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backupFile="1" defaultThemeVersion="124226"/>
  <bookViews>
    <workbookView xWindow="480" yWindow="30" windowWidth="11355" windowHeight="9210" activeTab="1"/>
  </bookViews>
  <sheets>
    <sheet name="Summary" sheetId="2" r:id="rId1"/>
    <sheet name="LMOP Database" sheetId="4" r:id="rId2"/>
    <sheet name="LMOP Database landfills" sheetId="6" r:id="rId3"/>
    <sheet name="Count landfills" sheetId="7" r:id="rId4"/>
    <sheet name="Field Descriptions" sheetId="3" r:id="rId5"/>
  </sheets>
  <externalReferences>
    <externalReference r:id="rId6"/>
  </externalReferences>
  <definedNames>
    <definedName name="_009_Operational___Electricity" localSheetId="2">LMOP [1]Database!$A$1:$Z$663</definedName>
    <definedName name="_009_Operational___Electricity">LMOP [1]Database!$A$1:$Z$663</definedName>
    <definedName name="_012c_Operational___Electricity___counts">Summary!$A$1:$B$2</definedName>
    <definedName name="_xlnm.Print_Titles" localSheetId="1">'LMOP Database'!$A:$D,'LMOP Database'!$1:$1</definedName>
    <definedName name="_xlnm.Print_Titles" localSheetId="2">'LMOP Database landfills'!$A:$D,'LMOP Database landfills'!$1:$1</definedName>
    <definedName name="_xlnm.Print_Titles">LMOP [1]Database!$A$1:$IV$1</definedName>
  </definedNames>
  <calcPr calcId="145621"/>
  <pivotCaches>
    <pivotCache cacheId="3" r:id="rId7"/>
  </pivotCaches>
</workbook>
</file>

<file path=xl/calcChain.xml><?xml version="1.0" encoding="utf-8"?>
<calcChain xmlns="http://schemas.openxmlformats.org/spreadsheetml/2006/main">
  <c r="AC7" i="6" l="1"/>
  <c r="D7" i="7" l="1"/>
</calcChain>
</file>

<file path=xl/comments1.xml><?xml version="1.0" encoding="utf-8"?>
<comments xmlns="http://schemas.openxmlformats.org/spreadsheetml/2006/main">
  <authors>
    <author>JAlvis</author>
  </authors>
  <commentList>
    <comment ref="A1" authorId="0">
      <text>
        <r>
          <rPr>
            <sz val="10"/>
            <color indexed="81"/>
            <rFont val="Tahoma"/>
            <family val="2"/>
          </rPr>
          <t xml:space="preserve">GHGRP ID corresponds to the 7-digit Facility Identifier assigned to facilities required to report under EPA's Greenhouse Gas Reporting Program
</t>
        </r>
      </text>
    </comment>
    <comment ref="B1" authorId="0">
      <text>
        <r>
          <rPr>
            <sz val="10"/>
            <color indexed="81"/>
            <rFont val="Tahoma"/>
            <family val="2"/>
          </rPr>
          <t xml:space="preserve">Unique identifying number for each landfill
</t>
        </r>
      </text>
    </comment>
    <comment ref="C1" authorId="0">
      <text>
        <r>
          <rPr>
            <sz val="10"/>
            <color indexed="81"/>
            <rFont val="Tahoma"/>
            <family val="2"/>
          </rPr>
          <t xml:space="preserve">Landfill name
</t>
        </r>
      </text>
    </comment>
    <comment ref="D1" authorId="0">
      <text>
        <r>
          <rPr>
            <sz val="10"/>
            <color indexed="81"/>
            <rFont val="Tahoma"/>
            <family val="2"/>
          </rPr>
          <t xml:space="preserve">State landfill is located in
</t>
        </r>
      </text>
    </comment>
    <comment ref="E1" authorId="0">
      <text>
        <r>
          <rPr>
            <sz val="10"/>
            <color indexed="81"/>
            <rFont val="Tahoma"/>
            <family val="2"/>
          </rPr>
          <t xml:space="preserve">City landfill is located in or near
</t>
        </r>
      </text>
    </comment>
    <comment ref="F1" authorId="0">
      <text>
        <r>
          <rPr>
            <sz val="10"/>
            <color indexed="81"/>
            <rFont val="Tahoma"/>
            <family val="2"/>
          </rPr>
          <t xml:space="preserve">County landfill is located in
</t>
        </r>
      </text>
    </comment>
    <comment ref="G1" authorId="0">
      <text>
        <r>
          <rPr>
            <sz val="10"/>
            <color indexed="81"/>
            <rFont val="Tahoma"/>
            <family val="2"/>
          </rPr>
          <t xml:space="preserve">Indicates if landfill is publicly owned, privately owned, or co-owned by public and private entities
</t>
        </r>
      </text>
    </comment>
    <comment ref="H1" authorId="0">
      <text>
        <r>
          <rPr>
            <sz val="10"/>
            <color indexed="81"/>
            <rFont val="Tahoma"/>
            <family val="2"/>
          </rPr>
          <t xml:space="preserve">Organization that owns the landfill
</t>
        </r>
      </text>
    </comment>
    <comment ref="I1" authorId="0">
      <text>
        <r>
          <rPr>
            <sz val="10"/>
            <color indexed="81"/>
            <rFont val="Tahoma"/>
            <family val="2"/>
          </rPr>
          <t xml:space="preserve">Waste-in-place at the landfill in short tons
</t>
        </r>
      </text>
    </comment>
    <comment ref="J1" authorId="0">
      <text>
        <r>
          <rPr>
            <sz val="10"/>
            <color indexed="81"/>
            <rFont val="Tahoma"/>
            <family val="2"/>
          </rPr>
          <t xml:space="preserve">Year corresponding to the waste-in-place at the landfill (YYYY)
</t>
        </r>
      </text>
    </comment>
    <comment ref="K1" authorId="0">
      <text>
        <r>
          <rPr>
            <sz val="10"/>
            <color indexed="81"/>
            <rFont val="Tahoma"/>
            <family val="2"/>
          </rPr>
          <t xml:space="preserve">Is there a landfill gas collection system in place? 'Yes' for an active GCCS; 'No' if landfill has no gas collection system, is passively venting/flaring, or has perimeter gas wells.
</t>
        </r>
      </text>
    </comment>
    <comment ref="L1" authorId="0">
      <text>
        <r>
          <rPr>
            <sz val="10"/>
            <color indexed="81"/>
            <rFont val="Tahoma"/>
            <family val="2"/>
          </rPr>
          <t xml:space="preserve">Amount of landfill gas being collected in million standard cubic feet per day
</t>
        </r>
      </text>
    </comment>
    <comment ref="M1" authorId="0">
      <text>
        <r>
          <rPr>
            <sz val="10"/>
            <color indexed="81"/>
            <rFont val="Tahoma"/>
            <family val="2"/>
          </rPr>
          <t xml:space="preserve">Amount of landfill gas flared (if project is operational, amount of landfill gas flared in back-up flare(s)) in million standard cubic feet per day
</t>
        </r>
      </text>
    </comment>
    <comment ref="N1" authorId="0">
      <text>
        <r>
          <rPr>
            <sz val="10"/>
            <color indexed="81"/>
            <rFont val="Tahoma"/>
            <family val="2"/>
          </rPr>
          <t xml:space="preserve">Unique identifying number combination for "parent" project and "expansion" number
</t>
        </r>
      </text>
    </comment>
    <comment ref="O1" authorId="0">
      <text>
        <r>
          <rPr>
            <sz val="10"/>
            <color indexed="81"/>
            <rFont val="Tahoma"/>
            <family val="2"/>
          </rPr>
          <t xml:space="preserve">Current project status (Operational, Construction, Planned, Shutdown, Candidate, Potential, Other)
</t>
        </r>
      </text>
    </comment>
    <comment ref="P1" authorId="0">
      <text>
        <r>
          <rPr>
            <sz val="10"/>
            <color indexed="81"/>
            <rFont val="Tahoma"/>
            <family val="2"/>
          </rPr>
          <t xml:space="preserve">Specific project name (if applicable)
</t>
        </r>
      </text>
    </comment>
    <comment ref="Q1" authorId="0">
      <text>
        <r>
          <rPr>
            <sz val="10"/>
            <color indexed="81"/>
            <rFont val="Tahoma"/>
            <family val="2"/>
          </rPr>
          <t xml:space="preserve">Date project became operational (MM/DD/YYYY)
</t>
        </r>
      </text>
    </comment>
    <comment ref="R1" authorId="0">
      <text>
        <r>
          <rPr>
            <sz val="10"/>
            <color indexed="81"/>
            <rFont val="Tahoma"/>
            <family val="2"/>
          </rPr>
          <t xml:space="preserve">Specific type of LFG energy project technology
</t>
        </r>
      </text>
    </comment>
    <comment ref="S1" authorId="0">
      <text>
        <r>
          <rPr>
            <sz val="10"/>
            <color indexed="81"/>
            <rFont val="Tahoma"/>
            <family val="2"/>
          </rPr>
          <t>Category of LFG energy project type (Electricity, Direct, Upgraded LFG)</t>
        </r>
      </text>
    </comment>
    <comment ref="T1" authorId="0">
      <text>
        <r>
          <rPr>
            <sz val="10"/>
            <color indexed="81"/>
            <rFont val="Tahoma"/>
            <family val="2"/>
          </rPr>
          <t xml:space="preserve">Details about the specific use of landfill gas in the project
</t>
        </r>
      </text>
    </comment>
    <comment ref="U1" authorId="0">
      <text>
        <r>
          <rPr>
            <sz val="10"/>
            <color indexed="81"/>
            <rFont val="Tahoma"/>
            <family val="2"/>
          </rPr>
          <t xml:space="preserve">Capacity in megawatts for electricity-generating projects
</t>
        </r>
      </text>
    </comment>
    <comment ref="V1" authorId="0">
      <text>
        <r>
          <rPr>
            <sz val="10"/>
            <color indexed="81"/>
            <rFont val="Tahoma"/>
            <family val="2"/>
          </rPr>
          <t xml:space="preserve">Amount of landfill gas flowing to project or that will flow to the project when it becomes operational in million standard cubic feet per day
</t>
        </r>
      </text>
    </comment>
    <comment ref="W1" authorId="0">
      <text>
        <r>
          <rPr>
            <sz val="10"/>
            <color indexed="81"/>
            <rFont val="Tahoma"/>
            <family val="2"/>
          </rPr>
          <t xml:space="preserve">Name of end user organization
</t>
        </r>
      </text>
    </comment>
    <comment ref="X1" authorId="0">
      <text>
        <r>
          <rPr>
            <sz val="10"/>
            <color indexed="81"/>
            <rFont val="Tahoma"/>
            <family val="2"/>
          </rPr>
          <t xml:space="preserve">Name of project developer organization
</t>
        </r>
      </text>
    </comment>
    <comment ref="Y1" authorId="0">
      <text>
        <r>
          <rPr>
            <sz val="10"/>
            <color indexed="81"/>
            <rFont val="Tahoma"/>
            <family val="2"/>
          </rPr>
          <t xml:space="preserve">Direct methane reductions by the energy project for the current year
</t>
        </r>
      </text>
    </comment>
    <comment ref="Z1" authorId="0">
      <text>
        <r>
          <rPr>
            <sz val="10"/>
            <color indexed="81"/>
            <rFont val="Tahoma"/>
            <family val="2"/>
          </rPr>
          <t xml:space="preserve">Avoided carbon dioxide emission reductions by the energy project for the current year
</t>
        </r>
      </text>
    </comment>
  </commentList>
</comments>
</file>

<file path=xl/comments2.xml><?xml version="1.0" encoding="utf-8"?>
<comments xmlns="http://schemas.openxmlformats.org/spreadsheetml/2006/main">
  <authors>
    <author>JAlvis</author>
  </authors>
  <commentList>
    <comment ref="A1" authorId="0">
      <text>
        <r>
          <rPr>
            <sz val="10"/>
            <color indexed="81"/>
            <rFont val="Tahoma"/>
            <family val="2"/>
          </rPr>
          <t xml:space="preserve">GHGRP ID corresponds to the 7-digit Facility Identifier assigned to facilities required to report under EPA's Greenhouse Gas Reporting Program
</t>
        </r>
      </text>
    </comment>
    <comment ref="B1" authorId="0">
      <text>
        <r>
          <rPr>
            <sz val="10"/>
            <color indexed="81"/>
            <rFont val="Tahoma"/>
            <family val="2"/>
          </rPr>
          <t xml:space="preserve">Unique identifying number for each landfill
</t>
        </r>
      </text>
    </comment>
    <comment ref="C1" authorId="0">
      <text>
        <r>
          <rPr>
            <sz val="10"/>
            <color indexed="81"/>
            <rFont val="Tahoma"/>
            <family val="2"/>
          </rPr>
          <t xml:space="preserve">Landfill name
</t>
        </r>
      </text>
    </comment>
    <comment ref="D1" authorId="0">
      <text>
        <r>
          <rPr>
            <sz val="10"/>
            <color indexed="81"/>
            <rFont val="Tahoma"/>
            <family val="2"/>
          </rPr>
          <t xml:space="preserve">State landfill is located in
</t>
        </r>
      </text>
    </comment>
    <comment ref="E1" authorId="0">
      <text>
        <r>
          <rPr>
            <sz val="10"/>
            <color indexed="81"/>
            <rFont val="Tahoma"/>
            <family val="2"/>
          </rPr>
          <t xml:space="preserve">City landfill is located in or near
</t>
        </r>
      </text>
    </comment>
    <comment ref="F1" authorId="0">
      <text>
        <r>
          <rPr>
            <sz val="10"/>
            <color indexed="81"/>
            <rFont val="Tahoma"/>
            <family val="2"/>
          </rPr>
          <t xml:space="preserve">County landfill is located in
</t>
        </r>
      </text>
    </comment>
    <comment ref="G1" authorId="0">
      <text>
        <r>
          <rPr>
            <sz val="10"/>
            <color indexed="81"/>
            <rFont val="Tahoma"/>
            <family val="2"/>
          </rPr>
          <t xml:space="preserve">Indicates if landfill is publicly owned, privately owned, or co-owned by public and private entities
</t>
        </r>
      </text>
    </comment>
    <comment ref="H1" authorId="0">
      <text>
        <r>
          <rPr>
            <sz val="10"/>
            <color indexed="81"/>
            <rFont val="Tahoma"/>
            <family val="2"/>
          </rPr>
          <t xml:space="preserve">Organization that owns the landfill
</t>
        </r>
      </text>
    </comment>
    <comment ref="I1" authorId="0">
      <text>
        <r>
          <rPr>
            <sz val="10"/>
            <color indexed="81"/>
            <rFont val="Tahoma"/>
            <family val="2"/>
          </rPr>
          <t xml:space="preserve">Waste-in-place at the landfill in short tons
</t>
        </r>
      </text>
    </comment>
    <comment ref="J1" authorId="0">
      <text>
        <r>
          <rPr>
            <sz val="10"/>
            <color indexed="81"/>
            <rFont val="Tahoma"/>
            <family val="2"/>
          </rPr>
          <t xml:space="preserve">Year corresponding to the waste-in-place at the landfill (YYYY)
</t>
        </r>
      </text>
    </comment>
    <comment ref="K1" authorId="0">
      <text>
        <r>
          <rPr>
            <sz val="10"/>
            <color indexed="81"/>
            <rFont val="Tahoma"/>
            <family val="2"/>
          </rPr>
          <t xml:space="preserve">Is there a landfill gas collection system in place? 'Yes' for an active GCCS; 'No' if landfill has no gas collection system, is passively venting/flaring, or has perimeter gas wells.
</t>
        </r>
      </text>
    </comment>
    <comment ref="L1" authorId="0">
      <text>
        <r>
          <rPr>
            <sz val="10"/>
            <color indexed="81"/>
            <rFont val="Tahoma"/>
            <family val="2"/>
          </rPr>
          <t xml:space="preserve">Amount of landfill gas being collected in million standard cubic feet per day
</t>
        </r>
      </text>
    </comment>
    <comment ref="M1" authorId="0">
      <text>
        <r>
          <rPr>
            <sz val="10"/>
            <color indexed="81"/>
            <rFont val="Tahoma"/>
            <family val="2"/>
          </rPr>
          <t xml:space="preserve">Amount of landfill gas flared (if project is operational, amount of landfill gas flared in back-up flare(s)) in million standard cubic feet per day
</t>
        </r>
      </text>
    </comment>
    <comment ref="N1" authorId="0">
      <text>
        <r>
          <rPr>
            <sz val="10"/>
            <color indexed="81"/>
            <rFont val="Tahoma"/>
            <family val="2"/>
          </rPr>
          <t xml:space="preserve">Unique identifying number combination for "parent" project and "expansion" number
</t>
        </r>
      </text>
    </comment>
    <comment ref="O1" authorId="0">
      <text>
        <r>
          <rPr>
            <sz val="10"/>
            <color indexed="81"/>
            <rFont val="Tahoma"/>
            <family val="2"/>
          </rPr>
          <t xml:space="preserve">Current project status (Operational, Construction, Planned, Shutdown, Candidate, Potential, Other)
</t>
        </r>
      </text>
    </comment>
    <comment ref="P1" authorId="0">
      <text>
        <r>
          <rPr>
            <sz val="10"/>
            <color indexed="81"/>
            <rFont val="Tahoma"/>
            <family val="2"/>
          </rPr>
          <t xml:space="preserve">Specific project name (if applicable)
</t>
        </r>
      </text>
    </comment>
    <comment ref="Q1" authorId="0">
      <text>
        <r>
          <rPr>
            <sz val="10"/>
            <color indexed="81"/>
            <rFont val="Tahoma"/>
            <family val="2"/>
          </rPr>
          <t xml:space="preserve">Date project became operational (MM/DD/YYYY)
</t>
        </r>
      </text>
    </comment>
    <comment ref="R1" authorId="0">
      <text>
        <r>
          <rPr>
            <sz val="10"/>
            <color indexed="81"/>
            <rFont val="Tahoma"/>
            <family val="2"/>
          </rPr>
          <t xml:space="preserve">Specific type of LFG energy project technology
</t>
        </r>
      </text>
    </comment>
    <comment ref="S1" authorId="0">
      <text>
        <r>
          <rPr>
            <sz val="10"/>
            <color indexed="81"/>
            <rFont val="Tahoma"/>
            <family val="2"/>
          </rPr>
          <t>Category of LFG energy project type (Electricity, Direct, Upgraded LFG)</t>
        </r>
      </text>
    </comment>
    <comment ref="T1" authorId="0">
      <text>
        <r>
          <rPr>
            <sz val="10"/>
            <color indexed="81"/>
            <rFont val="Tahoma"/>
            <family val="2"/>
          </rPr>
          <t xml:space="preserve">Details about the specific use of landfill gas in the project
</t>
        </r>
      </text>
    </comment>
    <comment ref="U1" authorId="0">
      <text>
        <r>
          <rPr>
            <sz val="10"/>
            <color indexed="81"/>
            <rFont val="Tahoma"/>
            <family val="2"/>
          </rPr>
          <t xml:space="preserve">Capacity in megawatts for electricity-generating projects
</t>
        </r>
      </text>
    </comment>
    <comment ref="V1" authorId="0">
      <text>
        <r>
          <rPr>
            <sz val="10"/>
            <color indexed="81"/>
            <rFont val="Tahoma"/>
            <family val="2"/>
          </rPr>
          <t xml:space="preserve">Amount of landfill gas flowing to project or that will flow to the project when it becomes operational in million standard cubic feet per day
</t>
        </r>
      </text>
    </comment>
    <comment ref="W1" authorId="0">
      <text>
        <r>
          <rPr>
            <sz val="10"/>
            <color indexed="81"/>
            <rFont val="Tahoma"/>
            <family val="2"/>
          </rPr>
          <t xml:space="preserve">Name of end user organization
</t>
        </r>
      </text>
    </comment>
    <comment ref="X1" authorId="0">
      <text>
        <r>
          <rPr>
            <sz val="10"/>
            <color indexed="81"/>
            <rFont val="Tahoma"/>
            <family val="2"/>
          </rPr>
          <t xml:space="preserve">Name of project developer organization
</t>
        </r>
      </text>
    </comment>
    <comment ref="Y1" authorId="0">
      <text>
        <r>
          <rPr>
            <sz val="10"/>
            <color indexed="81"/>
            <rFont val="Tahoma"/>
            <family val="2"/>
          </rPr>
          <t xml:space="preserve">Direct methane reductions by the energy project for the current year
</t>
        </r>
      </text>
    </comment>
    <comment ref="Z1" authorId="0">
      <text>
        <r>
          <rPr>
            <sz val="10"/>
            <color indexed="81"/>
            <rFont val="Tahoma"/>
            <family val="2"/>
          </rPr>
          <t xml:space="preserve">Avoided carbon dioxide emission reductions by the energy project for the current year
</t>
        </r>
      </text>
    </comment>
  </commentList>
</comments>
</file>

<file path=xl/sharedStrings.xml><?xml version="1.0" encoding="utf-8"?>
<sst xmlns="http://schemas.openxmlformats.org/spreadsheetml/2006/main" count="18094" uniqueCount="3310">
  <si>
    <t>GHGRP ID</t>
  </si>
  <si>
    <t>Landfill ID</t>
  </si>
  <si>
    <t>Landfill Name</t>
  </si>
  <si>
    <t>State</t>
  </si>
  <si>
    <t>City</t>
  </si>
  <si>
    <t>County</t>
  </si>
  <si>
    <t>Ownership Type</t>
  </si>
  <si>
    <t>Landfill Owner Organization(s)</t>
  </si>
  <si>
    <t>Waste in Place (tons)</t>
  </si>
  <si>
    <t>Waste in Place Year</t>
  </si>
  <si>
    <t>LFG Collection System In Place?</t>
  </si>
  <si>
    <t>LFG Collected (mmscfd)</t>
  </si>
  <si>
    <t>LFG Flared (mmscfd)</t>
  </si>
  <si>
    <t>Project ID</t>
  </si>
  <si>
    <t>Current Project Status</t>
  </si>
  <si>
    <t>Project Name</t>
  </si>
  <si>
    <t>Project Start Date</t>
  </si>
  <si>
    <t>LFG Energy Project Type</t>
  </si>
  <si>
    <t>Project Type Category</t>
  </si>
  <si>
    <t>LFG Use Details</t>
  </si>
  <si>
    <t>MW Capacity</t>
  </si>
  <si>
    <t>LFG Flow to Project (mmscfd)</t>
  </si>
  <si>
    <t>End User(s)</t>
  </si>
  <si>
    <t>Project Developer(s)</t>
  </si>
  <si>
    <t>Current Year Emission Reductions (MMTCO2e/yr) - Direct</t>
  </si>
  <si>
    <t>Current Year Emission Reductions (MMTCO2e/yr) - Avoided</t>
  </si>
  <si>
    <t>1004860</t>
  </si>
  <si>
    <t>Scottsboro Landfill</t>
  </si>
  <si>
    <t>AL</t>
  </si>
  <si>
    <t>Hollywood</t>
  </si>
  <si>
    <t>Jackson</t>
  </si>
  <si>
    <t>Public</t>
  </si>
  <si>
    <t>City of Scottsboro, AL</t>
  </si>
  <si>
    <t>2009</t>
  </si>
  <si>
    <t>Yes</t>
  </si>
  <si>
    <t>181050-0</t>
  </si>
  <si>
    <t>Operational</t>
  </si>
  <si>
    <t>Project #1</t>
  </si>
  <si>
    <t>Reciprocating Engine</t>
  </si>
  <si>
    <t>Electricity</t>
  </si>
  <si>
    <t>500-kW generator</t>
  </si>
  <si>
    <t>Tennessee Valley Authority (TVA)</t>
  </si>
  <si>
    <t>1007341</t>
  </si>
  <si>
    <t>Anchorage Regional Landfill</t>
  </si>
  <si>
    <t>AK</t>
  </si>
  <si>
    <t>Eagle River</t>
  </si>
  <si>
    <t>Anchorage</t>
  </si>
  <si>
    <t>Municipality of Anchorage, AK</t>
  </si>
  <si>
    <t>2011</t>
  </si>
  <si>
    <t>167079-0</t>
  </si>
  <si>
    <t>Joint Base Elmendorf Richardson (JBER)</t>
  </si>
  <si>
    <t>Doyon Utilities</t>
  </si>
  <si>
    <t>1003683</t>
  </si>
  <si>
    <t>City of Glendale Municipal Landfill</t>
  </si>
  <si>
    <t>AZ</t>
  </si>
  <si>
    <t>Glendale</t>
  </si>
  <si>
    <t>Maricopa</t>
  </si>
  <si>
    <t>City of Glendale, AZ</t>
  </si>
  <si>
    <t>2001</t>
  </si>
  <si>
    <t>101840-0</t>
  </si>
  <si>
    <t>APS (Arizona Public Service)</t>
  </si>
  <si>
    <t>Tetra Tech BAS</t>
  </si>
  <si>
    <t>1002799</t>
  </si>
  <si>
    <t>Los Reales Landfill</t>
  </si>
  <si>
    <t>Tucson</t>
  </si>
  <si>
    <t>Pima</t>
  </si>
  <si>
    <t>City of Tucson, AZ</t>
  </si>
  <si>
    <t>2008</t>
  </si>
  <si>
    <t>101803-0</t>
  </si>
  <si>
    <t>Shutdown</t>
  </si>
  <si>
    <t>Steam Turbine</t>
  </si>
  <si>
    <t>coal, oil, natural gas co-fired utility boiler</t>
  </si>
  <si>
    <t>Tucson Electric Power Company</t>
  </si>
  <si>
    <t>Biogas Energy Solutions, LLC</t>
  </si>
  <si>
    <t>101803-1</t>
  </si>
  <si>
    <t>Project #1, De-Expansion #1</t>
  </si>
  <si>
    <t>1002831</t>
  </si>
  <si>
    <t>Salt River Landfill</t>
  </si>
  <si>
    <t>Scottsdale</t>
  </si>
  <si>
    <t>Private</t>
  </si>
  <si>
    <t>Pima Maricopa Indian Community</t>
  </si>
  <si>
    <t>101855-1</t>
  </si>
  <si>
    <t>Project #2 (Combination Project, Expansion #1)</t>
  </si>
  <si>
    <t>LFG piped 3.5 miles to Tri-Cities Generating Plant</t>
  </si>
  <si>
    <t>Salt River Project Agricultural Improvement and Power District</t>
  </si>
  <si>
    <t>DTE Biomass Energy</t>
  </si>
  <si>
    <t>1003229</t>
  </si>
  <si>
    <t>Tri-Cities Landfill</t>
  </si>
  <si>
    <t>1993</t>
  </si>
  <si>
    <t>101855-0</t>
  </si>
  <si>
    <t>Combination Project</t>
  </si>
  <si>
    <t>five CAT 3516 internal combustion engine generator sets rated at 800 kw each, fueled by a centrifual blower, combusts engine exhausts using thermal oxidizer (flare)</t>
  </si>
  <si>
    <t>1003406</t>
  </si>
  <si>
    <t>AR</t>
  </si>
  <si>
    <t>Springdale</t>
  </si>
  <si>
    <t>Washington</t>
  </si>
  <si>
    <t>Waste Management, Inc.</t>
  </si>
  <si>
    <t>2003</t>
  </si>
  <si>
    <t>180372-0</t>
  </si>
  <si>
    <t>(5) 800-kW Caterpillar 3516s</t>
  </si>
  <si>
    <t>Ozarks Electric Cooperative</t>
  </si>
  <si>
    <t>WM Renewable Energy, LLC</t>
  </si>
  <si>
    <t>1007896</t>
  </si>
  <si>
    <t>Two Pine Landfill - Phase 1</t>
  </si>
  <si>
    <t>North Little Rock</t>
  </si>
  <si>
    <t>Pulaski</t>
  </si>
  <si>
    <t>167128-0</t>
  </si>
  <si>
    <t>(6) 1,425 horsepower Caterpillar 3516 engines at 800 kW each</t>
  </si>
  <si>
    <t>North Little Rock Electric Department</t>
  </si>
  <si>
    <t>Acme LF</t>
  </si>
  <si>
    <t>CA</t>
  </si>
  <si>
    <t>Martinez</t>
  </si>
  <si>
    <t>Contra Costa</t>
  </si>
  <si>
    <t>Acme Fill Corporation</t>
  </si>
  <si>
    <t>2002</t>
  </si>
  <si>
    <t>180234-0</t>
  </si>
  <si>
    <t>Project #3</t>
  </si>
  <si>
    <t>Microturbine</t>
  </si>
  <si>
    <t>4 70kW Ingersoll-Rand microturbines</t>
  </si>
  <si>
    <t>Bulldog Power</t>
  </si>
  <si>
    <t>1007699</t>
  </si>
  <si>
    <t>Altamont SLF</t>
  </si>
  <si>
    <t>Livermore</t>
  </si>
  <si>
    <t>Alameda</t>
  </si>
  <si>
    <t>95-0</t>
  </si>
  <si>
    <t>Gas Turbine</t>
  </si>
  <si>
    <t>2 Solar Centaur units (nameplate 3.1 MW each) installed in 1988</t>
  </si>
  <si>
    <t>Pacific Gas and Electric Company (PG&amp;E)</t>
  </si>
  <si>
    <t>180271-0</t>
  </si>
  <si>
    <t>Project #2</t>
  </si>
  <si>
    <t>2 Deutz engines (nameplate 1.35 MW each), capable of producing 17.5 MMBtu/hr each, using 1000 scfm of LFG</t>
  </si>
  <si>
    <t>WM Energy Solutions, Inc.</t>
  </si>
  <si>
    <t>Austin Road Landfill</t>
  </si>
  <si>
    <t>Manteca</t>
  </si>
  <si>
    <t>San Joaquin</t>
  </si>
  <si>
    <t>Republic Services, Inc.</t>
  </si>
  <si>
    <t>107-0</t>
  </si>
  <si>
    <t>Covanta Energy</t>
  </si>
  <si>
    <t>1000046</t>
  </si>
  <si>
    <t>Moreno Valley</t>
  </si>
  <si>
    <t>Riverside</t>
  </si>
  <si>
    <t>Riverside County, CA</t>
  </si>
  <si>
    <t>111-0</t>
  </si>
  <si>
    <t>Riverside Public Utilities</t>
  </si>
  <si>
    <t>Planned</t>
  </si>
  <si>
    <t>Project #1, Expansion #1</t>
  </si>
  <si>
    <t>1005092</t>
  </si>
  <si>
    <t>Bailard LF</t>
  </si>
  <si>
    <t>Oxnard</t>
  </si>
  <si>
    <t>Ventura</t>
  </si>
  <si>
    <t>Ventura Regional Sanitation District, CA</t>
  </si>
  <si>
    <t>408-0</t>
  </si>
  <si>
    <t>Combination Project (Santa Clara LFG Project)</t>
  </si>
  <si>
    <t>Southern California Edison (SCE) Company</t>
  </si>
  <si>
    <t>BKK Landfill-Phases I &amp; II</t>
  </si>
  <si>
    <t>West Covina</t>
  </si>
  <si>
    <t>Los Angeles</t>
  </si>
  <si>
    <t>BKK Corporation</t>
  </si>
  <si>
    <t>180224-0</t>
  </si>
  <si>
    <t>128-0</t>
  </si>
  <si>
    <t>Anaheim Public Utilities</t>
  </si>
  <si>
    <t>180224-1</t>
  </si>
  <si>
    <t>Project #1, Replacement</t>
  </si>
  <si>
    <t>Solar Taurus 60</t>
  </si>
  <si>
    <t>Pasadena Water and Power</t>
  </si>
  <si>
    <t>1007951</t>
  </si>
  <si>
    <t>Bradley Landfill</t>
  </si>
  <si>
    <t>Sun Valley</t>
  </si>
  <si>
    <t>2005</t>
  </si>
  <si>
    <t>180317-0</t>
  </si>
  <si>
    <t>5 generators, each rated at 1.35 MW</t>
  </si>
  <si>
    <t>Bradley Landfill; Los Angeles Department of Water &amp; Power (LADWP)</t>
  </si>
  <si>
    <t>1006221</t>
  </si>
  <si>
    <t>Watsonville</t>
  </si>
  <si>
    <t>Santa Cruz</t>
  </si>
  <si>
    <t>Santa Cruz County, CA</t>
  </si>
  <si>
    <t>166996-0</t>
  </si>
  <si>
    <t>(3) 1,060 kW spark-ignited, turbocharged, after-cooled GE Jenbacher engines total, expected minimum availability of 90%</t>
  </si>
  <si>
    <t>Alameda Municipal Power; City of Palo Alto, CA</t>
  </si>
  <si>
    <t>Ameresco, Inc.</t>
  </si>
  <si>
    <t>1007600</t>
  </si>
  <si>
    <t>Burbank LF Site No. 3</t>
  </si>
  <si>
    <t>Burbank</t>
  </si>
  <si>
    <t>City of Burbank, CA</t>
  </si>
  <si>
    <t>180858-0</t>
  </si>
  <si>
    <t>(10) 30 kW Capstone microturbines and (1) 250 kW Ingersoll-Rand microturbine</t>
  </si>
  <si>
    <t>Burbank Water &amp; Power</t>
  </si>
  <si>
    <t>1003599</t>
  </si>
  <si>
    <t>Calabasas SLF</t>
  </si>
  <si>
    <t>Agoura Hills</t>
  </si>
  <si>
    <t>Sanitation Districts of Los Angeles County, CA</t>
  </si>
  <si>
    <t>180901-0</t>
  </si>
  <si>
    <t>(3) Solar Mercury 50 turbines</t>
  </si>
  <si>
    <t>California Street LF</t>
  </si>
  <si>
    <t>Redlands</t>
  </si>
  <si>
    <t>San Bernardino</t>
  </si>
  <si>
    <t>City of Redlands, CA</t>
  </si>
  <si>
    <t>146-0</t>
  </si>
  <si>
    <t>1 Deutz engine</t>
  </si>
  <si>
    <t>1004123</t>
  </si>
  <si>
    <t>Petaluma</t>
  </si>
  <si>
    <t>Sonoma</t>
  </si>
  <si>
    <t>Sonoma County, CA</t>
  </si>
  <si>
    <t>166999-0</t>
  </si>
  <si>
    <t>(4) CAT 3516 engines installed in 1993</t>
  </si>
  <si>
    <t>166999-1</t>
  </si>
  <si>
    <t>4 CAT 3516 engines installed in 1996</t>
  </si>
  <si>
    <t>166999-2</t>
  </si>
  <si>
    <t>Project #1, Expansion #2</t>
  </si>
  <si>
    <t>2 CAT 3516 engines</t>
  </si>
  <si>
    <t>1002992</t>
  </si>
  <si>
    <t>Chiquita Canyon SLF</t>
  </si>
  <si>
    <t>Castaic</t>
  </si>
  <si>
    <t>Waste Connections, Inc.</t>
  </si>
  <si>
    <t>2004</t>
  </si>
  <si>
    <t>161-0</t>
  </si>
  <si>
    <t>(2) Solar Mercury 50 turbines</t>
  </si>
  <si>
    <t>Southern California Public Power Authority (SCPPA)</t>
  </si>
  <si>
    <t>1000369</t>
  </si>
  <si>
    <t>Corona</t>
  </si>
  <si>
    <t>City of Corona, CA</t>
  </si>
  <si>
    <t>402-0</t>
  </si>
  <si>
    <t>1004335</t>
  </si>
  <si>
    <t>Santa Clara</t>
  </si>
  <si>
    <t>City of Santa Clara</t>
  </si>
  <si>
    <t>180957-0</t>
  </si>
  <si>
    <t>(3) Ingersoll-Rand 250-kW microturbines</t>
  </si>
  <si>
    <t>Silicon Valley Power, City of Santa Clara, CA</t>
  </si>
  <si>
    <t>Coastal LF</t>
  </si>
  <si>
    <t>Ventura County, CA</t>
  </si>
  <si>
    <t>1004691</t>
  </si>
  <si>
    <t>Colton Sanitary Landfill</t>
  </si>
  <si>
    <t>Colton</t>
  </si>
  <si>
    <t>San Bernardino County, CA</t>
  </si>
  <si>
    <t>180-0</t>
  </si>
  <si>
    <t>Algonquin Power Corporation</t>
  </si>
  <si>
    <t>Orange</t>
  </si>
  <si>
    <t>San Diego Gas &amp; Electric Company</t>
  </si>
  <si>
    <t>Monterey</t>
  </si>
  <si>
    <t>Salinas Valley Solid Waste Authority, CA</t>
  </si>
  <si>
    <t>1007693</t>
  </si>
  <si>
    <t>El Sobrante SLF</t>
  </si>
  <si>
    <t>203-0</t>
  </si>
  <si>
    <t>3 IC Deutz engines @ 500 scfm and 1.35 MW each</t>
  </si>
  <si>
    <t>1007837</t>
  </si>
  <si>
    <t>San Jose</t>
  </si>
  <si>
    <t>221-0</t>
  </si>
  <si>
    <t>Plant #1: Three 750 HP engines driving 525 kW generators; Plant #2: One 1500 HP engine driving an 1100 kW generator</t>
  </si>
  <si>
    <t>1005042</t>
  </si>
  <si>
    <t>Vacaville</t>
  </si>
  <si>
    <t>Solano</t>
  </si>
  <si>
    <t>Recology</t>
  </si>
  <si>
    <t>110-0</t>
  </si>
  <si>
    <t>Marin Energy Authority</t>
  </si>
  <si>
    <t>G2 Energy, LLC</t>
  </si>
  <si>
    <t>San Diego</t>
  </si>
  <si>
    <t>County of San Diego, CA</t>
  </si>
  <si>
    <t>1004011</t>
  </si>
  <si>
    <t>Keller Canyon LF</t>
  </si>
  <si>
    <t>Pittsburg</t>
  </si>
  <si>
    <t>241-0</t>
  </si>
  <si>
    <t>(2) GE Jenbacher engines</t>
  </si>
  <si>
    <t>1004037</t>
  </si>
  <si>
    <t>Kiefer LF</t>
  </si>
  <si>
    <t>Sloughhouse</t>
  </si>
  <si>
    <t>Sacramento</t>
  </si>
  <si>
    <t>Sacramento County, CA</t>
  </si>
  <si>
    <t>2006</t>
  </si>
  <si>
    <t>324-0</t>
  </si>
  <si>
    <t>3 Caterpillar 3616 engines</t>
  </si>
  <si>
    <t>Sacramento Municipal Utility District (SMUD)</t>
  </si>
  <si>
    <t>324-1</t>
  </si>
  <si>
    <t>2 Caterpillar 3616 engines</t>
  </si>
  <si>
    <t>1006107</t>
  </si>
  <si>
    <t>Lopez Canyon SLF</t>
  </si>
  <si>
    <t>Sylmar</t>
  </si>
  <si>
    <t>City of Los Angeles, Bureau of Sanitation, CA</t>
  </si>
  <si>
    <t>258-0</t>
  </si>
  <si>
    <t>(2) 3616 Caterpillar engines</t>
  </si>
  <si>
    <t>Target Corporation</t>
  </si>
  <si>
    <t>Marsh Road LF</t>
  </si>
  <si>
    <t>Menlo Park</t>
  </si>
  <si>
    <t>San Mateo</t>
  </si>
  <si>
    <t>City of Menlo Park, CA</t>
  </si>
  <si>
    <t>396-0</t>
  </si>
  <si>
    <t>(4) 750 HP Cooper-Superior 8G825 engines and 525 kW Kato generators</t>
  </si>
  <si>
    <t>396-1</t>
  </si>
  <si>
    <t>(3) 750 HP Cooper-Superior 8G825 engines and 525 kW Kato generators</t>
  </si>
  <si>
    <t>1003918</t>
  </si>
  <si>
    <t>Mid-Valley Sanitary LF</t>
  </si>
  <si>
    <t>Rialto</t>
  </si>
  <si>
    <t>398-0</t>
  </si>
  <si>
    <t>(2) Deutz model TBG620V16K engine-generators</t>
  </si>
  <si>
    <t>Fortistar Methane Group</t>
  </si>
  <si>
    <t>1006293</t>
  </si>
  <si>
    <t>Milliken SLF</t>
  </si>
  <si>
    <t>Ontario</t>
  </si>
  <si>
    <t>270-0</t>
  </si>
  <si>
    <t>(2) engines</t>
  </si>
  <si>
    <t>Mission Hills</t>
  </si>
  <si>
    <t>American Golf Corp.; Barclay Hollander</t>
  </si>
  <si>
    <t>166991-0</t>
  </si>
  <si>
    <t>Combined Cycle</t>
  </si>
  <si>
    <t>4.5-mile pipeline delivers LFG to (2) 14.5 MW combustion turbine generators fueled by 65% NG/35% LFG and (1) condensing steam turbine electric generator</t>
  </si>
  <si>
    <t>UCLA Facilities Management</t>
  </si>
  <si>
    <t>1004052</t>
  </si>
  <si>
    <t>Neal Road LF</t>
  </si>
  <si>
    <t>Paradise</t>
  </si>
  <si>
    <t>Butte</t>
  </si>
  <si>
    <t>Butte County, CA</t>
  </si>
  <si>
    <t>277-0</t>
  </si>
  <si>
    <t>(3) engines</t>
  </si>
  <si>
    <t>1006179</t>
  </si>
  <si>
    <t>Newby Island SLF Phases I, II, &amp; III</t>
  </si>
  <si>
    <t>Milpitas</t>
  </si>
  <si>
    <t>180113-0</t>
  </si>
  <si>
    <t>Plant #1: Four 750 HP engines driving 525 kW generators</t>
  </si>
  <si>
    <t>180113-1</t>
  </si>
  <si>
    <t>Plant #2: Three 1500 HP engines driving 1100 kW generators</t>
  </si>
  <si>
    <t>101858-0</t>
  </si>
  <si>
    <t>LFG is piped to the WWTP where it is mixed with digester gas and used in 17 engines for electricity and air supply at the WWTP</t>
  </si>
  <si>
    <t>San Jose WWTP</t>
  </si>
  <si>
    <t>1002320</t>
  </si>
  <si>
    <t>Olinda Alpha SLF</t>
  </si>
  <si>
    <t>Brea</t>
  </si>
  <si>
    <t>County of Orange - OC Waste &amp; Recycling, CA</t>
  </si>
  <si>
    <t>290-0</t>
  </si>
  <si>
    <t>181049-0</t>
  </si>
  <si>
    <t>2-train, 2-stage siloxane removal system; (4) Solar turbines each with a Rentech HRSG to capture waste exhaust heat to supply steam to a single Dresser Rand steam turbine generator for 45% project efficiency; post-combustion SCR to control N2O</t>
  </si>
  <si>
    <t>Broadrock Renewables LLC</t>
  </si>
  <si>
    <t>Operating Industries, Inc. LF (OII)</t>
  </si>
  <si>
    <t>Monterey Park</t>
  </si>
  <si>
    <t>Operating Industries, Inc.</t>
  </si>
  <si>
    <t>180235-0</t>
  </si>
  <si>
    <t>6 Ingersoll-Rand microturbines rated at 70 kW each</t>
  </si>
  <si>
    <t>New Cure, Inc.</t>
  </si>
  <si>
    <t>1004745</t>
  </si>
  <si>
    <t>Wheatland</t>
  </si>
  <si>
    <t>Yuba</t>
  </si>
  <si>
    <t>167060-0</t>
  </si>
  <si>
    <t>(1) Caterpillar G3520C genset</t>
  </si>
  <si>
    <t>167060-1</t>
  </si>
  <si>
    <t>Construction</t>
  </si>
  <si>
    <t>1008030</t>
  </si>
  <si>
    <t>Otay LF</t>
  </si>
  <si>
    <t>Chula Vista</t>
  </si>
  <si>
    <t>294-0</t>
  </si>
  <si>
    <t>Toro Energy, Inc.</t>
  </si>
  <si>
    <t>294-1</t>
  </si>
  <si>
    <t>Caterpillar engines</t>
  </si>
  <si>
    <t>1007112</t>
  </si>
  <si>
    <t>Ox Mountain SLF</t>
  </si>
  <si>
    <t>Half Moon Bay</t>
  </si>
  <si>
    <t>296-0</t>
  </si>
  <si>
    <t>(6) GE Jenbacher 1.92-MW JGS 616 GS-LL engines in all, using GE's temperature swing adsorption (TSA)</t>
  </si>
  <si>
    <t>1003361</t>
  </si>
  <si>
    <t>Palos Verdes Landfill</t>
  </si>
  <si>
    <t>Rolling Hills Estates</t>
  </si>
  <si>
    <t>101831-0</t>
  </si>
  <si>
    <t>1988 steam plant rated at 12 MWe</t>
  </si>
  <si>
    <t>1002106</t>
  </si>
  <si>
    <t>Prima Deshecha SLF</t>
  </si>
  <si>
    <t>San Juan Capistrano</t>
  </si>
  <si>
    <t>310-0</t>
  </si>
  <si>
    <t>1003199</t>
  </si>
  <si>
    <t>Puente Hills LF</t>
  </si>
  <si>
    <t>Whittier</t>
  </si>
  <si>
    <t>412-0</t>
  </si>
  <si>
    <t>Project #1, Gas Turbines</t>
  </si>
  <si>
    <t>1 Centaur unit installed in 1982</t>
  </si>
  <si>
    <t>414-0</t>
  </si>
  <si>
    <t>Project #3, Steam Cycle Plant</t>
  </si>
  <si>
    <t>2 boilers to steam turbine</t>
  </si>
  <si>
    <t>180284-0</t>
  </si>
  <si>
    <t>Project #5, WWTP</t>
  </si>
  <si>
    <t>(3) Caterpillar 3616 engines can burn up to 25% NG with LFG</t>
  </si>
  <si>
    <t>1006215</t>
  </si>
  <si>
    <t>San Marcos LF</t>
  </si>
  <si>
    <t>327-0</t>
  </si>
  <si>
    <t>2 recuperated gas turbines driving 933 kW generator; 2 Saturn units installed in 1988</t>
  </si>
  <si>
    <t>Santa Clara LF</t>
  </si>
  <si>
    <t>City of Oxnard</t>
  </si>
  <si>
    <t>1000339</t>
  </si>
  <si>
    <t>City of Santa Cruz, CA</t>
  </si>
  <si>
    <t>181024-0</t>
  </si>
  <si>
    <t>(1) Caterpillar 3520 engine</t>
  </si>
  <si>
    <t>1003198</t>
  </si>
  <si>
    <t>Scholl Canyon SLF</t>
  </si>
  <si>
    <t>333-0</t>
  </si>
  <si>
    <t>City of Glendale, CA</t>
  </si>
  <si>
    <t>Palmer Capital Corporation</t>
  </si>
  <si>
    <t>1005910</t>
  </si>
  <si>
    <t>Shoreline LF at Mountain View</t>
  </si>
  <si>
    <t>Mountain View</t>
  </si>
  <si>
    <t>City of Mountain View, CA</t>
  </si>
  <si>
    <t>180400-0</t>
  </si>
  <si>
    <t>(2) 70 kW Ingersoll-Rand microturbines</t>
  </si>
  <si>
    <t>1007816</t>
  </si>
  <si>
    <t>Simi Valley LF</t>
  </si>
  <si>
    <t>Simi Valley</t>
  </si>
  <si>
    <t>180316-0</t>
  </si>
  <si>
    <t>(2) 1.35 MW Deutz engines installed for anticipated LNG equipment that didn't arrive</t>
  </si>
  <si>
    <t>1003395</t>
  </si>
  <si>
    <t>Spadra LF</t>
  </si>
  <si>
    <t>Walnut</t>
  </si>
  <si>
    <t>418-0</t>
  </si>
  <si>
    <t>steam boiler power plant</t>
  </si>
  <si>
    <t>1003386</t>
  </si>
  <si>
    <t>Sunnyvale LF</t>
  </si>
  <si>
    <t>Sunnyvale</t>
  </si>
  <si>
    <t>City of Sunnyvale, CA</t>
  </si>
  <si>
    <t>170-0</t>
  </si>
  <si>
    <t>LFG co-fired with WWTP digester gas; (2) 800-kW Caterpillar 3516 engine-generators combust 75% LFG/25% digester gas</t>
  </si>
  <si>
    <t>City of Sunnyvale WWTP</t>
  </si>
  <si>
    <t>1003680</t>
  </si>
  <si>
    <t>Sycamore SLF</t>
  </si>
  <si>
    <t>Santee</t>
  </si>
  <si>
    <t>347-0</t>
  </si>
  <si>
    <t>(2) 10.8 MMBtu/hr Saturn recuperated gas turbines driving 933 kW generators</t>
  </si>
  <si>
    <t>347-1</t>
  </si>
  <si>
    <t>(1) 45 MMBtu/hr Centaur gas turbine</t>
  </si>
  <si>
    <t>1002634</t>
  </si>
  <si>
    <t>Tajiguas SLF</t>
  </si>
  <si>
    <t>Goleta</t>
  </si>
  <si>
    <t>Santa Barbara</t>
  </si>
  <si>
    <t>Santa Barbara County, CA</t>
  </si>
  <si>
    <t>349-0</t>
  </si>
  <si>
    <t>Caterpillar G3616 IC engine (rated at 4231 bhp) is prime mover that generates electrical energy via a Kato Model CO87-0546 electrical generator</t>
  </si>
  <si>
    <t>1004743</t>
  </si>
  <si>
    <t>Toland Road SLF</t>
  </si>
  <si>
    <t>Santa Paula</t>
  </si>
  <si>
    <t>354-0</t>
  </si>
  <si>
    <t>(1) 70 kW Ingersoll-Rand microturbine</t>
  </si>
  <si>
    <t>Southern California Edison (SCE) Company; Toland Road SLF</t>
  </si>
  <si>
    <t>1006089</t>
  </si>
  <si>
    <t>Toyon Canyon LF</t>
  </si>
  <si>
    <t>403-0</t>
  </si>
  <si>
    <t>403-1</t>
  </si>
  <si>
    <t>403-2</t>
  </si>
  <si>
    <t>Project #1, De-Expansion #2</t>
  </si>
  <si>
    <t>403-3</t>
  </si>
  <si>
    <t>Project #1, De-Expansion #3</t>
  </si>
  <si>
    <t>(2) engines operate on weekdays, only (1) operates on weekends</t>
  </si>
  <si>
    <t>Union Mine Disposal Site</t>
  </si>
  <si>
    <t>El Dorado</t>
  </si>
  <si>
    <t>El Dorado County, CA</t>
  </si>
  <si>
    <t>362-0</t>
  </si>
  <si>
    <t>(3) Ingersoll Rand microturbines rated at 70 kW each, electricity used to supplement the power used to run on-site wastewater treatment facility</t>
  </si>
  <si>
    <t>1005195</t>
  </si>
  <si>
    <t>Richmond</t>
  </si>
  <si>
    <t>380-0</t>
  </si>
  <si>
    <t>Alameda Municipal Power</t>
  </si>
  <si>
    <t>West County Energy Recovery Corp.</t>
  </si>
  <si>
    <t>1005061</t>
  </si>
  <si>
    <t>West Miramar SLF</t>
  </si>
  <si>
    <t>United States Navy</t>
  </si>
  <si>
    <t>166990-0</t>
  </si>
  <si>
    <t>(4) 950-kW Caterpillar 3516 engines; most electricity is used on-site, balance sold to the grid</t>
  </si>
  <si>
    <t>City of San Diego North City Water Reclamation Plant</t>
  </si>
  <si>
    <t>1006501</t>
  </si>
  <si>
    <t>Lincoln</t>
  </si>
  <si>
    <t>Placer</t>
  </si>
  <si>
    <t>Western Placer Waste Management Authority</t>
  </si>
  <si>
    <t>306-0</t>
  </si>
  <si>
    <t>2 Caterpillar engines</t>
  </si>
  <si>
    <t>City of Roseville, CA</t>
  </si>
  <si>
    <t>306-1</t>
  </si>
  <si>
    <t>1 additional Caterpillar engine</t>
  </si>
  <si>
    <t>Energy 2001, Inc.</t>
  </si>
  <si>
    <t>Yolo County Central LF</t>
  </si>
  <si>
    <t>Davis</t>
  </si>
  <si>
    <t>Yolo</t>
  </si>
  <si>
    <t>Yolo County, CA</t>
  </si>
  <si>
    <t>387-0</t>
  </si>
  <si>
    <t>(4) Caterpillar G399 at 600kW each, producing 1,500-2,000 kW with 250 kW parasitic drain</t>
  </si>
  <si>
    <t>387-1</t>
  </si>
  <si>
    <t>NEO Corporation</t>
  </si>
  <si>
    <t>1007709</t>
  </si>
  <si>
    <t>Denver Arapahoe Disposal Site (DADS)</t>
  </si>
  <si>
    <t>CO</t>
  </si>
  <si>
    <t>Aurora</t>
  </si>
  <si>
    <t>Arapahoe</t>
  </si>
  <si>
    <t>City of Denver, CO</t>
  </si>
  <si>
    <t>6397-0</t>
  </si>
  <si>
    <t>(4) Caterpillar 3516 engines</t>
  </si>
  <si>
    <t>Xcel Energy - Denver District Cooling</t>
  </si>
  <si>
    <t>1007700</t>
  </si>
  <si>
    <t>Denver Regional Landfill (North)</t>
  </si>
  <si>
    <t>Erie</t>
  </si>
  <si>
    <t>Weld</t>
  </si>
  <si>
    <t>1992</t>
  </si>
  <si>
    <t>6416-0</t>
  </si>
  <si>
    <t>(2) CAT G3520 engines; 1.75 miles of pipeline collect LFG from the (3) landfills</t>
  </si>
  <si>
    <t>United Power Cooperative</t>
  </si>
  <si>
    <t>1005633</t>
  </si>
  <si>
    <t>Denver Regional Landfill (South)</t>
  </si>
  <si>
    <t>Waste Connections Inc. - Central Region</t>
  </si>
  <si>
    <t>1003911</t>
  </si>
  <si>
    <t>Front Range Landfill</t>
  </si>
  <si>
    <t>East Windsor LF</t>
  </si>
  <si>
    <t>CT</t>
  </si>
  <si>
    <t>Broad Brook</t>
  </si>
  <si>
    <t>Hartford</t>
  </si>
  <si>
    <t>Manchester Methane</t>
  </si>
  <si>
    <t>427-0</t>
  </si>
  <si>
    <t>Connecticut Light &amp; Power</t>
  </si>
  <si>
    <t>1002796</t>
  </si>
  <si>
    <t>Hartford LF</t>
  </si>
  <si>
    <t>Connecticut Resources Recovery Authority (CRRA)</t>
  </si>
  <si>
    <t>423-0</t>
  </si>
  <si>
    <t>3 engines</t>
  </si>
  <si>
    <t>423-1</t>
  </si>
  <si>
    <t>2 engines</t>
  </si>
  <si>
    <t>1008010</t>
  </si>
  <si>
    <t>New Milford LF</t>
  </si>
  <si>
    <t>New Milford</t>
  </si>
  <si>
    <t>Litchfield</t>
  </si>
  <si>
    <t>1995</t>
  </si>
  <si>
    <t>180914-0</t>
  </si>
  <si>
    <t>(3) Caterpillar 3516s</t>
  </si>
  <si>
    <t>DE</t>
  </si>
  <si>
    <t>Wilmington</t>
  </si>
  <si>
    <t>Delaware Solid Waste Authority</t>
  </si>
  <si>
    <t>1002183</t>
  </si>
  <si>
    <t>Jones Crossroads Landfill</t>
  </si>
  <si>
    <t>Georgetown</t>
  </si>
  <si>
    <t>Sussex</t>
  </si>
  <si>
    <t>166404-0</t>
  </si>
  <si>
    <t>4 GE Jenbacher 320 engines</t>
  </si>
  <si>
    <t>Constellation</t>
  </si>
  <si>
    <t>166404-1</t>
  </si>
  <si>
    <t>GE Jenbacher 320 engine</t>
  </si>
  <si>
    <t>1002182</t>
  </si>
  <si>
    <t>Sandtown Landfill</t>
  </si>
  <si>
    <t>Felton</t>
  </si>
  <si>
    <t>Kent</t>
  </si>
  <si>
    <t>166403-0</t>
  </si>
  <si>
    <t>3 GE Jenbacher 320 engines</t>
  </si>
  <si>
    <t>166403-1</t>
  </si>
  <si>
    <t>1006881</t>
  </si>
  <si>
    <t>Baseline Landfill</t>
  </si>
  <si>
    <t>FL</t>
  </si>
  <si>
    <t>Ocala</t>
  </si>
  <si>
    <t>Marion</t>
  </si>
  <si>
    <t>Marion County, FL</t>
  </si>
  <si>
    <t>480-0</t>
  </si>
  <si>
    <t>(2) Caterpillar 3520s</t>
  </si>
  <si>
    <t>Gainesville Regional Utilities (GRU)</t>
  </si>
  <si>
    <t>480-1</t>
  </si>
  <si>
    <t>(1) Caterpillar 3516 engine</t>
  </si>
  <si>
    <t>1005023</t>
  </si>
  <si>
    <t>Brevard County Central Disposal Facility</t>
  </si>
  <si>
    <t>Cocoa</t>
  </si>
  <si>
    <t>Brevard</t>
  </si>
  <si>
    <t>Brevard County, FL</t>
  </si>
  <si>
    <t>2007</t>
  </si>
  <si>
    <t>444-0</t>
  </si>
  <si>
    <t>(4) Caterpillar model G3520C 2,233 brake-horsepower engines</t>
  </si>
  <si>
    <t>Seminole Electric Cooperative, Inc.</t>
  </si>
  <si>
    <t>444-1</t>
  </si>
  <si>
    <t>(2) Caterpillar model G3520C 2,233 brake-horsepower engines</t>
  </si>
  <si>
    <t>1007856</t>
  </si>
  <si>
    <t>Pompano Beach</t>
  </si>
  <si>
    <t>Broward</t>
  </si>
  <si>
    <t>462-0</t>
  </si>
  <si>
    <t>3 Centaur turbines (each rated at 3.1 MW) and 1 steam turbine (2 MW)</t>
  </si>
  <si>
    <t>Florida Power &amp; Light</t>
  </si>
  <si>
    <t>1003723</t>
  </si>
  <si>
    <t>Jacksonville</t>
  </si>
  <si>
    <t>Duval</t>
  </si>
  <si>
    <t>City of Jacksonville, FL</t>
  </si>
  <si>
    <t>500-0</t>
  </si>
  <si>
    <t>Originally four 800kW engines, reduced to three engines over time</t>
  </si>
  <si>
    <t>JEA</t>
  </si>
  <si>
    <t>Earth Tech; JEA</t>
  </si>
  <si>
    <t>500-1</t>
  </si>
  <si>
    <t>500-2</t>
  </si>
  <si>
    <t>500-3</t>
  </si>
  <si>
    <t>500-4</t>
  </si>
  <si>
    <t>Project #1, De-Expansion #4</t>
  </si>
  <si>
    <t>500-5</t>
  </si>
  <si>
    <t>Project #1, De-Expansion #5</t>
  </si>
  <si>
    <t>500-6</t>
  </si>
  <si>
    <t>Project #1, De-Expansion #6</t>
  </si>
  <si>
    <t>500-7</t>
  </si>
  <si>
    <t>Project #1, De-Expansion #7</t>
  </si>
  <si>
    <t>500-8</t>
  </si>
  <si>
    <t>Project #1, De-Expansion #8</t>
  </si>
  <si>
    <t>1007855</t>
  </si>
  <si>
    <t>Naples</t>
  </si>
  <si>
    <t>Collier</t>
  </si>
  <si>
    <t>Collier County, FL</t>
  </si>
  <si>
    <t>466-0</t>
  </si>
  <si>
    <t>(5) Caterpillar 3516 engines</t>
  </si>
  <si>
    <t>1006859</t>
  </si>
  <si>
    <t>North Central Landfill</t>
  </si>
  <si>
    <t>Winter Haven</t>
  </si>
  <si>
    <t>Polk</t>
  </si>
  <si>
    <t>Polk County Board of County Commissioners, FL</t>
  </si>
  <si>
    <t>489-0</t>
  </si>
  <si>
    <t>supplements wood waste and waste tires fuel for steam driven electric generators</t>
  </si>
  <si>
    <t>Wheelabrator Ridge Energy (WRE)</t>
  </si>
  <si>
    <t>1006191</t>
  </si>
  <si>
    <t>501-0</t>
  </si>
  <si>
    <t>LFG injected into natural gas line feeding a utility steam boiler</t>
  </si>
  <si>
    <t>501-1</t>
  </si>
  <si>
    <t>501-2</t>
  </si>
  <si>
    <t>501-3</t>
  </si>
  <si>
    <t>501-4</t>
  </si>
  <si>
    <t>1002008</t>
  </si>
  <si>
    <t>Brooksville</t>
  </si>
  <si>
    <t>Hernando</t>
  </si>
  <si>
    <t>Hernando County, FL</t>
  </si>
  <si>
    <t>2010</t>
  </si>
  <si>
    <t>180227-0</t>
  </si>
  <si>
    <t>Timberline Energy, LLC</t>
  </si>
  <si>
    <t>1008215</t>
  </si>
  <si>
    <t>Orange County SLF</t>
  </si>
  <si>
    <t>Orlando</t>
  </si>
  <si>
    <t>Orange County, FL</t>
  </si>
  <si>
    <t>485-0</t>
  </si>
  <si>
    <t>1.6-mile pipeline to Stanton Energy Center, LFG co-fired with coal in 1 of 2 boilers retrofitted with an LFG port to produce steam and electricity</t>
  </si>
  <si>
    <t>Orlando Utilities Commission (OUC)</t>
  </si>
  <si>
    <t>485-1</t>
  </si>
  <si>
    <t>5-mile pipeline to Stanton Energy Center, LFG co-fired with coal in 2 boilers that produce steam used to generate electricity</t>
  </si>
  <si>
    <t>Orange County, FL; Orlando Utilities Commission (OUC)</t>
  </si>
  <si>
    <t>1000349</t>
  </si>
  <si>
    <t>Geneva</t>
  </si>
  <si>
    <t>Seminole</t>
  </si>
  <si>
    <t>Seminole County Board of Commissioners, FL</t>
  </si>
  <si>
    <t>496-0</t>
  </si>
  <si>
    <t>(4) Caterpillar Model G3520C 2,233 brake-horsepower engines</t>
  </si>
  <si>
    <t>1005656</t>
  </si>
  <si>
    <t>Perdido LF</t>
  </si>
  <si>
    <t>Cantonment</t>
  </si>
  <si>
    <t>Escambia</t>
  </si>
  <si>
    <t>Escambia County, FL</t>
  </si>
  <si>
    <t>180873-0</t>
  </si>
  <si>
    <t>(2) Caterpillar 3520C/SR4B generator sets, requiring 600 cfm LFG each</t>
  </si>
  <si>
    <t>Gulf Power Company</t>
  </si>
  <si>
    <t>1007898</t>
  </si>
  <si>
    <t>Springhill Regional Landfill</t>
  </si>
  <si>
    <t>Campbellton</t>
  </si>
  <si>
    <t>474-0</t>
  </si>
  <si>
    <t>4.5 mile, 12.5 kV distribution line to the generating station, 6 Caterpillar engines</t>
  </si>
  <si>
    <t>PowerSouth Energy Cooperative</t>
  </si>
  <si>
    <t>1005328</t>
  </si>
  <si>
    <t>Tomoka Farms Road LF</t>
  </si>
  <si>
    <t>Port Orange</t>
  </si>
  <si>
    <t>Volusia</t>
  </si>
  <si>
    <t>Volusia County, FL</t>
  </si>
  <si>
    <t>499-0</t>
  </si>
  <si>
    <t>1007897</t>
  </si>
  <si>
    <t>Baldwin</t>
  </si>
  <si>
    <t>470-0</t>
  </si>
  <si>
    <t>(6) Caterpillar Model G3520C 2,233 brake-horsepower engines</t>
  </si>
  <si>
    <t>1001909</t>
  </si>
  <si>
    <t>Zemel Road Landfill</t>
  </si>
  <si>
    <t>Punta Gorda</t>
  </si>
  <si>
    <t>Charlotte</t>
  </si>
  <si>
    <t>Charlotte County Solid Waste, FL</t>
  </si>
  <si>
    <t>463-0</t>
  </si>
  <si>
    <t>(2) GE Jenbacher JGC420 engines initially, BioGasclean biological cleaning system reduces 1,000 ppm H2S to &lt; 200 ppm</t>
  </si>
  <si>
    <t>Lime Energy Asset Development</t>
  </si>
  <si>
    <t>1003854</t>
  </si>
  <si>
    <t>Clayton County LF</t>
  </si>
  <si>
    <t>GA</t>
  </si>
  <si>
    <t>Lovejoy</t>
  </si>
  <si>
    <t>Clayton</t>
  </si>
  <si>
    <t>Clayton County, GA</t>
  </si>
  <si>
    <t>511-0</t>
  </si>
  <si>
    <t>(1) 1.2 MW engine and (1) 0.8 MW engine</t>
  </si>
  <si>
    <t>1003440</t>
  </si>
  <si>
    <t>Fort Benning LF</t>
  </si>
  <si>
    <t>Fort Benning</t>
  </si>
  <si>
    <t>Muscogee</t>
  </si>
  <si>
    <t>United States Army</t>
  </si>
  <si>
    <t>181078-0</t>
  </si>
  <si>
    <t>Flex Powerstation FP250</t>
  </si>
  <si>
    <t>FlexEnergy Inc</t>
  </si>
  <si>
    <t>1007502</t>
  </si>
  <si>
    <t>Ringgold</t>
  </si>
  <si>
    <t>Catoosa</t>
  </si>
  <si>
    <t>Catoosa County, GA</t>
  </si>
  <si>
    <t>180787-0</t>
  </si>
  <si>
    <t>GE Jenbacher 12-cylinder (V-12) engine</t>
  </si>
  <si>
    <t>1005638</t>
  </si>
  <si>
    <t>Seminole Road MSW Landfill</t>
  </si>
  <si>
    <t>Ellenwood</t>
  </si>
  <si>
    <t>DeKalb</t>
  </si>
  <si>
    <t>DeKalb County Sanitation, GA</t>
  </si>
  <si>
    <t>513-0</t>
  </si>
  <si>
    <t>(2) Caterpillar G3520 engines rated at 1.6 MW each</t>
  </si>
  <si>
    <t>Georgia Power Company</t>
  </si>
  <si>
    <t>1003983</t>
  </si>
  <si>
    <t>SR247 MSW Landfill</t>
  </si>
  <si>
    <t>Kathleen</t>
  </si>
  <si>
    <t>Houston</t>
  </si>
  <si>
    <t>Houston County Board of Commissioners, GA</t>
  </si>
  <si>
    <t>522-0</t>
  </si>
  <si>
    <t>(2) Caterpillar G3520C engines fired completely on LFG, 8,500 hrs/yr</t>
  </si>
  <si>
    <t>Flint Energies</t>
  </si>
  <si>
    <t>PowerSecure Inc.</t>
  </si>
  <si>
    <t>1003569</t>
  </si>
  <si>
    <t>Superior Landfill &amp; Recycling Center</t>
  </si>
  <si>
    <t>Savannah</t>
  </si>
  <si>
    <t>Chatham</t>
  </si>
  <si>
    <t>509-0</t>
  </si>
  <si>
    <t>(8) Caterpillar 3516s</t>
  </si>
  <si>
    <t>1007124</t>
  </si>
  <si>
    <t>Veolia ES Taylor County Landfill</t>
  </si>
  <si>
    <t>Mauk</t>
  </si>
  <si>
    <t>Taylor</t>
  </si>
  <si>
    <t>526-0</t>
  </si>
  <si>
    <t>(4) Jenbacher J320 engines at 1 MW each, initially operating at 75% capacity</t>
  </si>
  <si>
    <t>Green Power EMC</t>
  </si>
  <si>
    <t>Energy Developments, Inc</t>
  </si>
  <si>
    <t>526-1</t>
  </si>
  <si>
    <t>(4) Jenbacher J320 engines at 1 MW each, now at full capacity</t>
  </si>
  <si>
    <t>526-2</t>
  </si>
  <si>
    <t>(4) GE Jenbacher J320 engines; siloxane treatment upstream of engines due to high levels of siloxanes</t>
  </si>
  <si>
    <t>1007900</t>
  </si>
  <si>
    <t>Norcross</t>
  </si>
  <si>
    <t>Gwinnett</t>
  </si>
  <si>
    <t>1999</t>
  </si>
  <si>
    <t>533-0</t>
  </si>
  <si>
    <t>Oglethorpe Power Corp</t>
  </si>
  <si>
    <t>533-1</t>
  </si>
  <si>
    <t>(2) Caterpillar 3516s</t>
  </si>
  <si>
    <t>1003711</t>
  </si>
  <si>
    <t>Wolf Creek Landfill, LLC</t>
  </si>
  <si>
    <t>Dry Branch</t>
  </si>
  <si>
    <t>Twiggs</t>
  </si>
  <si>
    <t>Advanced Disposal Services</t>
  </si>
  <si>
    <t>180882-0</t>
  </si>
  <si>
    <t>(2) GE Jenbacher J420 generator sets using 430 cfm LFG per engine</t>
  </si>
  <si>
    <t>Sustainable Energy Solutions LLC</t>
  </si>
  <si>
    <t>1006763</t>
  </si>
  <si>
    <t>Fighting Creek Farm Landfill</t>
  </si>
  <si>
    <t>ID</t>
  </si>
  <si>
    <t>Coeur d' Alene</t>
  </si>
  <si>
    <t>Kootenai</t>
  </si>
  <si>
    <t>County of Kootenai</t>
  </si>
  <si>
    <t>181103-0</t>
  </si>
  <si>
    <t>(2) Caterpillar 3520C engines</t>
  </si>
  <si>
    <t>Avista Utilities</t>
  </si>
  <si>
    <t>Kootenai Electric Cooperative</t>
  </si>
  <si>
    <t>1003446</t>
  </si>
  <si>
    <t>Hidden Hollow Landfill</t>
  </si>
  <si>
    <t>Boise</t>
  </si>
  <si>
    <t>Ada</t>
  </si>
  <si>
    <t>Ada County, ID</t>
  </si>
  <si>
    <t>180242-0</t>
  </si>
  <si>
    <t>Idaho Power Company</t>
  </si>
  <si>
    <t>180242-1</t>
  </si>
  <si>
    <t>(1) additional engine</t>
  </si>
  <si>
    <t>1003744</t>
  </si>
  <si>
    <t>Beecher Development Company Landfill</t>
  </si>
  <si>
    <t>IL</t>
  </si>
  <si>
    <t>Beecher</t>
  </si>
  <si>
    <t>Will</t>
  </si>
  <si>
    <t>586-0</t>
  </si>
  <si>
    <t>(2) 1.06 MW Jenbacher engines</t>
  </si>
  <si>
    <t>Commonwealth Edison Company (ComEd)</t>
  </si>
  <si>
    <t>Sexton Energy LLC</t>
  </si>
  <si>
    <t>1004026</t>
  </si>
  <si>
    <t>Brickyard Landfill Units 1 &amp; 2</t>
  </si>
  <si>
    <t>Danville</t>
  </si>
  <si>
    <t>Vermilion</t>
  </si>
  <si>
    <t>166910-0</t>
  </si>
  <si>
    <t>3 J320 Jenbacher engines</t>
  </si>
  <si>
    <t>Illinois Power Company</t>
  </si>
  <si>
    <t>166910-1</t>
  </si>
  <si>
    <t>Organic Rankine Cycle</t>
  </si>
  <si>
    <t>PureCycle technology uses the heat exhaust from the 3 J320 Jenbacher engines to generate 200 kW of electricity</t>
  </si>
  <si>
    <t>CDT LF</t>
  </si>
  <si>
    <t>Rockdale</t>
  </si>
  <si>
    <t>CDT Landfill Corporation</t>
  </si>
  <si>
    <t>2000</t>
  </si>
  <si>
    <t>587-0</t>
  </si>
  <si>
    <t>KMS Power Income Trust Fund</t>
  </si>
  <si>
    <t>1008012</t>
  </si>
  <si>
    <t>CID Recycling and Disposal Facility</t>
  </si>
  <si>
    <t>Chicago</t>
  </si>
  <si>
    <t>Cook</t>
  </si>
  <si>
    <t>539-0</t>
  </si>
  <si>
    <t>3 Centaur units installed in 1988, 1 removed in 1999</t>
  </si>
  <si>
    <t>WM Illinois Renewable Energy, LLC</t>
  </si>
  <si>
    <t>539-1</t>
  </si>
  <si>
    <t>1007467</t>
  </si>
  <si>
    <t>Clinton</t>
  </si>
  <si>
    <t>De Witt</t>
  </si>
  <si>
    <t>546-0</t>
  </si>
  <si>
    <t>Ameren Energy Marketing</t>
  </si>
  <si>
    <t>Greenfield Energy, LLC; Palmer Capital Corporation</t>
  </si>
  <si>
    <t>1007992</t>
  </si>
  <si>
    <t>Countryside LF</t>
  </si>
  <si>
    <t>Grayslake</t>
  </si>
  <si>
    <t>Lake</t>
  </si>
  <si>
    <t>560-0</t>
  </si>
  <si>
    <t>(6) Deutz 1.3 MW engines</t>
  </si>
  <si>
    <t>1003743</t>
  </si>
  <si>
    <t>Des Plaines Landfill</t>
  </si>
  <si>
    <t>Des Plaines</t>
  </si>
  <si>
    <t>Archdiocese of Chicago</t>
  </si>
  <si>
    <t>166913-0</t>
  </si>
  <si>
    <t>(2) 1.75 MW Jenbacher engines</t>
  </si>
  <si>
    <t>Dixon / GROP Landfill No. 2</t>
  </si>
  <si>
    <t>Dixon</t>
  </si>
  <si>
    <t>Lee</t>
  </si>
  <si>
    <t>1998</t>
  </si>
  <si>
    <t>561-0</t>
  </si>
  <si>
    <t>3 internal combustion generators</t>
  </si>
  <si>
    <t>Unicom</t>
  </si>
  <si>
    <t>1007701</t>
  </si>
  <si>
    <t>Environtech LF</t>
  </si>
  <si>
    <t>Morris</t>
  </si>
  <si>
    <t>Grundy</t>
  </si>
  <si>
    <t>552-0</t>
  </si>
  <si>
    <t>1006207</t>
  </si>
  <si>
    <t>Naperville</t>
  </si>
  <si>
    <t>DuPage</t>
  </si>
  <si>
    <t>Forest Preserve District of DuPage County</t>
  </si>
  <si>
    <t>548-0</t>
  </si>
  <si>
    <t>originally 3 Caterpillar Solar gas turbines, each rated at 3,300 kW for a total of 9.9 MW</t>
  </si>
  <si>
    <t>Bio Energy Partners</t>
  </si>
  <si>
    <t>548-1</t>
  </si>
  <si>
    <t>2 Caterpillar Solar gas turbines, each rated at 3,300 kW</t>
  </si>
  <si>
    <t>1006418</t>
  </si>
  <si>
    <t>Kankakee County RDF</t>
  </si>
  <si>
    <t>Chebanse</t>
  </si>
  <si>
    <t>Kankakee</t>
  </si>
  <si>
    <t>558-0</t>
  </si>
  <si>
    <t>(2) 800-kW Caterpillar 3516s</t>
  </si>
  <si>
    <t>1003588</t>
  </si>
  <si>
    <t>Lake LF</t>
  </si>
  <si>
    <t>Northbrook</t>
  </si>
  <si>
    <t>540-0</t>
  </si>
  <si>
    <t>originally, 3 Centaur units installed in 1987</t>
  </si>
  <si>
    <t>540-1</t>
  </si>
  <si>
    <t>2 Centaur units</t>
  </si>
  <si>
    <t>Land &amp; Lakes #1 and #2</t>
  </si>
  <si>
    <t>Park Ridge</t>
  </si>
  <si>
    <t>Land and Lakes Company</t>
  </si>
  <si>
    <t>594-0</t>
  </si>
  <si>
    <t>three 1 MW Jenbacher reciprocating engines</t>
  </si>
  <si>
    <t>1007047</t>
  </si>
  <si>
    <t>Land &amp; Lakes #3</t>
  </si>
  <si>
    <t>542-0</t>
  </si>
  <si>
    <t>542-1</t>
  </si>
  <si>
    <t>1008115</t>
  </si>
  <si>
    <t>Land &amp; Lakes/Dolton LF</t>
  </si>
  <si>
    <t>Dolton</t>
  </si>
  <si>
    <t>1006349</t>
  </si>
  <si>
    <t>Land &amp; Lakes/Willow Ranch Landfill</t>
  </si>
  <si>
    <t>Romeoville</t>
  </si>
  <si>
    <t>180419-0</t>
  </si>
  <si>
    <t>GE-Jenbacher J 320 GS-B21, 20-cylinder, 4-stroke engine</t>
  </si>
  <si>
    <t>Lansing LF</t>
  </si>
  <si>
    <t>Lansing</t>
  </si>
  <si>
    <t>Prairie Preservation</t>
  </si>
  <si>
    <t>166903-0</t>
  </si>
  <si>
    <t>Resource Technology Corporation</t>
  </si>
  <si>
    <t>1003627</t>
  </si>
  <si>
    <t>Lee County Landfill</t>
  </si>
  <si>
    <t>1007633</t>
  </si>
  <si>
    <t>Mallard Lake LF</t>
  </si>
  <si>
    <t>Hanover Park</t>
  </si>
  <si>
    <t>549-0</t>
  </si>
  <si>
    <t>1008269</t>
  </si>
  <si>
    <t>Milam Recycling and Disposal Facility</t>
  </si>
  <si>
    <t>East St. Louis</t>
  </si>
  <si>
    <t>St. Clair</t>
  </si>
  <si>
    <t>581-0</t>
  </si>
  <si>
    <t>(3) 800-kW reciprocating engines installed in 1991 and 1992</t>
  </si>
  <si>
    <t>1006176</t>
  </si>
  <si>
    <t>Prairie View RDF</t>
  </si>
  <si>
    <t>180412-0</t>
  </si>
  <si>
    <t>(3) Caterpillar 3520 engines at 1.6 MW each</t>
  </si>
  <si>
    <t>1004936</t>
  </si>
  <si>
    <t>Rochelle Municipal #2</t>
  </si>
  <si>
    <t>Rochelle</t>
  </si>
  <si>
    <t>Ogle</t>
  </si>
  <si>
    <t>City of Rochelle, IL</t>
  </si>
  <si>
    <t>572-0</t>
  </si>
  <si>
    <t>(3) Caterpillar 3520 engines; Cameron Thiopaq biological treatment system reduces H2S from 4000 ppm to &lt; 100 ppm &amp; produces usable byproduct elemental sulfur which can be used locally as a component of high grade fertilizer</t>
  </si>
  <si>
    <t>Rochelle Municipal Utilities</t>
  </si>
  <si>
    <t>William Charles Energy, LLC</t>
  </si>
  <si>
    <t>1003697</t>
  </si>
  <si>
    <t>Roxana LF</t>
  </si>
  <si>
    <t>Edwardsville</t>
  </si>
  <si>
    <t>Madison</t>
  </si>
  <si>
    <t>166922-0</t>
  </si>
  <si>
    <t>1002493</t>
  </si>
  <si>
    <t>Settler's Hill Recycling &amp; Disposal Facility</t>
  </si>
  <si>
    <t>Batavia</t>
  </si>
  <si>
    <t>Kane</t>
  </si>
  <si>
    <t>Kane County Department of Environmental Management</t>
  </si>
  <si>
    <t>556-0</t>
  </si>
  <si>
    <t>(2) Solar Centaurs</t>
  </si>
  <si>
    <t>City of Geneva Municipal Utility</t>
  </si>
  <si>
    <t>1007702</t>
  </si>
  <si>
    <t>South Barrington Landfill</t>
  </si>
  <si>
    <t>South Barrington</t>
  </si>
  <si>
    <t>596-0</t>
  </si>
  <si>
    <t>1004806</t>
  </si>
  <si>
    <t>Streator Area LF No. 3</t>
  </si>
  <si>
    <t>Streator</t>
  </si>
  <si>
    <t>Livingston</t>
  </si>
  <si>
    <t>563-0</t>
  </si>
  <si>
    <t>1006204</t>
  </si>
  <si>
    <t>East Peoria</t>
  </si>
  <si>
    <t>Tazewell</t>
  </si>
  <si>
    <t>583-0</t>
  </si>
  <si>
    <t>1003696</t>
  </si>
  <si>
    <t>Upper Rock Island County LF</t>
  </si>
  <si>
    <t>East Moline</t>
  </si>
  <si>
    <t>Rock Island</t>
  </si>
  <si>
    <t>576-0</t>
  </si>
  <si>
    <t>1005985</t>
  </si>
  <si>
    <t>Zion</t>
  </si>
  <si>
    <t>559-0</t>
  </si>
  <si>
    <t>4 gas engine generator sets</t>
  </si>
  <si>
    <t>559-1</t>
  </si>
  <si>
    <t>1 additional gas engine generator set</t>
  </si>
  <si>
    <t>1003742</t>
  </si>
  <si>
    <t>Westchester Landfill</t>
  </si>
  <si>
    <t>Westchester</t>
  </si>
  <si>
    <t>166905-0</t>
  </si>
  <si>
    <t>Winnebago</t>
  </si>
  <si>
    <t>PJM Interconnection, LLC</t>
  </si>
  <si>
    <t>1006335</t>
  </si>
  <si>
    <t>Woodland RDF</t>
  </si>
  <si>
    <t>South Elgin</t>
  </si>
  <si>
    <t>557-0</t>
  </si>
  <si>
    <t>557-1</t>
  </si>
  <si>
    <t>(2) 1600-kW Caterpillar 3520s</t>
  </si>
  <si>
    <t>1004759</t>
  </si>
  <si>
    <t>Clark-Floyd LF</t>
  </si>
  <si>
    <t>IN</t>
  </si>
  <si>
    <t>Borden</t>
  </si>
  <si>
    <t>Clark</t>
  </si>
  <si>
    <t>Clark County, IN; Floyd County, IN</t>
  </si>
  <si>
    <t>602-0</t>
  </si>
  <si>
    <t>(2) JGC 320 GE Jenbacher engines rated at 1,060 kW each</t>
  </si>
  <si>
    <t>Hoosier Energy REC, Inc.</t>
  </si>
  <si>
    <t>602-1</t>
  </si>
  <si>
    <t>1004600</t>
  </si>
  <si>
    <t>Deercroft RDF</t>
  </si>
  <si>
    <t>Michigan City</t>
  </si>
  <si>
    <t>LaPorte</t>
  </si>
  <si>
    <t>617-0</t>
  </si>
  <si>
    <t>(4) Caterpillar 3516 engines @ ~280 cfm each</t>
  </si>
  <si>
    <t>Wabash Valley Power Association</t>
  </si>
  <si>
    <t>617-1</t>
  </si>
  <si>
    <t>1007588</t>
  </si>
  <si>
    <t>Earthmovers LF</t>
  </si>
  <si>
    <t>Elkhart</t>
  </si>
  <si>
    <t>181039-0</t>
  </si>
  <si>
    <t>(6) Caterpillar 3516 engines; 5 engines to start</t>
  </si>
  <si>
    <t>1007671</t>
  </si>
  <si>
    <t>Jay County LF</t>
  </si>
  <si>
    <t>Portland</t>
  </si>
  <si>
    <t>Jay</t>
  </si>
  <si>
    <t>614-0</t>
  </si>
  <si>
    <t>614-1</t>
  </si>
  <si>
    <t>(3) Caterpillar 3516 engines @ ~280 cfm each</t>
  </si>
  <si>
    <t>1007812</t>
  </si>
  <si>
    <t>Liberty Landfill</t>
  </si>
  <si>
    <t>Monticello</t>
  </si>
  <si>
    <t>White</t>
  </si>
  <si>
    <t>180757-0</t>
  </si>
  <si>
    <t>180757-1</t>
  </si>
  <si>
    <t>Project #2, Expansion #1</t>
  </si>
  <si>
    <t>1004021</t>
  </si>
  <si>
    <t>Munster LF</t>
  </si>
  <si>
    <t>Munster</t>
  </si>
  <si>
    <t>181090-0</t>
  </si>
  <si>
    <t>GE-Jenbacher engine</t>
  </si>
  <si>
    <t>Northern Indiana Public Service Company (NIPSCO)</t>
  </si>
  <si>
    <t>Energy Systems Group, LLC</t>
  </si>
  <si>
    <t>1007581</t>
  </si>
  <si>
    <t>Oak Ridge RDF</t>
  </si>
  <si>
    <t>Logansport</t>
  </si>
  <si>
    <t>Cass</t>
  </si>
  <si>
    <t>625-0</t>
  </si>
  <si>
    <t>4 Caterpillar 3516 engines @ ~280 cfm each</t>
  </si>
  <si>
    <t>1007833</t>
  </si>
  <si>
    <t>Bremen</t>
  </si>
  <si>
    <t>St. Joseph</t>
  </si>
  <si>
    <t>628-0</t>
  </si>
  <si>
    <t>628-1</t>
  </si>
  <si>
    <t>1002683</t>
  </si>
  <si>
    <t>Indianapolis</t>
  </si>
  <si>
    <t>180238-0</t>
  </si>
  <si>
    <t>Granger Energy</t>
  </si>
  <si>
    <t>1007638</t>
  </si>
  <si>
    <t>Twin Bridges RDF</t>
  </si>
  <si>
    <t>Hendricks</t>
  </si>
  <si>
    <t>637-0</t>
  </si>
  <si>
    <t>637-1</t>
  </si>
  <si>
    <t>637-2</t>
  </si>
  <si>
    <t>Wabash Valley Power Association; WM Renewable Energy, LLC</t>
  </si>
  <si>
    <t>637-3</t>
  </si>
  <si>
    <t>Project #1, Expansion #3</t>
  </si>
  <si>
    <t>(4) Caterpillar 3516 engines @ ~ 280 cfm each</t>
  </si>
  <si>
    <t>1001639</t>
  </si>
  <si>
    <t>Winslow</t>
  </si>
  <si>
    <t>Pike</t>
  </si>
  <si>
    <t>599-0</t>
  </si>
  <si>
    <t>(2) Caterpillar G3520s</t>
  </si>
  <si>
    <t>Vectren Energy Delivery</t>
  </si>
  <si>
    <t>1007653</t>
  </si>
  <si>
    <t>Wheeler RDF</t>
  </si>
  <si>
    <t>Hobart</t>
  </si>
  <si>
    <t>680-0</t>
  </si>
  <si>
    <t>3 engines originally @ ~280 cfm each</t>
  </si>
  <si>
    <t>680-1</t>
  </si>
  <si>
    <t>3 engines originally, 1 removed in 1999</t>
  </si>
  <si>
    <t>680-2</t>
  </si>
  <si>
    <t>3 engines originally, 1 removed in 1999, 1 removed in 2003</t>
  </si>
  <si>
    <t>1007673</t>
  </si>
  <si>
    <t>Central Disposal Landfill</t>
  </si>
  <si>
    <t>IA</t>
  </si>
  <si>
    <t>Lake Mills</t>
  </si>
  <si>
    <t>693-0</t>
  </si>
  <si>
    <t>(6) Caterpillar 3516 engines, at 800 kW each</t>
  </si>
  <si>
    <t>Dairyland Power Cooperative</t>
  </si>
  <si>
    <t>1007727</t>
  </si>
  <si>
    <t>Metro Park East Landfill</t>
  </si>
  <si>
    <t>Mitchellville</t>
  </si>
  <si>
    <t>Metro Waste Authority</t>
  </si>
  <si>
    <t>694-0</t>
  </si>
  <si>
    <t>(8) 1,150 HP, 16-cylinder Caterpillar 3516 engines</t>
  </si>
  <si>
    <t>MidAmerican Energy Holdings Company</t>
  </si>
  <si>
    <t>694-1</t>
  </si>
  <si>
    <t>1007990</t>
  </si>
  <si>
    <t>KS</t>
  </si>
  <si>
    <t>Arcadia</t>
  </si>
  <si>
    <t>Crawford</t>
  </si>
  <si>
    <t>WCA Waste Corporation</t>
  </si>
  <si>
    <t>738-0</t>
  </si>
  <si>
    <t>Kansas City Board of Public Utilities</t>
  </si>
  <si>
    <t>Enerdyne Power Systems, Inc.</t>
  </si>
  <si>
    <t>1007832</t>
  </si>
  <si>
    <t>Rolling Meadows LF</t>
  </si>
  <si>
    <t>Topeka</t>
  </si>
  <si>
    <t>Shawnee</t>
  </si>
  <si>
    <t>737-0</t>
  </si>
  <si>
    <t>(7) 800-kW Caterpillar 3516s</t>
  </si>
  <si>
    <t>Westar Energy</t>
  </si>
  <si>
    <t>1005950</t>
  </si>
  <si>
    <t>Bavarian Trucking Company LF</t>
  </si>
  <si>
    <t>KY</t>
  </si>
  <si>
    <t>Walton</t>
  </si>
  <si>
    <t>Boone</t>
  </si>
  <si>
    <t>Bavarian Waste Services, Inc.</t>
  </si>
  <si>
    <t>739-0</t>
  </si>
  <si>
    <t>(4) Caterpillar G3516s</t>
  </si>
  <si>
    <t>1004483</t>
  </si>
  <si>
    <t>Green Valley Landfill</t>
  </si>
  <si>
    <t>Ashland</t>
  </si>
  <si>
    <t>Greenup</t>
  </si>
  <si>
    <t>742-0</t>
  </si>
  <si>
    <t>East Kentucky Power Cooperative (EKPC)</t>
  </si>
  <si>
    <t>1002341</t>
  </si>
  <si>
    <t>Laurel Ridge Landfill Inc.</t>
  </si>
  <si>
    <t>Lily</t>
  </si>
  <si>
    <t>Laurel</t>
  </si>
  <si>
    <t>758-0</t>
  </si>
  <si>
    <t>Caterpillar G3516s</t>
  </si>
  <si>
    <t>1007240</t>
  </si>
  <si>
    <t>Elizabethtown</t>
  </si>
  <si>
    <t>Hardin</t>
  </si>
  <si>
    <t>Hardin County Fiscal Court, KY</t>
  </si>
  <si>
    <t>765-0</t>
  </si>
  <si>
    <t>(3) low-emission 800 kW Caterpillar 3516 engines initially</t>
  </si>
  <si>
    <t>1005271</t>
  </si>
  <si>
    <t>Rumpke/Pendleton County LF</t>
  </si>
  <si>
    <t>Butler</t>
  </si>
  <si>
    <t>Pendleton</t>
  </si>
  <si>
    <t>Rumpke</t>
  </si>
  <si>
    <t>752-0</t>
  </si>
  <si>
    <t>1007646</t>
  </si>
  <si>
    <t>Crossroads LF</t>
  </si>
  <si>
    <t>ME</t>
  </si>
  <si>
    <t>Norridgewock</t>
  </si>
  <si>
    <t>Somerset</t>
  </si>
  <si>
    <t>180338-0</t>
  </si>
  <si>
    <t>New England Power Pool (NEPOOL)</t>
  </si>
  <si>
    <t>1005252</t>
  </si>
  <si>
    <t>Hampden</t>
  </si>
  <si>
    <t>Penobscot</t>
  </si>
  <si>
    <t>Casella Waste Systems, Inc.</t>
  </si>
  <si>
    <t>180347-0</t>
  </si>
  <si>
    <t>(3) 1.3 MW GE Jenbacher J320 engine generators, unique hydrogen sulfide treatment system (bacteria from volcanic vents in ocean)</t>
  </si>
  <si>
    <t>Bangor Hydro Electric Company</t>
  </si>
  <si>
    <t>1007291</t>
  </si>
  <si>
    <t>Alpha Ridge SLF</t>
  </si>
  <si>
    <t>MD</t>
  </si>
  <si>
    <t>Marriottsville</t>
  </si>
  <si>
    <t>Howard</t>
  </si>
  <si>
    <t>Howard County, MD</t>
  </si>
  <si>
    <t>804-0</t>
  </si>
  <si>
    <t>GE-Jenbacher generator; Plant provides power for the LFG energy system itself, the GCCS and flare station, a new electric vehicle charging station; the remainder goes to the grid</t>
  </si>
  <si>
    <t>Howard County, MD; PJM Interconnection, LLC</t>
  </si>
  <si>
    <t>Pepco Energy Services, Inc.</t>
  </si>
  <si>
    <t>1002655</t>
  </si>
  <si>
    <t>Upper Marlboro</t>
  </si>
  <si>
    <t>Prince George's</t>
  </si>
  <si>
    <t>Prince George's County, MD</t>
  </si>
  <si>
    <t>166975-0</t>
  </si>
  <si>
    <t>166975-1</t>
  </si>
  <si>
    <t>1005295</t>
  </si>
  <si>
    <t>Central SLF</t>
  </si>
  <si>
    <t>Newark</t>
  </si>
  <si>
    <t>Worcester</t>
  </si>
  <si>
    <t>Worcester County, MD</t>
  </si>
  <si>
    <t>808-0</t>
  </si>
  <si>
    <t>(2) Waukesha engine generators, each designed to use 350 cfm of LFG and generate 1 MW</t>
  </si>
  <si>
    <t>Old Dominion Electric Cooperative</t>
  </si>
  <si>
    <t>Curtis Engine &amp; Equipment, Inc.; Worcester County, MD</t>
  </si>
  <si>
    <t>1004330</t>
  </si>
  <si>
    <t>White Marsh</t>
  </si>
  <si>
    <t>Baltimore</t>
  </si>
  <si>
    <t>Baltimore County, MD</t>
  </si>
  <si>
    <t>815-0</t>
  </si>
  <si>
    <t>1003432</t>
  </si>
  <si>
    <t>Gude LF</t>
  </si>
  <si>
    <t>Rockville</t>
  </si>
  <si>
    <t>Montgomery</t>
  </si>
  <si>
    <t>Montgomery County, MD</t>
  </si>
  <si>
    <t>180877-0</t>
  </si>
  <si>
    <t>1 GE Jenbacher JGS 316</t>
  </si>
  <si>
    <t>1002002</t>
  </si>
  <si>
    <t>Millersville SLF</t>
  </si>
  <si>
    <t>Severn</t>
  </si>
  <si>
    <t>Anne Arundel</t>
  </si>
  <si>
    <t>Anne Arundel County Bureau of Waste Management Services, MD</t>
  </si>
  <si>
    <t>824-0</t>
  </si>
  <si>
    <t>(2) Caterpillar G3520 engines</t>
  </si>
  <si>
    <t>Northeast Maryland Waste Disposal Authority, MD</t>
  </si>
  <si>
    <t>1007029</t>
  </si>
  <si>
    <t>Newland Park SLF</t>
  </si>
  <si>
    <t>Salisbury</t>
  </si>
  <si>
    <t>Wicomico</t>
  </si>
  <si>
    <t>Wicomico County, MD</t>
  </si>
  <si>
    <t>826-0</t>
  </si>
  <si>
    <t>(9) 350-kW Detroit Diesel Series 60 dual-fuel (LFG &amp; No. 2 Fuel Oil) engines, high gas fraction mode with LFG at 86-91%, facility output between 1.25 - 2 MW, 6,000 to 8,500 hours/year</t>
  </si>
  <si>
    <t>INGENCO</t>
  </si>
  <si>
    <t>1003469</t>
  </si>
  <si>
    <t>Oaks SLF</t>
  </si>
  <si>
    <t>Laytonsville</t>
  </si>
  <si>
    <t>180398-0</t>
  </si>
  <si>
    <t>1 Caterpillar 3520 and 1 GE Jenbacher JGS 316</t>
  </si>
  <si>
    <t>1005873</t>
  </si>
  <si>
    <t>Reich's Ford Road SLF</t>
  </si>
  <si>
    <t>Frederick</t>
  </si>
  <si>
    <t>Frederick County, MD</t>
  </si>
  <si>
    <t>834-0</t>
  </si>
  <si>
    <t>(2) GE Jenbacher GS 320 engines</t>
  </si>
  <si>
    <t>Energenic-US, LLC; Frederick County, MD; Northeast Maryland Waste Disposal Authority, MD</t>
  </si>
  <si>
    <t>Attleboro Landfill, Incorporated</t>
  </si>
  <si>
    <t>MA</t>
  </si>
  <si>
    <t>Attleboro</t>
  </si>
  <si>
    <t>Bristol</t>
  </si>
  <si>
    <t>864-0</t>
  </si>
  <si>
    <t>Highland Power Co.</t>
  </si>
  <si>
    <t>1003587</t>
  </si>
  <si>
    <t>Barre</t>
  </si>
  <si>
    <t>843-0</t>
  </si>
  <si>
    <t>1007547</t>
  </si>
  <si>
    <t>Fall River</t>
  </si>
  <si>
    <t>848-0</t>
  </si>
  <si>
    <t>2 Waukesha engines, rated at 1050 kW each</t>
  </si>
  <si>
    <t>Taunton Municipal Lighting Plant</t>
  </si>
  <si>
    <t>180127-0</t>
  </si>
  <si>
    <t>1 Solar gas turbine, rated at 5,244 kW</t>
  </si>
  <si>
    <t>1007669</t>
  </si>
  <si>
    <t>Chicopee Landfill (WMI)</t>
  </si>
  <si>
    <t>Chicopee</t>
  </si>
  <si>
    <t>845-0</t>
  </si>
  <si>
    <t>Chicopee Electric Light</t>
  </si>
  <si>
    <t>845-1</t>
  </si>
  <si>
    <t>1 GE Jenbacher 2.1-MW IC engine</t>
  </si>
  <si>
    <t>1005039</t>
  </si>
  <si>
    <t>Crapo Hill LF</t>
  </si>
  <si>
    <t>Greater New Bedford Regional Refuse Management District</t>
  </si>
  <si>
    <t>858-0</t>
  </si>
  <si>
    <t>CommonWealth New Bedford Energy LLC</t>
  </si>
  <si>
    <t>CommonWealth Resource Management Corporation</t>
  </si>
  <si>
    <t>1007753</t>
  </si>
  <si>
    <t>Fitchburg-Westminster LF</t>
  </si>
  <si>
    <t>Westminster</t>
  </si>
  <si>
    <t>857-0</t>
  </si>
  <si>
    <t>LFG is supplemental fuel to wood waste plant</t>
  </si>
  <si>
    <t>Pine Tree Biogas</t>
  </si>
  <si>
    <t>180847-0</t>
  </si>
  <si>
    <t>(2) Caterpillar 3520 engines at 472 cfm per engine</t>
  </si>
  <si>
    <t>180847-1</t>
  </si>
  <si>
    <t>(1) 1600-kW Caterpillar 3520</t>
  </si>
  <si>
    <t>1003393</t>
  </si>
  <si>
    <t>Gardner</t>
  </si>
  <si>
    <t>City of Gardner, MA</t>
  </si>
  <si>
    <t>180930-0</t>
  </si>
  <si>
    <t>(2) Caterpillar engines (0.81 MW capacity each) installed but only one runs at a time</t>
  </si>
  <si>
    <t>Templeton Municipal Lighting Plant</t>
  </si>
  <si>
    <t>Seaman Energy LLC</t>
  </si>
  <si>
    <t>1002593</t>
  </si>
  <si>
    <t>Northampton</t>
  </si>
  <si>
    <t>Hampshire</t>
  </si>
  <si>
    <t>166408-0</t>
  </si>
  <si>
    <t>(1) Caterpillar engine</t>
  </si>
  <si>
    <t>National Grid Electric</t>
  </si>
  <si>
    <t>1007685</t>
  </si>
  <si>
    <t>Granby</t>
  </si>
  <si>
    <t>849-0</t>
  </si>
  <si>
    <t>4 engines originally (415 kW and 260 cfm each)</t>
  </si>
  <si>
    <t>Industrial Power Services Corporation</t>
  </si>
  <si>
    <t>849-1</t>
  </si>
  <si>
    <t>5th 415 kW engine added (260 cfm)</t>
  </si>
  <si>
    <t>849-2</t>
  </si>
  <si>
    <t>6th and 7th engines added (415 kW and 260 cfm each)</t>
  </si>
  <si>
    <t>849-3</t>
  </si>
  <si>
    <t>8th engine (415 kW and 260 cfm)</t>
  </si>
  <si>
    <t>Lowell LF</t>
  </si>
  <si>
    <t>Lowell</t>
  </si>
  <si>
    <t>Middlesex</t>
  </si>
  <si>
    <t>City of Lowell, MA</t>
  </si>
  <si>
    <t>871-0</t>
  </si>
  <si>
    <t>originally (2) Caterpillar 3516 engines</t>
  </si>
  <si>
    <t>American Gas Co.; Hudson Bank</t>
  </si>
  <si>
    <t>871-1</t>
  </si>
  <si>
    <t>(1) Caterpillar 3516</t>
  </si>
  <si>
    <t>1004557</t>
  </si>
  <si>
    <t>Plainville LF</t>
  </si>
  <si>
    <t>Plainville</t>
  </si>
  <si>
    <t>Norfolk</t>
  </si>
  <si>
    <t>180226-0</t>
  </si>
  <si>
    <t>Plainville Generating Company</t>
  </si>
  <si>
    <t>180226-1</t>
  </si>
  <si>
    <t>Project #2, De-Expansion #1</t>
  </si>
  <si>
    <t>180226-2</t>
  </si>
  <si>
    <t>Project #2, De-Expansion #2</t>
  </si>
  <si>
    <t>Quarry Hills Soils LF</t>
  </si>
  <si>
    <t>Quincy</t>
  </si>
  <si>
    <t>Quarry Hills Associates Inc.</t>
  </si>
  <si>
    <t>180921-0</t>
  </si>
  <si>
    <t>Guascor Engine Model SFGLD</t>
  </si>
  <si>
    <t>Harvard University</t>
  </si>
  <si>
    <t>Quarry Energy Corp.</t>
  </si>
  <si>
    <t>1005254</t>
  </si>
  <si>
    <t>Southbridge</t>
  </si>
  <si>
    <t>Town of Southbridge, MA</t>
  </si>
  <si>
    <t>180834-0</t>
  </si>
  <si>
    <t>(1) CAT 3520 engine powering flare and maintenance shop initially; SulfaTreat system removes H2S</t>
  </si>
  <si>
    <t>1003532</t>
  </si>
  <si>
    <t>Taunton</t>
  </si>
  <si>
    <t>856-0</t>
  </si>
  <si>
    <t>856-1</t>
  </si>
  <si>
    <t>(2) Caterpillar 3516 engines</t>
  </si>
  <si>
    <t>1005213</t>
  </si>
  <si>
    <t>Haverhill</t>
  </si>
  <si>
    <t>Essex</t>
  </si>
  <si>
    <t>180922-0</t>
  </si>
  <si>
    <t>Westfield Landfill</t>
  </si>
  <si>
    <t>Westfield</t>
  </si>
  <si>
    <t>City of Westfield</t>
  </si>
  <si>
    <t>180280-0</t>
  </si>
  <si>
    <t>one engine</t>
  </si>
  <si>
    <t>Westfield Gas &amp; Electric</t>
  </si>
  <si>
    <t>1001991</t>
  </si>
  <si>
    <t>Adrian Landfill</t>
  </si>
  <si>
    <t>MI</t>
  </si>
  <si>
    <t>Adrian</t>
  </si>
  <si>
    <t>Lenawee</t>
  </si>
  <si>
    <t>166952-0</t>
  </si>
  <si>
    <t>three Caterpillar 3516 reciprocating engine generator sets</t>
  </si>
  <si>
    <t>Consumers Energy</t>
  </si>
  <si>
    <t>1006178</t>
  </si>
  <si>
    <t>Ann Arbor</t>
  </si>
  <si>
    <t>Washtenaw</t>
  </si>
  <si>
    <t>City of Ann Arbor</t>
  </si>
  <si>
    <t>166926-0</t>
  </si>
  <si>
    <t>DTE Energy</t>
  </si>
  <si>
    <t>166926-1</t>
  </si>
  <si>
    <t>1006132</t>
  </si>
  <si>
    <t>Autumn Hills Recycling &amp; Disposal Facility</t>
  </si>
  <si>
    <t>Zeeland</t>
  </si>
  <si>
    <t>Ottawa</t>
  </si>
  <si>
    <t>181048-0</t>
  </si>
  <si>
    <t>City of Zeeland Board of Public Works</t>
  </si>
  <si>
    <t>North American Natural Resources, Inc. (NANR)</t>
  </si>
  <si>
    <t>1002489</t>
  </si>
  <si>
    <t>Brent Run Landfill</t>
  </si>
  <si>
    <t>Montrose</t>
  </si>
  <si>
    <t>Genesee</t>
  </si>
  <si>
    <t>166941-0</t>
  </si>
  <si>
    <t>General Motors Company</t>
  </si>
  <si>
    <t>166941-1</t>
  </si>
  <si>
    <t>1003620</t>
  </si>
  <si>
    <t>Marshall</t>
  </si>
  <si>
    <t>Calhoun</t>
  </si>
  <si>
    <t>166950-0</t>
  </si>
  <si>
    <t>(3) Waukesha VHP7100GL units</t>
  </si>
  <si>
    <t>166950-1</t>
  </si>
  <si>
    <t>Solar Centaur turbine</t>
  </si>
  <si>
    <t>1007521</t>
  </si>
  <si>
    <t>Carleton Farms Landfill</t>
  </si>
  <si>
    <t>Wayne</t>
  </si>
  <si>
    <t>166942-0</t>
  </si>
  <si>
    <t>5 Caterpillar 3516 engine generator sets originally in July 1998 (4.0 MW), then added 3 more gensets in August 1999 (2.4 MW), 2 more in 2003 (1.6 MW), and 4 more in 2005 (3.2 MW)</t>
  </si>
  <si>
    <t>166942-1</t>
  </si>
  <si>
    <t>166942-2</t>
  </si>
  <si>
    <t>166942-3</t>
  </si>
  <si>
    <t>1007932</t>
  </si>
  <si>
    <t>City Sand &amp; Landfill, Inc.</t>
  </si>
  <si>
    <t>Belleville</t>
  </si>
  <si>
    <t>166929-0</t>
  </si>
  <si>
    <t>10 Caterpillar 3516 spark ignited turbo charged and aftercooled lean burn engine gensets originally</t>
  </si>
  <si>
    <t>166929-1</t>
  </si>
  <si>
    <t>(2) Caterpillar 3516 spark ignited turbo charged and aftercooled lean burn engine gensets</t>
  </si>
  <si>
    <t>1003259</t>
  </si>
  <si>
    <t>Eagle Valley Landfill</t>
  </si>
  <si>
    <t>Lake Orion</t>
  </si>
  <si>
    <t>Oakland</t>
  </si>
  <si>
    <t>181067-0</t>
  </si>
  <si>
    <t>(2) Caterpillar 20-cylinder engines</t>
  </si>
  <si>
    <t>1002720</t>
  </si>
  <si>
    <t>Granger Grand River LF</t>
  </si>
  <si>
    <t>Grand Ledge</t>
  </si>
  <si>
    <t>Granger Waste Management Corp.</t>
  </si>
  <si>
    <t>167029-0</t>
  </si>
  <si>
    <t>originally (3) Caterpillar 3516 engines</t>
  </si>
  <si>
    <t>Lansing Board of Water &amp; Light</t>
  </si>
  <si>
    <t>167029-1</t>
  </si>
  <si>
    <t>(1) additional Caterpillar 3516 engine</t>
  </si>
  <si>
    <t>167029-2</t>
  </si>
  <si>
    <t>1006737</t>
  </si>
  <si>
    <t>Granger Wood Road Landfill</t>
  </si>
  <si>
    <t>166939-0</t>
  </si>
  <si>
    <t>166939-1</t>
  </si>
  <si>
    <t>166939-2</t>
  </si>
  <si>
    <t>Project #2, Expansion #2</t>
  </si>
  <si>
    <t>166939-3</t>
  </si>
  <si>
    <t>Project #2, Expansion #3</t>
  </si>
  <si>
    <t>(3) Caterpillar 3520s</t>
  </si>
  <si>
    <t>1003464</t>
  </si>
  <si>
    <t>Kent County- South Kent LF</t>
  </si>
  <si>
    <t>Byron Center</t>
  </si>
  <si>
    <t>Kent County Department of Public Works, MI</t>
  </si>
  <si>
    <t>180325-0</t>
  </si>
  <si>
    <t>(2) Caterpillar 3520Cs</t>
  </si>
  <si>
    <t>1004310</t>
  </si>
  <si>
    <t>New Hudson</t>
  </si>
  <si>
    <t>166951-0</t>
  </si>
  <si>
    <t>(4) Waukesha engines each with heat input capacity of 13.0 MMBtu/hour and a brake horsepower of 1478</t>
  </si>
  <si>
    <t>166951-1</t>
  </si>
  <si>
    <t>1007729</t>
  </si>
  <si>
    <t>Northern Oaks Recycling &amp; Disposal Facility</t>
  </si>
  <si>
    <t>Harrison</t>
  </si>
  <si>
    <t>Clare</t>
  </si>
  <si>
    <t>181047-0</t>
  </si>
  <si>
    <t>1007027</t>
  </si>
  <si>
    <t>Ottawa County Farms Landfill</t>
  </si>
  <si>
    <t>Coopersville</t>
  </si>
  <si>
    <t>166932-0</t>
  </si>
  <si>
    <t>166932-1</t>
  </si>
  <si>
    <t>(1) Caterpillar 3520</t>
  </si>
  <si>
    <t>1003133</t>
  </si>
  <si>
    <t>People's Landfill, Inc.</t>
  </si>
  <si>
    <t>166933-0</t>
  </si>
  <si>
    <t>166933-1</t>
  </si>
  <si>
    <t>Combination Project, Expansion #1</t>
  </si>
  <si>
    <t>166933-2</t>
  </si>
  <si>
    <t>Combination Project, Expansion #2</t>
  </si>
  <si>
    <t>1007745</t>
  </si>
  <si>
    <t>New Haven</t>
  </si>
  <si>
    <t>Macomb</t>
  </si>
  <si>
    <t>166943-0</t>
  </si>
  <si>
    <t>166943-1</t>
  </si>
  <si>
    <t>166943-2</t>
  </si>
  <si>
    <t>(2) Caterpillar G3520C engines</t>
  </si>
  <si>
    <t>166943-3</t>
  </si>
  <si>
    <t>(8) 20-cylinder Caterpillar G3520C engines</t>
  </si>
  <si>
    <t>1003601</t>
  </si>
  <si>
    <t>Riverview Land Preserve</t>
  </si>
  <si>
    <t>Riverview</t>
  </si>
  <si>
    <t>City of Riverview, MI</t>
  </si>
  <si>
    <t>166934-0</t>
  </si>
  <si>
    <t>(2) Solar T-4500 gas turbines</t>
  </si>
  <si>
    <t>1004497</t>
  </si>
  <si>
    <t>Smiths Creek Landfill</t>
  </si>
  <si>
    <t>Smiths Creek</t>
  </si>
  <si>
    <t>St. Clair County, MI</t>
  </si>
  <si>
    <t>180274-0</t>
  </si>
  <si>
    <t>1004025</t>
  </si>
  <si>
    <t>Southeast Berrien County Landfill</t>
  </si>
  <si>
    <t>Buchanan</t>
  </si>
  <si>
    <t>Berrien</t>
  </si>
  <si>
    <t>Southeast Berrien County Landfill Authority</t>
  </si>
  <si>
    <t>167077-0</t>
  </si>
  <si>
    <t>Holland Board of Public Works</t>
  </si>
  <si>
    <t>Tay Mouth Landfill</t>
  </si>
  <si>
    <t>Birch Run</t>
  </si>
  <si>
    <t>Saginaw</t>
  </si>
  <si>
    <t>1007703</t>
  </si>
  <si>
    <t>Venice Park Recycling &amp; Disposal Facility</t>
  </si>
  <si>
    <t>Lennon</t>
  </si>
  <si>
    <t>Shiawassee</t>
  </si>
  <si>
    <t>166937-0</t>
  </si>
  <si>
    <t>(2) Caterpillar 3516 engine generator sets</t>
  </si>
  <si>
    <t>166937-1</t>
  </si>
  <si>
    <t>166937-2</t>
  </si>
  <si>
    <t>(3) Caterpillar 3516 engines</t>
  </si>
  <si>
    <t>166937-3</t>
  </si>
  <si>
    <t>1008034</t>
  </si>
  <si>
    <t>Northville</t>
  </si>
  <si>
    <t>166927-0</t>
  </si>
  <si>
    <t>After moisture removal, LFG fuels (3) Siemens gas turbines rated at 4.5 MW each which drive (3) electrical generators, turbines' waste heat is elevated in temperature by (3) duct burners to drive a 10-MW steam turbine which drives an electrical generator</t>
  </si>
  <si>
    <t>166927-1</t>
  </si>
  <si>
    <t>Solar Taurus simple-cycle turbine rated at 4.3 MW</t>
  </si>
  <si>
    <t>1005269</t>
  </si>
  <si>
    <t>Wayne Disposal LF</t>
  </si>
  <si>
    <t>EQ - The Environmental Quality Company</t>
  </si>
  <si>
    <t>166938-0</t>
  </si>
  <si>
    <t>(3) 350-kW Caterpillar engines and (1) 500-kW Caterpillar engine</t>
  </si>
  <si>
    <t>EQ Energy Recovery, Inc.</t>
  </si>
  <si>
    <t>180380-0</t>
  </si>
  <si>
    <t>Stirling Cycle Engine</t>
  </si>
  <si>
    <t>1001993</t>
  </si>
  <si>
    <t>Whitefeather Landfill</t>
  </si>
  <si>
    <t>Pinconning</t>
  </si>
  <si>
    <t>Bay</t>
  </si>
  <si>
    <t>166946-0</t>
  </si>
  <si>
    <t>Woodland Meadows Landfill- North</t>
  </si>
  <si>
    <t>166953-0</t>
  </si>
  <si>
    <t>1.3-mile pipeline to steam boilers and 2.4 MW cogeneration plant (3 engines) - equivalent MW total is 3.5 MW</t>
  </si>
  <si>
    <t>Ford Motor Company</t>
  </si>
  <si>
    <t>Woodland Meadows Landfill-South</t>
  </si>
  <si>
    <t>Canton</t>
  </si>
  <si>
    <t>166953-1</t>
  </si>
  <si>
    <t>1003582</t>
  </si>
  <si>
    <t>Woodland Meadows Landfill-Van Buren</t>
  </si>
  <si>
    <t>1007743</t>
  </si>
  <si>
    <t>Burnsville SLF</t>
  </si>
  <si>
    <t>MN</t>
  </si>
  <si>
    <t>Burnsville</t>
  </si>
  <si>
    <t>Dakota</t>
  </si>
  <si>
    <t>882-0</t>
  </si>
  <si>
    <t>Northern States Power Company</t>
  </si>
  <si>
    <t>882-1</t>
  </si>
  <si>
    <t>Xcel Energy</t>
  </si>
  <si>
    <t>1005860</t>
  </si>
  <si>
    <t>East Central SLF (ECSWC)</t>
  </si>
  <si>
    <t>Mora</t>
  </si>
  <si>
    <t>Kanabec</t>
  </si>
  <si>
    <t>East Central Solid Waste Comm.</t>
  </si>
  <si>
    <t>885-0</t>
  </si>
  <si>
    <t>Caterpillar G3520C 1600 EKW</t>
  </si>
  <si>
    <t>Southern Minnesota Municipal Power Agency (SMMPA)</t>
  </si>
  <si>
    <t>1007672</t>
  </si>
  <si>
    <t>Elk River</t>
  </si>
  <si>
    <t>Sherburne</t>
  </si>
  <si>
    <t>180852-0</t>
  </si>
  <si>
    <t>Elk River Municipal Utilities (ERMU)</t>
  </si>
  <si>
    <t>180852-1</t>
  </si>
  <si>
    <t>1002059</t>
  </si>
  <si>
    <t>Pine Bend Landfill</t>
  </si>
  <si>
    <t>Inver Grove Heights</t>
  </si>
  <si>
    <t>890-0</t>
  </si>
  <si>
    <t>1007742</t>
  </si>
  <si>
    <t>Spruce Ridge Landfill</t>
  </si>
  <si>
    <t>Glencoe</t>
  </si>
  <si>
    <t>McLeod</t>
  </si>
  <si>
    <t>167078-0</t>
  </si>
  <si>
    <t>Glencoe Municipal Electric Utillity</t>
  </si>
  <si>
    <t>167078-1</t>
  </si>
  <si>
    <t>Waste Disposal Engineering (WDE) SLF</t>
  </si>
  <si>
    <t>Andover</t>
  </si>
  <si>
    <t>Anoka</t>
  </si>
  <si>
    <t>Minnesota Pollution Control Agency</t>
  </si>
  <si>
    <t>180311-0</t>
  </si>
  <si>
    <t>4 Stirling engines</t>
  </si>
  <si>
    <t>Connexus Energy</t>
  </si>
  <si>
    <t>1005964</t>
  </si>
  <si>
    <t>Golden Triangle Regional Landfill</t>
  </si>
  <si>
    <t>MS</t>
  </si>
  <si>
    <t>Starkville</t>
  </si>
  <si>
    <t>Oktibbeha</t>
  </si>
  <si>
    <t>Golden Triangle Regional Solid Waste Management Authority, MS</t>
  </si>
  <si>
    <t>167040-0</t>
  </si>
  <si>
    <t>(1) GE Jenbacher J320 20-cylinder engine</t>
  </si>
  <si>
    <t>1007891</t>
  </si>
  <si>
    <t>Prairie Bluff Sanitary Landfill</t>
  </si>
  <si>
    <t>Chickasaw</t>
  </si>
  <si>
    <t>181081-0</t>
  </si>
  <si>
    <t>(1) Caterpillar model G3520C</t>
  </si>
  <si>
    <t>1002547</t>
  </si>
  <si>
    <t>Three Rivers Regional Landfill</t>
  </si>
  <si>
    <t>Pontotoc</t>
  </si>
  <si>
    <t>Three Rivers Regional Solid Waste Management Authority, MS</t>
  </si>
  <si>
    <t>167050-0</t>
  </si>
  <si>
    <t>(1) containerized MWM engine provided by 2G-CENERGY</t>
  </si>
  <si>
    <t>Fulton SLF</t>
  </si>
  <si>
    <t>MO</t>
  </si>
  <si>
    <t>Fulton</t>
  </si>
  <si>
    <t>Callaway</t>
  </si>
  <si>
    <t>City of Fulton, MO</t>
  </si>
  <si>
    <t>933-0</t>
  </si>
  <si>
    <t>Callaway Electric Cooperative</t>
  </si>
  <si>
    <t>1008252</t>
  </si>
  <si>
    <t>IESI Champ Landfill</t>
  </si>
  <si>
    <t>Maryland Heights</t>
  </si>
  <si>
    <t>St. Louis</t>
  </si>
  <si>
    <t>Progressive Waste Solutions Ltd.</t>
  </si>
  <si>
    <t>180973-0</t>
  </si>
  <si>
    <t>Project #4</t>
  </si>
  <si>
    <t>(3) Solar Mercury turbines producing 4.6 MW each; H2S removed by SulfaTreat system</t>
  </si>
  <si>
    <t>Ameren Missouri</t>
  </si>
  <si>
    <t>Lamar Landfill</t>
  </si>
  <si>
    <t>Lamar</t>
  </si>
  <si>
    <t>Barton</t>
  </si>
  <si>
    <t>City of Lamar, MO</t>
  </si>
  <si>
    <t>904-0</t>
  </si>
  <si>
    <t>(2) 1.6-MW Caterpillar reciprocating engines</t>
  </si>
  <si>
    <t>Missouri Public Utility Alliance</t>
  </si>
  <si>
    <t>1007632</t>
  </si>
  <si>
    <t>Prairie View Regional Waste Facility</t>
  </si>
  <si>
    <t>1002906</t>
  </si>
  <si>
    <t>Springfield Sanitary Landfill</t>
  </si>
  <si>
    <t>Willard</t>
  </si>
  <si>
    <t>Greene</t>
  </si>
  <si>
    <t>City of Springfield, MO</t>
  </si>
  <si>
    <t>916-0</t>
  </si>
  <si>
    <t>Electric generating station consisting of (2) Caterpillar 3520 IC engine/generator sets, electric interconnection, and 12 miles of transmission lines to City Utilities of Springfield distribution system in the city</t>
  </si>
  <si>
    <t>City Utilities of Springfield, MO</t>
  </si>
  <si>
    <t>1001925</t>
  </si>
  <si>
    <t>St. Joseph City SLF</t>
  </si>
  <si>
    <t>City of St. Joseph, MO</t>
  </si>
  <si>
    <t>917-0</t>
  </si>
  <si>
    <t>(1) CAT G3520C engine</t>
  </si>
  <si>
    <t>Kansas City Power &amp; Light</t>
  </si>
  <si>
    <t>1007460</t>
  </si>
  <si>
    <t>MT</t>
  </si>
  <si>
    <t>Kalispell</t>
  </si>
  <si>
    <t>Flathead</t>
  </si>
  <si>
    <t>Flathead County Solid Waste District, MT</t>
  </si>
  <si>
    <t>180949-0</t>
  </si>
  <si>
    <t>(1) Caterpillar G3520C engine</t>
  </si>
  <si>
    <t>Flathead Electric Cooperative, Inc.</t>
  </si>
  <si>
    <t>180949-1</t>
  </si>
  <si>
    <t>1007835</t>
  </si>
  <si>
    <t>Douglas County Recycling and Disposal Facility LF</t>
  </si>
  <si>
    <t>NE</t>
  </si>
  <si>
    <t>Bennington</t>
  </si>
  <si>
    <t>Douglas</t>
  </si>
  <si>
    <t>6425-0</t>
  </si>
  <si>
    <t>(4) Caterpillar 800 kW 3516s</t>
  </si>
  <si>
    <t>Omaha Public Power District</t>
  </si>
  <si>
    <t>6425-1</t>
  </si>
  <si>
    <t>1004352</t>
  </si>
  <si>
    <t>Apex Regional LF</t>
  </si>
  <si>
    <t>NV</t>
  </si>
  <si>
    <t>Apex</t>
  </si>
  <si>
    <t>2012</t>
  </si>
  <si>
    <t>1000-0</t>
  </si>
  <si>
    <t>(2) Solar Taurus 60 combustion turbine generators with SCR and inlet air chilling; biogas conditioning system (standard, high-pressure, 2-vessel regenerable gas conditioning skid &amp; carbon polishing skid) removes NMOCs, siloxanes, and moisture</t>
  </si>
  <si>
    <t>NV Energy</t>
  </si>
  <si>
    <t>CC Landfill Energy</t>
  </si>
  <si>
    <t>1003260</t>
  </si>
  <si>
    <t>Lockwood Regional LF</t>
  </si>
  <si>
    <t>Sparks</t>
  </si>
  <si>
    <t>Storey</t>
  </si>
  <si>
    <t>1001-0</t>
  </si>
  <si>
    <t>(2) 20-cylinder, 1,605-hp Caterpillar engines</t>
  </si>
  <si>
    <t>City of Keene Landfill</t>
  </si>
  <si>
    <t>NH</t>
  </si>
  <si>
    <t>Keene</t>
  </si>
  <si>
    <t>Cheshire</t>
  </si>
  <si>
    <t>City of Keene, NH</t>
  </si>
  <si>
    <t>166413-0</t>
  </si>
  <si>
    <t>(1) Caterpillar G-3412-SINA engine provides three phase power for adjacent Materials Recovery Facility (3 buildings)</t>
  </si>
  <si>
    <t>Vermont Energy Recovery</t>
  </si>
  <si>
    <t>PPL Corporation</t>
  </si>
  <si>
    <t>Dunbarton LF</t>
  </si>
  <si>
    <t>Manchester</t>
  </si>
  <si>
    <t>Hillsborough</t>
  </si>
  <si>
    <t>City of Manchester, NH</t>
  </si>
  <si>
    <t>166433-0</t>
  </si>
  <si>
    <t>(2) generators</t>
  </si>
  <si>
    <t>Public Service of New Hampshire</t>
  </si>
  <si>
    <t>1004751</t>
  </si>
  <si>
    <t>Nashua</t>
  </si>
  <si>
    <t>City of Nashua, NH</t>
  </si>
  <si>
    <t>166432-0</t>
  </si>
  <si>
    <t>Northern Utilities Service Co.; Public Service of New Hampshire</t>
  </si>
  <si>
    <t>1007879</t>
  </si>
  <si>
    <t>Turnkey Recycling &amp; Environmental Enterprises</t>
  </si>
  <si>
    <t>Rochester</t>
  </si>
  <si>
    <t>Strafford</t>
  </si>
  <si>
    <t>166414-0</t>
  </si>
  <si>
    <t>166414-1</t>
  </si>
  <si>
    <t>1001858</t>
  </si>
  <si>
    <t>Atlantic County Utilities Authority Landfill</t>
  </si>
  <si>
    <t>NJ</t>
  </si>
  <si>
    <t>Egg Harbor Township</t>
  </si>
  <si>
    <t>Atlantic</t>
  </si>
  <si>
    <t>Atlantic County Utilities Authority, NJ</t>
  </si>
  <si>
    <t>180315-0</t>
  </si>
  <si>
    <t>Caterpillar 3520, capable of producing ~12,614,400 kW-h/yr</t>
  </si>
  <si>
    <t>DCO Energy, LLC; Marina Energy</t>
  </si>
  <si>
    <t>180315-1</t>
  </si>
  <si>
    <t>GE Jenbacher model 616 engine</t>
  </si>
  <si>
    <t>180315-2</t>
  </si>
  <si>
    <t>Borgata Casino Spa &amp; Hotel</t>
  </si>
  <si>
    <t>1006969</t>
  </si>
  <si>
    <t>Burlington County SLF</t>
  </si>
  <si>
    <t>Bordentown</t>
  </si>
  <si>
    <t>Burlington</t>
  </si>
  <si>
    <t>Burlington County Board of Chosen Freeholders</t>
  </si>
  <si>
    <t>180436-0</t>
  </si>
  <si>
    <t>Burlington County SLF; PJM Interconnection, LLC</t>
  </si>
  <si>
    <t>1002702</t>
  </si>
  <si>
    <t>Millville</t>
  </si>
  <si>
    <t>Cumberland</t>
  </si>
  <si>
    <t>Cumberland County, NJ</t>
  </si>
  <si>
    <t>1013-0</t>
  </si>
  <si>
    <t>Edison Township SLF</t>
  </si>
  <si>
    <t>Edison</t>
  </si>
  <si>
    <t>Edison Township</t>
  </si>
  <si>
    <t>1016-0</t>
  </si>
  <si>
    <t>Waste heat from two 5 MW Solar turbine generators feeds a steam electric generator</t>
  </si>
  <si>
    <t>Public Service Electric &amp; Gas Company (PSE&amp;G)</t>
  </si>
  <si>
    <t>National Energy Resource Corporation (NERC)</t>
  </si>
  <si>
    <t>Hamm's LF</t>
  </si>
  <si>
    <t>Lafeyette</t>
  </si>
  <si>
    <t>1031-0</t>
  </si>
  <si>
    <t>Jersey Central Power &amp; Light (JCP&amp;L)</t>
  </si>
  <si>
    <t>Industrial Land Reclaiming (ILR) LF</t>
  </si>
  <si>
    <t>Industrial Land Reclaiming</t>
  </si>
  <si>
    <t>1004741</t>
  </si>
  <si>
    <t>Kinsley's LF</t>
  </si>
  <si>
    <t>Sewell</t>
  </si>
  <si>
    <t>Gloucester</t>
  </si>
  <si>
    <t>Kinsley's</t>
  </si>
  <si>
    <t>1028-0</t>
  </si>
  <si>
    <t>4 CAT 399 engine/generator sets</t>
  </si>
  <si>
    <t>1028-1</t>
  </si>
  <si>
    <t>3 CAT 399 engine/generator sets</t>
  </si>
  <si>
    <t>1007298</t>
  </si>
  <si>
    <t>Middlesex County LF</t>
  </si>
  <si>
    <t>East Brunswick</t>
  </si>
  <si>
    <t>Middlesex County Utilities Authority, NJ</t>
  </si>
  <si>
    <t>181100-0</t>
  </si>
  <si>
    <t>(6) Caterpillar 3520 engines at Cinnamon Bay Power Plant</t>
  </si>
  <si>
    <t>NERC Renewable</t>
  </si>
  <si>
    <t>1005054</t>
  </si>
  <si>
    <t>Monmouth County LF - Phases I, II and III</t>
  </si>
  <si>
    <t>Tinton Falls</t>
  </si>
  <si>
    <t>Monmouth</t>
  </si>
  <si>
    <t>County of Monmouth</t>
  </si>
  <si>
    <t>1018-0</t>
  </si>
  <si>
    <t>GSF Energy</t>
  </si>
  <si>
    <t>180860-0</t>
  </si>
  <si>
    <t>1 Jenbacher engine generator</t>
  </si>
  <si>
    <t>Monmouth County Reclamation Center</t>
  </si>
  <si>
    <t>1002667</t>
  </si>
  <si>
    <t>Ocean County LF</t>
  </si>
  <si>
    <t>Ocean</t>
  </si>
  <si>
    <t>Ocean County Landfill Corp.</t>
  </si>
  <si>
    <t>1022-0</t>
  </si>
  <si>
    <t>(6) Caterpillar 3516 reciprocating engines</t>
  </si>
  <si>
    <t>1022-1</t>
  </si>
  <si>
    <t>(6) Caterpillar 3520s</t>
  </si>
  <si>
    <t>1000429</t>
  </si>
  <si>
    <t>Pennsauken</t>
  </si>
  <si>
    <t>Camden</t>
  </si>
  <si>
    <t>Pollution Control Financing Authority of Camden County, NJ</t>
  </si>
  <si>
    <t>1023-0</t>
  </si>
  <si>
    <t>(3) 925 kW Caterpillar 3516 engines</t>
  </si>
  <si>
    <t>Aluminum Shapes</t>
  </si>
  <si>
    <t>Salem County SLF</t>
  </si>
  <si>
    <t>Alloway</t>
  </si>
  <si>
    <t>Salem</t>
  </si>
  <si>
    <t>Salem County Improvement Authority</t>
  </si>
  <si>
    <t>1019-0</t>
  </si>
  <si>
    <t>Atlantic Service Electric</t>
  </si>
  <si>
    <t>1005034</t>
  </si>
  <si>
    <t>Sussex County LF 1-E</t>
  </si>
  <si>
    <t>Lafayette</t>
  </si>
  <si>
    <t>Sussex County Municipal Utilities Authority</t>
  </si>
  <si>
    <t>180970-0</t>
  </si>
  <si>
    <t>(2) Caterpillar 3520 engines</t>
  </si>
  <si>
    <t>Energenic-US, LLC</t>
  </si>
  <si>
    <t>1004095</t>
  </si>
  <si>
    <t>Oxford</t>
  </si>
  <si>
    <t>Warren</t>
  </si>
  <si>
    <t>Pollution Control Financing Authority of Warren County, NJ</t>
  </si>
  <si>
    <t>1024-0</t>
  </si>
  <si>
    <t>(2) Jenbacher 616s (1.9 MW each)</t>
  </si>
  <si>
    <t>PJM Interconnection, LLC; Pollution Control Financing Authority of Warren County, NJ</t>
  </si>
  <si>
    <t>1024-1</t>
  </si>
  <si>
    <t>(1) Jenbacher 616</t>
  </si>
  <si>
    <t>1003362</t>
  </si>
  <si>
    <t>Camino Real Landfill</t>
  </si>
  <si>
    <t>NM</t>
  </si>
  <si>
    <t>Sunland Park</t>
  </si>
  <si>
    <t>Dona Ana</t>
  </si>
  <si>
    <t>180900-0</t>
  </si>
  <si>
    <t>El Paso Electric (TX)</t>
  </si>
  <si>
    <t>Four Peaks Energy</t>
  </si>
  <si>
    <t>Los Angeles Landfill</t>
  </si>
  <si>
    <t>Albuquerque</t>
  </si>
  <si>
    <t>Bernalillo</t>
  </si>
  <si>
    <t>City of Albuquerque, EHD, NM</t>
  </si>
  <si>
    <t>180134-0</t>
  </si>
  <si>
    <t>Electricity from microturbine runs LFG extraction system and groundwater remediation system</t>
  </si>
  <si>
    <t>1004823</t>
  </si>
  <si>
    <t>Al Turi LF</t>
  </si>
  <si>
    <t>NY</t>
  </si>
  <si>
    <t>Goshen</t>
  </si>
  <si>
    <t>1036-0</t>
  </si>
  <si>
    <t>5 Ruston engine generators initially: (1) 1.2 MW unit and (4) 0.7 MW units</t>
  </si>
  <si>
    <t>Orange &amp; Rockland Utilities, Inc.</t>
  </si>
  <si>
    <t>1036-1</t>
  </si>
  <si>
    <t>Project #1, Expansion #1 &amp; De-Expansion #1</t>
  </si>
  <si>
    <t>(2) Caterpillar 800 kW engines installed and the Ruston 1.2 MW engine retired</t>
  </si>
  <si>
    <t>1036-2</t>
  </si>
  <si>
    <t>(1) Caterpillar engine moved and (2) Ruston 0.7 MW engines shut down</t>
  </si>
  <si>
    <t>1036-3</t>
  </si>
  <si>
    <t>(1) Caterpillar 800 kW engine</t>
  </si>
  <si>
    <t>1036-4</t>
  </si>
  <si>
    <t>Project #1, Re-Expansion #1</t>
  </si>
  <si>
    <t>(2) Caterpillar 800-kW engines to be restored</t>
  </si>
  <si>
    <t>Auburn SLF #1</t>
  </si>
  <si>
    <t>Auburn</t>
  </si>
  <si>
    <t>Cayuga</t>
  </si>
  <si>
    <t>City of Auburn, NY</t>
  </si>
  <si>
    <t>180971-0</t>
  </si>
  <si>
    <t>Combination Project #2</t>
  </si>
  <si>
    <t>3 Jenbacher engines in place (2 operating initially), electric generating plant will be fueled by both LFG and WWTP sludge (facility will use an anaerobic digester to convert wastewater sludge into gas to produce electricity)</t>
  </si>
  <si>
    <t>City of Auburn Water Pollution Control Facility; New York State Electric &amp; Gas Corporation (NYSEG)</t>
  </si>
  <si>
    <t>CH Energy</t>
  </si>
  <si>
    <t>1003034</t>
  </si>
  <si>
    <t>Auburn SLF #2</t>
  </si>
  <si>
    <t>1003033</t>
  </si>
  <si>
    <t>Ava Landfill</t>
  </si>
  <si>
    <t>Boonville</t>
  </si>
  <si>
    <t>Oneida</t>
  </si>
  <si>
    <t>Oneida-Herkimer Solid Waste Authority</t>
  </si>
  <si>
    <t>180924-0</t>
  </si>
  <si>
    <t>(1) CAT 3520 initially</t>
  </si>
  <si>
    <t>New York Independent System Operator (NYISO)</t>
  </si>
  <si>
    <t>180924-1</t>
  </si>
  <si>
    <t>CAT 3560</t>
  </si>
  <si>
    <t>1003028</t>
  </si>
  <si>
    <t>Bath</t>
  </si>
  <si>
    <t>Steuben</t>
  </si>
  <si>
    <t>Steuben County, NY</t>
  </si>
  <si>
    <t>1054-0</t>
  </si>
  <si>
    <t>Steuben Rural Electric Cooperative, Inc. (SREC)</t>
  </si>
  <si>
    <t>1006196</t>
  </si>
  <si>
    <t>Brookhaven LF</t>
  </si>
  <si>
    <t>Suffolk</t>
  </si>
  <si>
    <t>Town of Brookhaven</t>
  </si>
  <si>
    <t>1052-0</t>
  </si>
  <si>
    <t>(4) Deutz lean-burn, 4 stroke spark ignition engines (rated at 1,330 kW each; use 450 cfm each) were installed in 1997 to replace original (4) Caterpillar engines damaged in a fire in 1995</t>
  </si>
  <si>
    <t>Brookhaven Landfill Energy Corporation; Long Island Power Authority</t>
  </si>
  <si>
    <t>Wehran Energy Corporation</t>
  </si>
  <si>
    <t>1052-1</t>
  </si>
  <si>
    <t>Project #1 - De-Expansion #1</t>
  </si>
  <si>
    <t>Long Island Power Authority</t>
  </si>
  <si>
    <t>1002436</t>
  </si>
  <si>
    <t>Broome County Nanticoke SLF</t>
  </si>
  <si>
    <t>Binghamton</t>
  </si>
  <si>
    <t>Broome</t>
  </si>
  <si>
    <t>Broome County, NY</t>
  </si>
  <si>
    <t>1068-0</t>
  </si>
  <si>
    <t>New York State Electric &amp; Gas Corporation (NYSEG)</t>
  </si>
  <si>
    <t>Meridian Resources</t>
  </si>
  <si>
    <t>1068-1</t>
  </si>
  <si>
    <t>1007617</t>
  </si>
  <si>
    <t>Chaffee LF</t>
  </si>
  <si>
    <t>Chaffee</t>
  </si>
  <si>
    <t>1059-0</t>
  </si>
  <si>
    <t>(6) Caterpillar 3516 engines</t>
  </si>
  <si>
    <t>1059-1</t>
  </si>
  <si>
    <t>1005488</t>
  </si>
  <si>
    <t>Chautauqua County Landfill</t>
  </si>
  <si>
    <t>Jamestown</t>
  </si>
  <si>
    <t>Chautauqua</t>
  </si>
  <si>
    <t>Chautauqua County, NY</t>
  </si>
  <si>
    <t>180850-0</t>
  </si>
  <si>
    <t>1005259</t>
  </si>
  <si>
    <t>Morrisonville</t>
  </si>
  <si>
    <t>Clinton County, NY</t>
  </si>
  <si>
    <t>1071-0</t>
  </si>
  <si>
    <t>1071-1</t>
  </si>
  <si>
    <t>(1) Caterpillar 3520 (used for back-up and peaking loads only)</t>
  </si>
  <si>
    <t>1004057</t>
  </si>
  <si>
    <t>Rodman</t>
  </si>
  <si>
    <t>Jefferson</t>
  </si>
  <si>
    <t>Development Authority of the North Country (DANC)</t>
  </si>
  <si>
    <t>1061-0</t>
  </si>
  <si>
    <t>Niagara Mohawk Power Corporation</t>
  </si>
  <si>
    <t>1061-1</t>
  </si>
  <si>
    <t>Niagra Mohawk Power Corporation</t>
  </si>
  <si>
    <t>Delaware County LF</t>
  </si>
  <si>
    <t>Delaware</t>
  </si>
  <si>
    <t>Delaware County, NY</t>
  </si>
  <si>
    <t>1055-0</t>
  </si>
  <si>
    <t>GE Jenbacher - Model 320</t>
  </si>
  <si>
    <t>Delaware Electric Cooperative</t>
  </si>
  <si>
    <t>1004894</t>
  </si>
  <si>
    <t>Fulton County LF</t>
  </si>
  <si>
    <t>Johnstown</t>
  </si>
  <si>
    <t>Fulton County, NY</t>
  </si>
  <si>
    <t>1056-0</t>
  </si>
  <si>
    <t>1006276</t>
  </si>
  <si>
    <t>Albany</t>
  </si>
  <si>
    <t>City of Albany, NY</t>
  </si>
  <si>
    <t>1057-0</t>
  </si>
  <si>
    <t>(2) 950-kW engines</t>
  </si>
  <si>
    <t>1057-1</t>
  </si>
  <si>
    <t>(1) 950-kW engine</t>
  </si>
  <si>
    <t>1057-2</t>
  </si>
  <si>
    <t>(2) Caterpillar 3520 engine-generators</t>
  </si>
  <si>
    <t>1007648</t>
  </si>
  <si>
    <t>Fairport</t>
  </si>
  <si>
    <t>Monroe</t>
  </si>
  <si>
    <t>1043-0</t>
  </si>
  <si>
    <t>1043-1</t>
  </si>
  <si>
    <t>(4) Caterpillar 3520s</t>
  </si>
  <si>
    <t>1005258</t>
  </si>
  <si>
    <t>Hyland LF</t>
  </si>
  <si>
    <t>Angelica</t>
  </si>
  <si>
    <t>Allegany</t>
  </si>
  <si>
    <t>167082-0</t>
  </si>
  <si>
    <t>1002951</t>
  </si>
  <si>
    <t>Mill Seat LF</t>
  </si>
  <si>
    <t>Bergen</t>
  </si>
  <si>
    <t>Monroe County, NY</t>
  </si>
  <si>
    <t>1064-0</t>
  </si>
  <si>
    <t>(6) Caterpillar 3516 engines initially</t>
  </si>
  <si>
    <t>1064-1</t>
  </si>
  <si>
    <t>(2) Caterpillar 3516 generators</t>
  </si>
  <si>
    <t>1008011</t>
  </si>
  <si>
    <t>Monroe Livingston SLF</t>
  </si>
  <si>
    <t>Scottsville</t>
  </si>
  <si>
    <t>1042-0</t>
  </si>
  <si>
    <t>1042-1</t>
  </si>
  <si>
    <t>Project #, De-Expansion #1</t>
  </si>
  <si>
    <t>(3) Caterpillar G3516s</t>
  </si>
  <si>
    <t>1042-2</t>
  </si>
  <si>
    <t>(2) Caterpillar G3516s</t>
  </si>
  <si>
    <t>Oceanside LF</t>
  </si>
  <si>
    <t>Oceanside</t>
  </si>
  <si>
    <t>Nassau</t>
  </si>
  <si>
    <t>Town of Hempstead, NY</t>
  </si>
  <si>
    <t>1044-0</t>
  </si>
  <si>
    <t>1044-1</t>
  </si>
  <si>
    <t>1005257</t>
  </si>
  <si>
    <t>Ontario County SLF</t>
  </si>
  <si>
    <t>Stanley</t>
  </si>
  <si>
    <t>Ontario County, NY</t>
  </si>
  <si>
    <t>1078-0</t>
  </si>
  <si>
    <t>1078-1</t>
  </si>
  <si>
    <t>1078-2</t>
  </si>
  <si>
    <t>1078-3</t>
  </si>
  <si>
    <t>1004042</t>
  </si>
  <si>
    <t>Waterloo</t>
  </si>
  <si>
    <t>Seneca</t>
  </si>
  <si>
    <t>1053-0</t>
  </si>
  <si>
    <t>Project #1 and Expansion #1</t>
  </si>
  <si>
    <t>(5) G3516 Caterpillar engines, each rated at 1,200 hp (800 kW)</t>
  </si>
  <si>
    <t>1053-1</t>
  </si>
  <si>
    <t>1053-2</t>
  </si>
  <si>
    <t>1053-3</t>
  </si>
  <si>
    <t>Project #1, Expansion #4</t>
  </si>
  <si>
    <t>1005155</t>
  </si>
  <si>
    <t>Town of Colonie SLF</t>
  </si>
  <si>
    <t>Cohoes</t>
  </si>
  <si>
    <t>Town of Colonie, NY</t>
  </si>
  <si>
    <t>1060-0</t>
  </si>
  <si>
    <t>(3) 3520 Caterpillar engines</t>
  </si>
  <si>
    <t>Tripoli LF Granville</t>
  </si>
  <si>
    <t>Camillus</t>
  </si>
  <si>
    <t>Onondaga</t>
  </si>
  <si>
    <t>1045-0</t>
  </si>
  <si>
    <t>1045-1</t>
  </si>
  <si>
    <t>1001775</t>
  </si>
  <si>
    <t>NC</t>
  </si>
  <si>
    <t>Alexander</t>
  </si>
  <si>
    <t>Buncombe</t>
  </si>
  <si>
    <t>Buncombe County Department of Solid Waste, NC</t>
  </si>
  <si>
    <t>180210-0</t>
  </si>
  <si>
    <t>(1) GE Jenbacher engine</t>
  </si>
  <si>
    <t>Duke Energy Progress</t>
  </si>
  <si>
    <t>1006406</t>
  </si>
  <si>
    <t>Woodfin</t>
  </si>
  <si>
    <t>180845-0</t>
  </si>
  <si>
    <t>one Deutz CHP engine unit, although CHP portion of project not yet implemented</t>
  </si>
  <si>
    <t>1003099</t>
  </si>
  <si>
    <t>Concord</t>
  </si>
  <si>
    <t>Cabarrus</t>
  </si>
  <si>
    <t>1144-0</t>
  </si>
  <si>
    <t>1 Taurus unit with capacity of 5.3 MW</t>
  </si>
  <si>
    <t>Duke Energy</t>
  </si>
  <si>
    <t>1144-1</t>
  </si>
  <si>
    <t>(2) Solar Taurus 60-7901 combustion gas turbines each driving a 5.75 MW generator</t>
  </si>
  <si>
    <t>1007078</t>
  </si>
  <si>
    <t>Durham</t>
  </si>
  <si>
    <t>City of Durham, NC</t>
  </si>
  <si>
    <t>1136-0</t>
  </si>
  <si>
    <t>(2) 1.1-MW, 20-cylinder GE Jenbacher 320 engines running (3 total on site)</t>
  </si>
  <si>
    <t>Methane Power, Inc.</t>
  </si>
  <si>
    <t>1003137</t>
  </si>
  <si>
    <t>Winston-Salem</t>
  </si>
  <si>
    <t>Forsyth</t>
  </si>
  <si>
    <t>City of Winston-Salem, NC</t>
  </si>
  <si>
    <t>1140-0</t>
  </si>
  <si>
    <t>Solar Taurus T-6500 turbine</t>
  </si>
  <si>
    <t>Columbus County, ARS</t>
  </si>
  <si>
    <t>Whiteville</t>
  </si>
  <si>
    <t>Columbus</t>
  </si>
  <si>
    <t>Columbus County, NC</t>
  </si>
  <si>
    <t>200413-0</t>
  </si>
  <si>
    <t>Project #1b</t>
  </si>
  <si>
    <t>(3) 85-kW truck engines but only (2) run at a time</t>
  </si>
  <si>
    <t>Brunswick Electric Membership Corporation</t>
  </si>
  <si>
    <t>Appalachian State University Energy Center; Cape Fear Resource Conservation and Development; Carlson Environmental Consultants, PC; Columbus County, NC</t>
  </si>
  <si>
    <t>1004204</t>
  </si>
  <si>
    <t>Davidson County LF</t>
  </si>
  <si>
    <t>Davidson</t>
  </si>
  <si>
    <t>Davidson County, NC</t>
  </si>
  <si>
    <t>1150-0</t>
  </si>
  <si>
    <t>Caterpillar G3520C</t>
  </si>
  <si>
    <t>1005137</t>
  </si>
  <si>
    <t>Gaston County LF</t>
  </si>
  <si>
    <t>Dallas</t>
  </si>
  <si>
    <t>Gaston</t>
  </si>
  <si>
    <t>Gaston County, NC</t>
  </si>
  <si>
    <t>1157-0</t>
  </si>
  <si>
    <t>1157-1</t>
  </si>
  <si>
    <t>3rd unit used as peaking unit</t>
  </si>
  <si>
    <t>1006514</t>
  </si>
  <si>
    <t>Iredell County LF</t>
  </si>
  <si>
    <t>Statesville</t>
  </si>
  <si>
    <t>Iredell</t>
  </si>
  <si>
    <t>Iredell County, NC</t>
  </si>
  <si>
    <t>1172-0</t>
  </si>
  <si>
    <t>EnergyUnited Electric Cooperative</t>
  </si>
  <si>
    <t>1004252</t>
  </si>
  <si>
    <t>Johnston County MSW LF</t>
  </si>
  <si>
    <t>Smithfield</t>
  </si>
  <si>
    <t>Johnston</t>
  </si>
  <si>
    <t>Johnston County, NC</t>
  </si>
  <si>
    <t>1174-0</t>
  </si>
  <si>
    <t>possible heat recovery; (1) CAT 3520</t>
  </si>
  <si>
    <t>C2i Methane Partners</t>
  </si>
  <si>
    <t>1007456</t>
  </si>
  <si>
    <t>Piedmont SLF</t>
  </si>
  <si>
    <t>Kernersville</t>
  </si>
  <si>
    <t>1195-0</t>
  </si>
  <si>
    <t>1003481</t>
  </si>
  <si>
    <t>Robeson County LF</t>
  </si>
  <si>
    <t>St. Pauls</t>
  </si>
  <si>
    <t>Robeson</t>
  </si>
  <si>
    <t>Robeson County, NC</t>
  </si>
  <si>
    <t>1201-0</t>
  </si>
  <si>
    <t>North Carolina Electric Membership Corporation</t>
  </si>
  <si>
    <t>1004118</t>
  </si>
  <si>
    <t>Sampson County LF #2</t>
  </si>
  <si>
    <t>Roseboro</t>
  </si>
  <si>
    <t>Sampson</t>
  </si>
  <si>
    <t>Waste Industries USA, Inc.</t>
  </si>
  <si>
    <t>1206-0</t>
  </si>
  <si>
    <t>(4) CAT G3520C engines</t>
  </si>
  <si>
    <t>1206-1</t>
  </si>
  <si>
    <t>5th CAT G3520C engine</t>
  </si>
  <si>
    <t>1003035</t>
  </si>
  <si>
    <t>Tuscarora Long-Term Regional Landfill</t>
  </si>
  <si>
    <t>New Bern</t>
  </si>
  <si>
    <t>Craven</t>
  </si>
  <si>
    <t>Coastal Regional Solid Waste Management Authority, NC</t>
  </si>
  <si>
    <t>1147-0</t>
  </si>
  <si>
    <t>Detroit Diesel engines, installing 4 MW capacity (3 MW total capacity now)</t>
  </si>
  <si>
    <t>Watauga County Landfill</t>
  </si>
  <si>
    <t>Watauga</t>
  </si>
  <si>
    <t>Watauga County, NC</t>
  </si>
  <si>
    <t>1994</t>
  </si>
  <si>
    <t>180285-0</t>
  </si>
  <si>
    <t>(2) KSD 100-kW engines, LFG will be used to provide power generation for the transfer and recycling facility and maintenance facility; ~25% used onsite &amp; ~75% into grid</t>
  </si>
  <si>
    <t>Duke Energy; Watauga County, NC</t>
  </si>
  <si>
    <t>1005274</t>
  </si>
  <si>
    <t>Wayne County LF</t>
  </si>
  <si>
    <t>Dudley</t>
  </si>
  <si>
    <t>Wayne County, NC</t>
  </si>
  <si>
    <t>1224-0</t>
  </si>
  <si>
    <t>(2) GE Jenbacher units running (3 on site)</t>
  </si>
  <si>
    <t>1003102</t>
  </si>
  <si>
    <t>Carbon Limestone LF</t>
  </si>
  <si>
    <t>OH</t>
  </si>
  <si>
    <t>Lowellville</t>
  </si>
  <si>
    <t>Mahoning</t>
  </si>
  <si>
    <t>1261-0</t>
  </si>
  <si>
    <t>(11) 1400 bkW (14.0 million Btu/hr) Deutz TBG 620 V16K internal combustion engines operating initially (14 installed)</t>
  </si>
  <si>
    <t>American Municipal Power - Ohio, Inc.</t>
  </si>
  <si>
    <t>1002480</t>
  </si>
  <si>
    <t>Cherokee Run Landfill, Inc.</t>
  </si>
  <si>
    <t>Bellefontaine</t>
  </si>
  <si>
    <t>Logan</t>
  </si>
  <si>
    <t>180946-0</t>
  </si>
  <si>
    <t>Exelon Power</t>
  </si>
  <si>
    <t>1006103</t>
  </si>
  <si>
    <t>Erie County SLF</t>
  </si>
  <si>
    <t>Milan</t>
  </si>
  <si>
    <t>Erie County, OH</t>
  </si>
  <si>
    <t>1246-0</t>
  </si>
  <si>
    <t>Caterpillar 1.6-MW engine</t>
  </si>
  <si>
    <t>Bio-Gas Technologies, LLC</t>
  </si>
  <si>
    <t>1246-1</t>
  </si>
  <si>
    <t>1006088</t>
  </si>
  <si>
    <t>Akron</t>
  </si>
  <si>
    <t>Summit</t>
  </si>
  <si>
    <t>City of Akron, OH</t>
  </si>
  <si>
    <t>200378-0</t>
  </si>
  <si>
    <t>Waukesha APG 1000 (42% energy efficiency); WWTP also uses gas from AD system, together with LFG WWTP generates 95% of its energy onsite</t>
  </si>
  <si>
    <t>City of Akron Waste Water Treatment Plant</t>
  </si>
  <si>
    <t>Hull &amp; Associates, Inc.</t>
  </si>
  <si>
    <t>1007969</t>
  </si>
  <si>
    <t>Lorain County II Landfill</t>
  </si>
  <si>
    <t>Oberlin</t>
  </si>
  <si>
    <t>Lorain</t>
  </si>
  <si>
    <t>1259-0</t>
  </si>
  <si>
    <t>1259-1</t>
  </si>
  <si>
    <t>1007756</t>
  </si>
  <si>
    <t>Mahoning LF</t>
  </si>
  <si>
    <t>New Springfield</t>
  </si>
  <si>
    <t>180331-0</t>
  </si>
  <si>
    <t>(5) CAT 3516 engines running initially (6 installed)</t>
  </si>
  <si>
    <t>City of Oberlin, OH</t>
  </si>
  <si>
    <t>180331-1</t>
  </si>
  <si>
    <t>(1) CAT 3516 engine</t>
  </si>
  <si>
    <t>1003788</t>
  </si>
  <si>
    <t>Model Landfill</t>
  </si>
  <si>
    <t>Grove City</t>
  </si>
  <si>
    <t>Franklin</t>
  </si>
  <si>
    <t>Solid Waste Authority of Central Ohio, OH</t>
  </si>
  <si>
    <t>1985</t>
  </si>
  <si>
    <t>167136-0</t>
  </si>
  <si>
    <t>3 gensets</t>
  </si>
  <si>
    <t>City of Columbus, OH</t>
  </si>
  <si>
    <t>1004484</t>
  </si>
  <si>
    <t>Ottawa County LF</t>
  </si>
  <si>
    <t>Port Clinton</t>
  </si>
  <si>
    <t>1263-0</t>
  </si>
  <si>
    <t>1263-1</t>
  </si>
  <si>
    <t>1 engine</t>
  </si>
  <si>
    <t>1003661</t>
  </si>
  <si>
    <t>Glenford</t>
  </si>
  <si>
    <t>Perry</t>
  </si>
  <si>
    <t>180335-0</t>
  </si>
  <si>
    <t>Buckeye Power, Inc.</t>
  </si>
  <si>
    <t>1002552</t>
  </si>
  <si>
    <t>American Environmental Landfill</t>
  </si>
  <si>
    <t>OK</t>
  </si>
  <si>
    <t>Sand Springs</t>
  </si>
  <si>
    <t>Osage</t>
  </si>
  <si>
    <t>American Environmental Landfill, Inc.</t>
  </si>
  <si>
    <t>181113-0</t>
  </si>
  <si>
    <t>Oklahoma Municipal Power Authority</t>
  </si>
  <si>
    <t>Montauk Energy Capital</t>
  </si>
  <si>
    <t>1007054</t>
  </si>
  <si>
    <t>Coffin Butte LF</t>
  </si>
  <si>
    <t>OR</t>
  </si>
  <si>
    <t>Corvallis</t>
  </si>
  <si>
    <t>Benton</t>
  </si>
  <si>
    <t>1321-0</t>
  </si>
  <si>
    <t>Pacific Northwest Generating Cooperative</t>
  </si>
  <si>
    <t>Power Resources Cooperative</t>
  </si>
  <si>
    <t>1321-1</t>
  </si>
  <si>
    <t>1007989</t>
  </si>
  <si>
    <t>Columbia Ridge LF</t>
  </si>
  <si>
    <t>Arlington</t>
  </si>
  <si>
    <t>Gilliam</t>
  </si>
  <si>
    <t>1316-0</t>
  </si>
  <si>
    <t>Seattle City Light</t>
  </si>
  <si>
    <t>1005652</t>
  </si>
  <si>
    <t>Dry Creek Landfill</t>
  </si>
  <si>
    <t>Eagle Point</t>
  </si>
  <si>
    <t>Rogue Disposal &amp; Recycling</t>
  </si>
  <si>
    <t>180125-0</t>
  </si>
  <si>
    <t>(2) Caterpillar 3520 engine/generator sets</t>
  </si>
  <si>
    <t>PacifiCorp</t>
  </si>
  <si>
    <t>Oregon Environmental Industries (OEI)</t>
  </si>
  <si>
    <t>1007687</t>
  </si>
  <si>
    <t>Riverbend Landfill Company, Inc.</t>
  </si>
  <si>
    <t>McMinnville</t>
  </si>
  <si>
    <t>Yamhill</t>
  </si>
  <si>
    <t>181029-0</t>
  </si>
  <si>
    <t>(6) 800-kW Caterpillar 3516s</t>
  </si>
  <si>
    <t>McMinnville Power &amp; Light</t>
  </si>
  <si>
    <t>1005384</t>
  </si>
  <si>
    <t>Roseburg LF</t>
  </si>
  <si>
    <t>Roseburg</t>
  </si>
  <si>
    <t>Douglas County, OR</t>
  </si>
  <si>
    <t>1320-0</t>
  </si>
  <si>
    <t>Pacific Power</t>
  </si>
  <si>
    <t>Roseburg LFG Energy</t>
  </si>
  <si>
    <t>1007001</t>
  </si>
  <si>
    <t>Short Mountain LF</t>
  </si>
  <si>
    <t>Eugene</t>
  </si>
  <si>
    <t>Lane</t>
  </si>
  <si>
    <t>Lane County</t>
  </si>
  <si>
    <t>1322-0</t>
  </si>
  <si>
    <t>LFG is burned in IC engines (CAT 3516's) to generate electricity</t>
  </si>
  <si>
    <t>Bonneville Power Administration; Emerald People's Utility District (PUD)</t>
  </si>
  <si>
    <t>Emerald People's Utility District (PUD)</t>
  </si>
  <si>
    <t>1322-1</t>
  </si>
  <si>
    <t>1007645</t>
  </si>
  <si>
    <t>Alliance SLF</t>
  </si>
  <si>
    <t>PA</t>
  </si>
  <si>
    <t>Lackawanna</t>
  </si>
  <si>
    <t>180862-0</t>
  </si>
  <si>
    <t>PEI Power</t>
  </si>
  <si>
    <t>1003456</t>
  </si>
  <si>
    <t>Arden LF</t>
  </si>
  <si>
    <t>1351-0</t>
  </si>
  <si>
    <t>1003937</t>
  </si>
  <si>
    <t>Bethlehem</t>
  </si>
  <si>
    <t>1368-0</t>
  </si>
  <si>
    <t>Solar turbine</t>
  </si>
  <si>
    <t>1003773</t>
  </si>
  <si>
    <t>Chambersburg</t>
  </si>
  <si>
    <t>1345-0</t>
  </si>
  <si>
    <t>1002232</t>
  </si>
  <si>
    <t>Chrin Brothers LF</t>
  </si>
  <si>
    <t>Easton</t>
  </si>
  <si>
    <t>Chrin Brothers, Inc.</t>
  </si>
  <si>
    <t>1328-0</t>
  </si>
  <si>
    <t>1004413</t>
  </si>
  <si>
    <t>Commonwealth Environmental Systems (CES) LF</t>
  </si>
  <si>
    <t>Hegins</t>
  </si>
  <si>
    <t>Schuylkill</t>
  </si>
  <si>
    <t>CES</t>
  </si>
  <si>
    <t>180907-0</t>
  </si>
  <si>
    <t>(2) Solar Taurus 60s</t>
  </si>
  <si>
    <t>UGI Development Company</t>
  </si>
  <si>
    <t>1004162</t>
  </si>
  <si>
    <t>Cumberland County LF</t>
  </si>
  <si>
    <t>Shippensburg</t>
  </si>
  <si>
    <t>1335-0</t>
  </si>
  <si>
    <t>Adams Electric Cooperative</t>
  </si>
  <si>
    <t>1003460</t>
  </si>
  <si>
    <t>Grand Central SLF</t>
  </si>
  <si>
    <t>1330-0</t>
  </si>
  <si>
    <t>3 turbines</t>
  </si>
  <si>
    <t>Green Knight Economic Development Corporation; Waste Management, Inc.</t>
  </si>
  <si>
    <t>1002786</t>
  </si>
  <si>
    <t>Greater Lebanon Refuse Authority LF</t>
  </si>
  <si>
    <t>Lebanon</t>
  </si>
  <si>
    <t>Greater Lebanon Refuse Authority, PA</t>
  </si>
  <si>
    <t>180910-0</t>
  </si>
  <si>
    <t>Metropolitan Edison Company</t>
  </si>
  <si>
    <t>Greater Lebanon Refuse Authority, PA; PPL Corporation</t>
  </si>
  <si>
    <t>1007615</t>
  </si>
  <si>
    <t>GROWS LF</t>
  </si>
  <si>
    <t>Morrisville</t>
  </si>
  <si>
    <t>Bucks</t>
  </si>
  <si>
    <t>180121-0</t>
  </si>
  <si>
    <t>2 Centaur units; each of the 2 gas combustion turbine-generator units at the Pennsbury power generation facility is 3.3 MW</t>
  </si>
  <si>
    <t>Exelon Power; Waste Management, Inc.</t>
  </si>
  <si>
    <t>1327-1</t>
  </si>
  <si>
    <t>Combination Project - Expansion #1</t>
  </si>
  <si>
    <t>boiler to steam turbine; each of the 2 steam turbine-generator units at the Fairless Hills power generation facility is 30 MW but only one is operating</t>
  </si>
  <si>
    <t>1327-3</t>
  </si>
  <si>
    <t>Combination Project - Expansion #3</t>
  </si>
  <si>
    <t>boiler to steam turbine; each of the 2 steam turbine-generator units at the Fairless Hills power generation facility is 30 MW</t>
  </si>
  <si>
    <t>GROWS North</t>
  </si>
  <si>
    <t>180121-2</t>
  </si>
  <si>
    <t>Project #1, Expansion #1 (Combination Project)</t>
  </si>
  <si>
    <t>1006261</t>
  </si>
  <si>
    <t>Keystone Sanitary Landfill, Inc.</t>
  </si>
  <si>
    <t>Dunmore</t>
  </si>
  <si>
    <t>1331-0</t>
  </si>
  <si>
    <t>Keystone Recovery</t>
  </si>
  <si>
    <t>1007649</t>
  </si>
  <si>
    <t>Lake View LF</t>
  </si>
  <si>
    <t>1365-0</t>
  </si>
  <si>
    <t>(2) 3,050-kW Caterpillar 3616s</t>
  </si>
  <si>
    <t>1002391</t>
  </si>
  <si>
    <t>Lanchester LF</t>
  </si>
  <si>
    <t>Narvon</t>
  </si>
  <si>
    <t>Lancaster</t>
  </si>
  <si>
    <t>Chester County Solid Waste Authority, PA</t>
  </si>
  <si>
    <t>180969-0</t>
  </si>
  <si>
    <t>(1) Caterpillar 3520 engine provides on-site power for the LFG compressors used for direct-use project</t>
  </si>
  <si>
    <t>180969-1</t>
  </si>
  <si>
    <t>(1) additional Caterpillar 3520 engine</t>
  </si>
  <si>
    <t>Modern-Mallard Energy LLC</t>
  </si>
  <si>
    <t>1007935</t>
  </si>
  <si>
    <t>Mountain View Landfill</t>
  </si>
  <si>
    <t>Greencastle</t>
  </si>
  <si>
    <t>1334-0</t>
  </si>
  <si>
    <t>36 Detroit-Diesel dual-fuel engines use 2,000 cfm LFG and co-fire diesel fuel to produce 10 MW</t>
  </si>
  <si>
    <t>1334-1</t>
  </si>
  <si>
    <t>Pioneer Crossing LF</t>
  </si>
  <si>
    <t>Birdsboro</t>
  </si>
  <si>
    <t>Berks</t>
  </si>
  <si>
    <t>J.P. Mascaro &amp; Sons</t>
  </si>
  <si>
    <t>167019-0</t>
  </si>
  <si>
    <t>(4) engines initially</t>
  </si>
  <si>
    <t>Access Energy, LLC; Green Gas Americas, Inc.</t>
  </si>
  <si>
    <t>167019-1</t>
  </si>
  <si>
    <t>Green Gas Americas, Inc.</t>
  </si>
  <si>
    <t>1003556</t>
  </si>
  <si>
    <t>Pottstown LF</t>
  </si>
  <si>
    <t>Pottstown</t>
  </si>
  <si>
    <t>1326-0</t>
  </si>
  <si>
    <t>(2) Centaur gas turbines</t>
  </si>
  <si>
    <t>1326-1</t>
  </si>
  <si>
    <t>Seccra LF</t>
  </si>
  <si>
    <t>West Grove</t>
  </si>
  <si>
    <t>Chester</t>
  </si>
  <si>
    <t>Southeastern Chester County Refuse Authority (SECCRA), PA</t>
  </si>
  <si>
    <t>1325-0</t>
  </si>
  <si>
    <t>1 Caterpillar 3516 (870 kW) engine</t>
  </si>
  <si>
    <t>1325-1</t>
  </si>
  <si>
    <t>GE Jenbacher 320 (20-cylinder) engine</t>
  </si>
  <si>
    <t>1325-2</t>
  </si>
  <si>
    <t>(1) Caterpillar 3520 IC engine</t>
  </si>
  <si>
    <t>1007634</t>
  </si>
  <si>
    <t>Tullytown LF</t>
  </si>
  <si>
    <t>Tullytown</t>
  </si>
  <si>
    <t>1327-0</t>
  </si>
  <si>
    <t>boiler/steam turbine</t>
  </si>
  <si>
    <t>1327-2</t>
  </si>
  <si>
    <t>Combination Project - Expansion #2</t>
  </si>
  <si>
    <t>180121-1</t>
  </si>
  <si>
    <t>Project #1 - Re-Start/De-Expansion #1</t>
  </si>
  <si>
    <t>(1) 3.3 MW gas turbine</t>
  </si>
  <si>
    <t>1006283</t>
  </si>
  <si>
    <t>Central LF</t>
  </si>
  <si>
    <t>RI</t>
  </si>
  <si>
    <t>Providence</t>
  </si>
  <si>
    <t>Rhode Island Resource Recovery Corporation</t>
  </si>
  <si>
    <t>166424-0</t>
  </si>
  <si>
    <t>166424-1</t>
  </si>
  <si>
    <t>166424-2</t>
  </si>
  <si>
    <t>Cranston Sanitary Landfill</t>
  </si>
  <si>
    <t>Cranston</t>
  </si>
  <si>
    <t>A. Capuano Brothers, Inc.</t>
  </si>
  <si>
    <t>166425-0</t>
  </si>
  <si>
    <t>1002813</t>
  </si>
  <si>
    <t>Anderson Regional Landfill</t>
  </si>
  <si>
    <t>SC</t>
  </si>
  <si>
    <t>Belton</t>
  </si>
  <si>
    <t>Anderson</t>
  </si>
  <si>
    <t>167138-0</t>
  </si>
  <si>
    <t>(2) Caterpillar 20-cylinder engine generators</t>
  </si>
  <si>
    <t>Santee Cooper (SC Public Service Authority)</t>
  </si>
  <si>
    <t>Berkeley County LF</t>
  </si>
  <si>
    <t>Moncks Corner</t>
  </si>
  <si>
    <t>Berkeley</t>
  </si>
  <si>
    <t>Berkeley County Water and Sanitation Authority, SC</t>
  </si>
  <si>
    <t>166977-0</t>
  </si>
  <si>
    <t>1003478</t>
  </si>
  <si>
    <t>Berkeley County Subtitle D LF</t>
  </si>
  <si>
    <t>1004074</t>
  </si>
  <si>
    <t>Enoree LF, Phase II</t>
  </si>
  <si>
    <t>Greer</t>
  </si>
  <si>
    <t>Greenville</t>
  </si>
  <si>
    <t>Greenville County, SC</t>
  </si>
  <si>
    <t>166427-0</t>
  </si>
  <si>
    <t>Greenville Gas Producers, LLC</t>
  </si>
  <si>
    <t>Georgetown County Landfill</t>
  </si>
  <si>
    <t>Georgetown County Environmental Services Division, SC</t>
  </si>
  <si>
    <t>166429-0</t>
  </si>
  <si>
    <t>(1) GE Jenbacher V-20 engine</t>
  </si>
  <si>
    <t>1003528</t>
  </si>
  <si>
    <t>Georgetown County Subtitle D LF</t>
  </si>
  <si>
    <t>1003394</t>
  </si>
  <si>
    <t>Horry County LF</t>
  </si>
  <si>
    <t>Conway</t>
  </si>
  <si>
    <t>Horry</t>
  </si>
  <si>
    <t>Horry County Solid Waste Authority, SC</t>
  </si>
  <si>
    <t>166972-0</t>
  </si>
  <si>
    <t>2 generators initially, added a 3rd later, each produces 1.1 MW, units actually net out closer to 1 MW each</t>
  </si>
  <si>
    <t>166972-1</t>
  </si>
  <si>
    <t>1002557</t>
  </si>
  <si>
    <t>Lee County LF, LLC</t>
  </si>
  <si>
    <t>Bishopville</t>
  </si>
  <si>
    <t>180155-0</t>
  </si>
  <si>
    <t>(3) 1.8-MW GE Jenbacher LEANOx J616GS IC engines drive 4160 V Kato generators, treatment: drop-out tank, chiller, temperature swing absorbers (carbon filters for siloxane)</t>
  </si>
  <si>
    <t>180155-1</t>
  </si>
  <si>
    <t>5.5 MW Solar Taurus 60 turbine driving a 4160 V Kato generator</t>
  </si>
  <si>
    <t>1007706</t>
  </si>
  <si>
    <t>Richland County Landfill</t>
  </si>
  <si>
    <t>Elgin</t>
  </si>
  <si>
    <t>Richland</t>
  </si>
  <si>
    <t>166434-0</t>
  </si>
  <si>
    <t>166434-1</t>
  </si>
  <si>
    <t>(2) 1.6-MW Caterpillar engines</t>
  </si>
  <si>
    <t>1004251</t>
  </si>
  <si>
    <t>Wellford LF</t>
  </si>
  <si>
    <t>Wellford</t>
  </si>
  <si>
    <t>Spartanburg</t>
  </si>
  <si>
    <t>Spartanburg County Public Works Department, SC</t>
  </si>
  <si>
    <t>180996-0</t>
  </si>
  <si>
    <t>Caterpillar G3520C engine generator unit</t>
  </si>
  <si>
    <t>Lockhart Power Company</t>
  </si>
  <si>
    <t>1003147</t>
  </si>
  <si>
    <t>Alcoa/ Maryville/ Blount County Landfill</t>
  </si>
  <si>
    <t>TN</t>
  </si>
  <si>
    <t>Friendsville</t>
  </si>
  <si>
    <t>Blount</t>
  </si>
  <si>
    <t>Blount County, TN; City of Alcoa, TN; City of Maryville, TN</t>
  </si>
  <si>
    <t>1402-0</t>
  </si>
  <si>
    <t>(1) Caterpillar G3516A+ engine rated at 999 kW [16 cylinders, 4,210 cubic inches, 1,434 HP, 1,500 rpm, 0.6 gram lean burn]; gas treatment skid to remove H2S and siloxanes</t>
  </si>
  <si>
    <t>Alcoa Gas Producers, LLC</t>
  </si>
  <si>
    <t>1005281</t>
  </si>
  <si>
    <t>Bi-County LF</t>
  </si>
  <si>
    <t>Woodlawn</t>
  </si>
  <si>
    <t>Bi-County Solid Waste Management Systems, TN</t>
  </si>
  <si>
    <t>1408-0</t>
  </si>
  <si>
    <t>(1) Caterpillar G3516A+ engine rated at 999 kW [16 cylinders, 4,210 cubic inches, 1,434 HP, 1,500 rpm, 0.6 gram lean burn] - overdrive unit increases output from 800 kW to 1 MW; gas treatment skid to remove H2S and siloxanes</t>
  </si>
  <si>
    <t>Bi-County Gas Producers, LLC</t>
  </si>
  <si>
    <t>1408-1</t>
  </si>
  <si>
    <t>1007795</t>
  </si>
  <si>
    <t>Chestnut Ridge LF</t>
  </si>
  <si>
    <t>Heiskell</t>
  </si>
  <si>
    <t>1422-0</t>
  </si>
  <si>
    <t>Knoxville Utilities Board; Tennessee Valley Authority (TVA)</t>
  </si>
  <si>
    <t>1422-1</t>
  </si>
  <si>
    <t>1002650</t>
  </si>
  <si>
    <t>Middle Point Landfill</t>
  </si>
  <si>
    <t>Murfreesboro</t>
  </si>
  <si>
    <t>Rutherford</t>
  </si>
  <si>
    <t>1491-0</t>
  </si>
  <si>
    <t>2 Deutz engines</t>
  </si>
  <si>
    <t>1491-1</t>
  </si>
  <si>
    <t>1007894</t>
  </si>
  <si>
    <t>TX</t>
  </si>
  <si>
    <t>Austin</t>
  </si>
  <si>
    <t>Travis</t>
  </si>
  <si>
    <t>1566-1</t>
  </si>
  <si>
    <t>Project #1 (Combination Project, Expansion #1)</t>
  </si>
  <si>
    <t>Austin Energy</t>
  </si>
  <si>
    <t>180432-0</t>
  </si>
  <si>
    <t>(4) Caterpillar 3520 engines</t>
  </si>
  <si>
    <t>Dell Inc.</t>
  </si>
  <si>
    <t>1002471</t>
  </si>
  <si>
    <t>San Antonio</t>
  </si>
  <si>
    <t>Bexar</t>
  </si>
  <si>
    <t>101883-0</t>
  </si>
  <si>
    <t>4 reciprocating engines</t>
  </si>
  <si>
    <t>101883-1</t>
  </si>
  <si>
    <t>2 more engines added</t>
  </si>
  <si>
    <t>1003806</t>
  </si>
  <si>
    <t>Blue Bonnet LF</t>
  </si>
  <si>
    <t>Harris</t>
  </si>
  <si>
    <t>1597-0</t>
  </si>
  <si>
    <t>Reliant Energy</t>
  </si>
  <si>
    <t>1007780</t>
  </si>
  <si>
    <t>Camelot Landfill</t>
  </si>
  <si>
    <t>Lewisville</t>
  </si>
  <si>
    <t>Denton</t>
  </si>
  <si>
    <t>City of Farmers Branch, TX</t>
  </si>
  <si>
    <t>1557-0</t>
  </si>
  <si>
    <t>CoServ Electric</t>
  </si>
  <si>
    <t>1007575</t>
  </si>
  <si>
    <t>City of Conroe LF</t>
  </si>
  <si>
    <t>Conroe</t>
  </si>
  <si>
    <t>City of Conroe</t>
  </si>
  <si>
    <t>1536-0</t>
  </si>
  <si>
    <t>3 Jenbacher 320 engines, 968 kW each</t>
  </si>
  <si>
    <t>1000372</t>
  </si>
  <si>
    <t>City of Denton Landfill</t>
  </si>
  <si>
    <t>City of Denton, TX</t>
  </si>
  <si>
    <t>180836-0</t>
  </si>
  <si>
    <t>Denton Municipal Electric</t>
  </si>
  <si>
    <t>180836-1</t>
  </si>
  <si>
    <t>1003646</t>
  </si>
  <si>
    <t>Galveston</t>
  </si>
  <si>
    <t>101867-0</t>
  </si>
  <si>
    <t>5 Jenbacher 616 engines, 1.667 MW each</t>
  </si>
  <si>
    <t>1003439</t>
  </si>
  <si>
    <t>1586-0</t>
  </si>
  <si>
    <t>CPS Energy</t>
  </si>
  <si>
    <t>1005834</t>
  </si>
  <si>
    <t>DFW Recycling &amp; Disposal Facility</t>
  </si>
  <si>
    <t>1537-0</t>
  </si>
  <si>
    <t>2 Centaur units installed, one in 1987 and one in 1995</t>
  </si>
  <si>
    <t>Electric Reliability Council of Texas [ERCOT]</t>
  </si>
  <si>
    <t>1537-1</t>
  </si>
  <si>
    <t>1004561</t>
  </si>
  <si>
    <t>Fort Worth Regional LF</t>
  </si>
  <si>
    <t>Haltom City</t>
  </si>
  <si>
    <t>Tarrant</t>
  </si>
  <si>
    <t>180776-0</t>
  </si>
  <si>
    <t>1 Caterpillar engine</t>
  </si>
  <si>
    <t>1006291</t>
  </si>
  <si>
    <t>McKinney Landfill</t>
  </si>
  <si>
    <t>McKinney</t>
  </si>
  <si>
    <t>Collin</t>
  </si>
  <si>
    <t>1547-0</t>
  </si>
  <si>
    <t>Raytheon Network Centric Systems</t>
  </si>
  <si>
    <t>1007893</t>
  </si>
  <si>
    <t>Mesquite Creek LF</t>
  </si>
  <si>
    <t>New Braunfels</t>
  </si>
  <si>
    <t>Comal</t>
  </si>
  <si>
    <t>101866-0</t>
  </si>
  <si>
    <t>New Braunfels Municipal Utility</t>
  </si>
  <si>
    <t>1007684</t>
  </si>
  <si>
    <t>Baytown</t>
  </si>
  <si>
    <t>Chambers</t>
  </si>
  <si>
    <t>101885-0</t>
  </si>
  <si>
    <t>4 Jenbacher 320 engines, 968 kW each</t>
  </si>
  <si>
    <t>1007895</t>
  </si>
  <si>
    <t>Security Recycling and Disposal LF</t>
  </si>
  <si>
    <t>Cleveland</t>
  </si>
  <si>
    <t>1582-0</t>
  </si>
  <si>
    <t>3 Jenbacher 616 engines, 1.667 MW each</t>
  </si>
  <si>
    <t>1007852</t>
  </si>
  <si>
    <t>Skyline LF</t>
  </si>
  <si>
    <t>Ferris</t>
  </si>
  <si>
    <t>Ellis</t>
  </si>
  <si>
    <t>1532-0</t>
  </si>
  <si>
    <t>1006747</t>
  </si>
  <si>
    <t>1566-0</t>
  </si>
  <si>
    <t>Waukesha 7042 GLD prime mover, Kato generator, 1498 HP/1200 rpm, V12 / twin turbo w/ intercooler, lean burn technology</t>
  </si>
  <si>
    <t>1004646</t>
  </si>
  <si>
    <t>Trinity Oaks Landfill</t>
  </si>
  <si>
    <t>101857-0</t>
  </si>
  <si>
    <t>Southern Methodist University</t>
  </si>
  <si>
    <t>1007840</t>
  </si>
  <si>
    <t>Aledo</t>
  </si>
  <si>
    <t>1596-0</t>
  </si>
  <si>
    <t>(3) 1,600-kW Caterpillar 3520s</t>
  </si>
  <si>
    <t>1007800</t>
  </si>
  <si>
    <t>Humble</t>
  </si>
  <si>
    <t>101864-0</t>
  </si>
  <si>
    <t>101864-1</t>
  </si>
  <si>
    <t>1007282</t>
  </si>
  <si>
    <t>Davis County Landfill</t>
  </si>
  <si>
    <t>UT</t>
  </si>
  <si>
    <t>Layton</t>
  </si>
  <si>
    <t>Wasatch Integrated Waste Management District</t>
  </si>
  <si>
    <t>1618-0</t>
  </si>
  <si>
    <t>3,000 foot pipeline to AFB property line, then ~6,000 feet more to 2 Caterpillar low-Btu-configured engine generator sets</t>
  </si>
  <si>
    <t>Hill Air Force Base</t>
  </si>
  <si>
    <t>1618-1</t>
  </si>
  <si>
    <t>3,000 foot pipeline to AFB property line, then ~6,000 feet more to (1) Jenbacher 320 engine (1,057 kw)</t>
  </si>
  <si>
    <t>1003471</t>
  </si>
  <si>
    <t>Salt Lake Valley LF</t>
  </si>
  <si>
    <t>Salt Lake</t>
  </si>
  <si>
    <t>Salt Lake Valley Solid Waste Management Council</t>
  </si>
  <si>
    <t>1619-0</t>
  </si>
  <si>
    <t>(2) 800 kW engines and (1) 1.6 MW engine</t>
  </si>
  <si>
    <t>Murray City Power</t>
  </si>
  <si>
    <t>1003864</t>
  </si>
  <si>
    <t>Trans-Jordan LF</t>
  </si>
  <si>
    <t>South Jordan</t>
  </si>
  <si>
    <t>Trans-Jordan Cities, UT</t>
  </si>
  <si>
    <t>1620-0</t>
  </si>
  <si>
    <t>Weber County LF</t>
  </si>
  <si>
    <t>Ogden</t>
  </si>
  <si>
    <t>Weber</t>
  </si>
  <si>
    <t>Weber County, UT</t>
  </si>
  <si>
    <t>1644-0</t>
  </si>
  <si>
    <t>Jenbacher JGS 320, rated at 1,030 kW</t>
  </si>
  <si>
    <t>Rocky Mountain Power, Inc.</t>
  </si>
  <si>
    <t>Cooler Skies Company</t>
  </si>
  <si>
    <t>Brattleboro</t>
  </si>
  <si>
    <t>VT</t>
  </si>
  <si>
    <t>Windham</t>
  </si>
  <si>
    <t>Windham Solid Waste Management District, VT</t>
  </si>
  <si>
    <t>181026-0</t>
  </si>
  <si>
    <t>old 250-kW engine</t>
  </si>
  <si>
    <t>Central Vermont Public Service</t>
  </si>
  <si>
    <t>Carbon Harvest Energy, LLC</t>
  </si>
  <si>
    <t>181026-1</t>
  </si>
  <si>
    <t>new 310-kW generator</t>
  </si>
  <si>
    <t>Burlington LF</t>
  </si>
  <si>
    <t>Chittenden</t>
  </si>
  <si>
    <t>Biomass Energy Partners</t>
  </si>
  <si>
    <t>166431-0</t>
  </si>
  <si>
    <t>Burlington Electric</t>
  </si>
  <si>
    <t>166431-1</t>
  </si>
  <si>
    <t>1005261</t>
  </si>
  <si>
    <t>Newport</t>
  </si>
  <si>
    <t>Orleans</t>
  </si>
  <si>
    <t>167126-0</t>
  </si>
  <si>
    <t>Washington Electric Cooperative</t>
  </si>
  <si>
    <t>167126-1</t>
  </si>
  <si>
    <t>167126-2</t>
  </si>
  <si>
    <t>1004320</t>
  </si>
  <si>
    <t>Waterbury</t>
  </si>
  <si>
    <t>167127-0</t>
  </si>
  <si>
    <t>Green Mountain Power Corporation</t>
  </si>
  <si>
    <t>1007610</t>
  </si>
  <si>
    <t>VA</t>
  </si>
  <si>
    <t>Jetersville</t>
  </si>
  <si>
    <t>Amelia</t>
  </si>
  <si>
    <t>1648-0</t>
  </si>
  <si>
    <t>36 engines burn a blend of 70% LFG and 30% diesel, each producing 350 kW, peaking plant is expandable to 48 engines</t>
  </si>
  <si>
    <t>1648-1</t>
  </si>
  <si>
    <t>1007689</t>
  </si>
  <si>
    <t>Bethel LF</t>
  </si>
  <si>
    <t>Hampton</t>
  </si>
  <si>
    <t>Hampton city</t>
  </si>
  <si>
    <t>180857-0</t>
  </si>
  <si>
    <t>1007680</t>
  </si>
  <si>
    <t>Brunswick Waste Management Facility</t>
  </si>
  <si>
    <t>Lawrenceville</t>
  </si>
  <si>
    <t>Brunswick</t>
  </si>
  <si>
    <t>180429-0</t>
  </si>
  <si>
    <t>Detroit Diesel engines, installing 11 MW capacity (8 MW total capacity now)</t>
  </si>
  <si>
    <t>1007583</t>
  </si>
  <si>
    <t>Charles City County SLF</t>
  </si>
  <si>
    <t>Charles City</t>
  </si>
  <si>
    <t>180276-0</t>
  </si>
  <si>
    <t>180276-1</t>
  </si>
  <si>
    <t>1007443</t>
  </si>
  <si>
    <t>Warrenton</t>
  </si>
  <si>
    <t>Fauquier</t>
  </si>
  <si>
    <t>Fauquier County, VA</t>
  </si>
  <si>
    <t>180102-0</t>
  </si>
  <si>
    <t>Frederick County - Winchester SLF</t>
  </si>
  <si>
    <t>Winchester</t>
  </si>
  <si>
    <t>City of Winchester, VA; County of Frederick, VA</t>
  </si>
  <si>
    <t>181061-0</t>
  </si>
  <si>
    <t>Combination Project - Project #2</t>
  </si>
  <si>
    <t>(2) GE Jenbacher J320 engines</t>
  </si>
  <si>
    <t>County of Frederick, VA</t>
  </si>
  <si>
    <t>1004247</t>
  </si>
  <si>
    <t>Frederick County SLF</t>
  </si>
  <si>
    <t>1002110</t>
  </si>
  <si>
    <t>I-95 Landfill</t>
  </si>
  <si>
    <t>Lorton</t>
  </si>
  <si>
    <t>Fairfax</t>
  </si>
  <si>
    <t>County of Fairfax, VA</t>
  </si>
  <si>
    <t>1657-0</t>
  </si>
  <si>
    <t>LFG is compressed and conditioned to remove moisture, trap foreign matter, and cool it to fuel four Caterpillar 3516 engines</t>
  </si>
  <si>
    <t>Dominion Virginia Power</t>
  </si>
  <si>
    <t>1657-1</t>
  </si>
  <si>
    <t>1004707</t>
  </si>
  <si>
    <t>Manassas</t>
  </si>
  <si>
    <t>Prince William</t>
  </si>
  <si>
    <t>Prince William County, VA</t>
  </si>
  <si>
    <t>1671-0</t>
  </si>
  <si>
    <t>1671-1</t>
  </si>
  <si>
    <t>1006300</t>
  </si>
  <si>
    <t>King and Queen Landfill</t>
  </si>
  <si>
    <t>Little Plymouth</t>
  </si>
  <si>
    <t>King and Queen</t>
  </si>
  <si>
    <t>King and Queen County, VA</t>
  </si>
  <si>
    <t>180812-0</t>
  </si>
  <si>
    <t>Detroit Diesel engines</t>
  </si>
  <si>
    <t>1007674</t>
  </si>
  <si>
    <t>King George</t>
  </si>
  <si>
    <t>King George County, VA</t>
  </si>
  <si>
    <t>180122-0</t>
  </si>
  <si>
    <t>(3) Solar Centaur gas turbines</t>
  </si>
  <si>
    <t>180122-1</t>
  </si>
  <si>
    <t>(1) turbine</t>
  </si>
  <si>
    <t>180122-2</t>
  </si>
  <si>
    <t>Cogeneration</t>
  </si>
  <si>
    <t>heat recovery from turbines will provide steam to greenhouse, offsetting fuel oil use; leachate concentrator (60,000 gpd from turbine exhaust) and installation of steam turbine power generation (2 MW from turbine exhaust)</t>
  </si>
  <si>
    <t>1004565</t>
  </si>
  <si>
    <t>Martinsville</t>
  </si>
  <si>
    <t>Henry</t>
  </si>
  <si>
    <t>City of Martinsville, VA</t>
  </si>
  <si>
    <t>1667-0</t>
  </si>
  <si>
    <t>GE Jenbacher engine</t>
  </si>
  <si>
    <t>Dominion Energy, Inc.</t>
  </si>
  <si>
    <t>1007635</t>
  </si>
  <si>
    <t>Middle Peninsula Landfill</t>
  </si>
  <si>
    <t>180123-0</t>
  </si>
  <si>
    <t>1005096</t>
  </si>
  <si>
    <t>Christiansburg</t>
  </si>
  <si>
    <t>Montgomery Regional Solid Waste Authority, VA</t>
  </si>
  <si>
    <t>180196-0</t>
  </si>
  <si>
    <t>Waukesha F18GLD spark-ignition prime mover &amp; 265 kW generator plus 75 kW generator, minimal LFG pre-treatment (2 particulate removal filtration unit operations and one after-cooler)</t>
  </si>
  <si>
    <t>Green kW Energy, Inc.</t>
  </si>
  <si>
    <t>1006252</t>
  </si>
  <si>
    <t>Old Dominion LF</t>
  </si>
  <si>
    <t>Henrico</t>
  </si>
  <si>
    <t>180130-0</t>
  </si>
  <si>
    <t>(4) Caterpillar low-emission G3520 engines</t>
  </si>
  <si>
    <t>1007354</t>
  </si>
  <si>
    <t>Richmond Landfill</t>
  </si>
  <si>
    <t>1681-0</t>
  </si>
  <si>
    <t>Virginia Electric Power Co.</t>
  </si>
  <si>
    <t>1007088</t>
  </si>
  <si>
    <t>Chesterfield</t>
  </si>
  <si>
    <t>Shoosmith Brothers</t>
  </si>
  <si>
    <t>1653-0</t>
  </si>
  <si>
    <t>1653-1</t>
  </si>
  <si>
    <t>SPSA Regional LF</t>
  </si>
  <si>
    <t>Suffolk city</t>
  </si>
  <si>
    <t>Southeastern Public Service Authority, VA</t>
  </si>
  <si>
    <t>1676-0</t>
  </si>
  <si>
    <t>Stafford County LF</t>
  </si>
  <si>
    <t>Stafford</t>
  </si>
  <si>
    <t>Rappahannock Regional Solid Waste Management Board, VA</t>
  </si>
  <si>
    <t>1673-0</t>
  </si>
  <si>
    <t>1006561</t>
  </si>
  <si>
    <t>Virginia Beach</t>
  </si>
  <si>
    <t>Virginia Beach city</t>
  </si>
  <si>
    <t>City of Virginia Beach, VA</t>
  </si>
  <si>
    <t>1675-0</t>
  </si>
  <si>
    <t>36 engines each producing 350 kW, simultaneously burning LFG and diesel fuel</t>
  </si>
  <si>
    <t>1675-1</t>
  </si>
  <si>
    <t>1004384</t>
  </si>
  <si>
    <t>Hidden Valley LF</t>
  </si>
  <si>
    <t>WA</t>
  </si>
  <si>
    <t>Puyallup</t>
  </si>
  <si>
    <t>Pierce</t>
  </si>
  <si>
    <t>Land Recovery, Inc. - LRI</t>
  </si>
  <si>
    <t>1695-0</t>
  </si>
  <si>
    <t>(3) 925-kW generators</t>
  </si>
  <si>
    <t>Puget Sound Energy</t>
  </si>
  <si>
    <t>1005619</t>
  </si>
  <si>
    <t>Tacoma</t>
  </si>
  <si>
    <t>City of Tacoma, WA</t>
  </si>
  <si>
    <t>1688-0</t>
  </si>
  <si>
    <t>2 Caterpillar Model 3516 generators</t>
  </si>
  <si>
    <t>Tacoma Power</t>
  </si>
  <si>
    <t>1002359</t>
  </si>
  <si>
    <t>City of Charleston Landfill</t>
  </si>
  <si>
    <t>WV</t>
  </si>
  <si>
    <t>Charleston</t>
  </si>
  <si>
    <t>Kanawha</t>
  </si>
  <si>
    <t>City of Charleston, WV</t>
  </si>
  <si>
    <t>180291-0</t>
  </si>
  <si>
    <t>(2) GE Jenbachers</t>
  </si>
  <si>
    <t>Verdeo Sindicatum Corporation</t>
  </si>
  <si>
    <t>1004947</t>
  </si>
  <si>
    <t>Brown County East LF</t>
  </si>
  <si>
    <t>WI</t>
  </si>
  <si>
    <t>De Pere</t>
  </si>
  <si>
    <t>Brown</t>
  </si>
  <si>
    <t>Brown County Port &amp; Solid Waste Department, WI</t>
  </si>
  <si>
    <t>1738-0</t>
  </si>
  <si>
    <t>(2) Caterpillar 3516 A+ generators</t>
  </si>
  <si>
    <t>Wisconsin Public Service Corporation</t>
  </si>
  <si>
    <t>Dane County LF #1-Verona</t>
  </si>
  <si>
    <t>Verona</t>
  </si>
  <si>
    <t>Dane</t>
  </si>
  <si>
    <t>Dane County Public Works, WI</t>
  </si>
  <si>
    <t>1789-0</t>
  </si>
  <si>
    <t>(1) Caterpillar 3412TA (350 kW) and (1) Caterpillar 3412NA (220 kW)</t>
  </si>
  <si>
    <t>Alliant Energy</t>
  </si>
  <si>
    <t>1789-1</t>
  </si>
  <si>
    <t>(1) Caterpillar 3412TA (350 kW)</t>
  </si>
  <si>
    <t>1789-2</t>
  </si>
  <si>
    <t>1006096</t>
  </si>
  <si>
    <t>Dane County LF #2-Rodefeld</t>
  </si>
  <si>
    <t>1740-0</t>
  </si>
  <si>
    <t>(2) 800 kW Caterpillar 3516 reciprocating engines</t>
  </si>
  <si>
    <t>Madison Gas &amp; Electric Company</t>
  </si>
  <si>
    <t>1740-1</t>
  </si>
  <si>
    <t>(1) 800 kW Caterpillar 3516 reciprocating engine</t>
  </si>
  <si>
    <t>1740-2</t>
  </si>
  <si>
    <t>(1) 1,600 kW Caterpillar 3520 reciprocating engine</t>
  </si>
  <si>
    <t>1740-3</t>
  </si>
  <si>
    <t>(2) Caterpillar 3516 engines - 1 is a standby unit</t>
  </si>
  <si>
    <t>1007878</t>
  </si>
  <si>
    <t>Deer Track Park Landfill</t>
  </si>
  <si>
    <t>Watertown</t>
  </si>
  <si>
    <t>1741-0</t>
  </si>
  <si>
    <t>three 800-kW Caterpillar engines</t>
  </si>
  <si>
    <t>We Energies</t>
  </si>
  <si>
    <t>1741-1</t>
  </si>
  <si>
    <t>(1) Caterpillar 3516 engines</t>
  </si>
  <si>
    <t>1741-2</t>
  </si>
  <si>
    <t>1002038</t>
  </si>
  <si>
    <t>Delavan</t>
  </si>
  <si>
    <t>Walworth</t>
  </si>
  <si>
    <t>1756-0</t>
  </si>
  <si>
    <t>1007725</t>
  </si>
  <si>
    <t>Milwaukee</t>
  </si>
  <si>
    <t>1761-0</t>
  </si>
  <si>
    <t>2 Centaur units installed in 1986</t>
  </si>
  <si>
    <t>167058-0</t>
  </si>
  <si>
    <t>(4) 800-kW Caterpillar 3516s</t>
  </si>
  <si>
    <t>Omega Hills LF</t>
  </si>
  <si>
    <t>Menomonee Falls</t>
  </si>
  <si>
    <t>1765-0</t>
  </si>
  <si>
    <t>3 gas turbines installed originally in 1987, 1 removed in 1991</t>
  </si>
  <si>
    <t>1006876</t>
  </si>
  <si>
    <t>Orchard Ridge RDF</t>
  </si>
  <si>
    <t>1765-2</t>
  </si>
  <si>
    <t>1 additional gas turbine in 2010</t>
  </si>
  <si>
    <t>1007075</t>
  </si>
  <si>
    <t>Outagamie County LF</t>
  </si>
  <si>
    <t>Outagamie</t>
  </si>
  <si>
    <t>Outagamie County</t>
  </si>
  <si>
    <t>180963-0</t>
  </si>
  <si>
    <t>(3) Caterpillar G3520 engines</t>
  </si>
  <si>
    <t>Parkview Recycling LF</t>
  </si>
  <si>
    <t>Waukesha</t>
  </si>
  <si>
    <t>1765-1</t>
  </si>
  <si>
    <t>1007726</t>
  </si>
  <si>
    <t>Pheasant Run Recycling and Disposal Facility</t>
  </si>
  <si>
    <t>Kenosha</t>
  </si>
  <si>
    <t>1769-0</t>
  </si>
  <si>
    <t>Plant #1: 3 Caterpillar 3516's online in 1992</t>
  </si>
  <si>
    <t>1769-1</t>
  </si>
  <si>
    <t>Plant #2: 4 Caterpillar 3516's online in 2000</t>
  </si>
  <si>
    <t>1769-2</t>
  </si>
  <si>
    <t>Plant #3: 4 Caterpillar 3516's online in 2002</t>
  </si>
  <si>
    <t>1007834</t>
  </si>
  <si>
    <t>Ridgeview RDF</t>
  </si>
  <si>
    <t>Whitelaw</t>
  </si>
  <si>
    <t>Manitowoc</t>
  </si>
  <si>
    <t>1775-0</t>
  </si>
  <si>
    <t>3 CAT 3516 engines rated at 2.4 MW total</t>
  </si>
  <si>
    <t>1775-1</t>
  </si>
  <si>
    <t>1 CAT 3516 engine</t>
  </si>
  <si>
    <t>1775-2</t>
  </si>
  <si>
    <t>1004328</t>
  </si>
  <si>
    <t>Janesville</t>
  </si>
  <si>
    <t>Rock</t>
  </si>
  <si>
    <t>1777-0</t>
  </si>
  <si>
    <t>3 Waukesha 1025 kW units, 10,281 Btu/kW-e</t>
  </si>
  <si>
    <t>Sauk County SLF</t>
  </si>
  <si>
    <t>Baraboo</t>
  </si>
  <si>
    <t>Sauk</t>
  </si>
  <si>
    <t>Sauk County, WI</t>
  </si>
  <si>
    <t>1779-0</t>
  </si>
  <si>
    <t>(8) 30-kW Capstone microturbines each using 15 cfm of LFG, siloxanes are removed from LFG before use</t>
  </si>
  <si>
    <t>1779-1</t>
  </si>
  <si>
    <t>(4) 30-kW Capstone microturbines each using 15 cfm of LFG, siloxanes are removed from LFG before use</t>
  </si>
  <si>
    <t>1779-2</t>
  </si>
  <si>
    <t>(12) 30-kW Capstone microturbines each using 15 cfm of LFG, siloxanes are removed from LFG before use</t>
  </si>
  <si>
    <t>1007704</t>
  </si>
  <si>
    <t>Valley Trail Recycling &amp; Disposal Facility</t>
  </si>
  <si>
    <t>Berlin</t>
  </si>
  <si>
    <t>Green Lake</t>
  </si>
  <si>
    <t>180237-0</t>
  </si>
  <si>
    <t>(3) 800-kW Caterpillar 3516s</t>
  </si>
  <si>
    <t>National By-Products, Inc.</t>
  </si>
  <si>
    <t>1007195</t>
  </si>
  <si>
    <t>Horicon</t>
  </si>
  <si>
    <t>Dodge</t>
  </si>
  <si>
    <t>1747-0</t>
  </si>
  <si>
    <t>(2) Waukesha VHP5904LTD Enginators each rated at 1,000 kW</t>
  </si>
  <si>
    <t>180388-0</t>
  </si>
  <si>
    <t>10 30-kW Capstone microturbines, each using 13 cfm of LFG</t>
  </si>
  <si>
    <t>1001847</t>
  </si>
  <si>
    <t>Hilbert</t>
  </si>
  <si>
    <t>Calumet</t>
  </si>
  <si>
    <t>180221-0</t>
  </si>
  <si>
    <t>(3) 1.6-MW Caterpillar engines</t>
  </si>
  <si>
    <t>Veolia Energy North America</t>
  </si>
  <si>
    <t>Eau Claire</t>
  </si>
  <si>
    <t>1745-0</t>
  </si>
  <si>
    <t>three Waukesha "modulator" engines, each rated at 1,025 kW</t>
  </si>
  <si>
    <t>1006964</t>
  </si>
  <si>
    <t>1745-1</t>
  </si>
  <si>
    <t>one GE Jenbacher JGC 320 engine (1,057 kw)</t>
  </si>
  <si>
    <t>1007065</t>
  </si>
  <si>
    <t>Oshkosh</t>
  </si>
  <si>
    <t>Winnebago County, WI</t>
  </si>
  <si>
    <t>1786-0</t>
  </si>
  <si>
    <t>1 Centaur unit installed in 1989, switched to 3 Jenbacher 1 MW IC engine-generator sets in 1999</t>
  </si>
  <si>
    <t>1007224</t>
  </si>
  <si>
    <t>1786-1</t>
  </si>
  <si>
    <t>Current Project Status field options:</t>
  </si>
  <si>
    <r>
      <rPr>
        <b/>
        <sz val="9"/>
        <rFont val="Arial"/>
        <family val="2"/>
      </rPr>
      <t>Operational:</t>
    </r>
    <r>
      <rPr>
        <sz val="9"/>
        <rFont val="Arial"/>
        <family val="2"/>
      </rPr>
      <t xml:space="preserve"> Project or expansion is online</t>
    </r>
  </si>
  <si>
    <r>
      <rPr>
        <b/>
        <sz val="9"/>
        <rFont val="Arial"/>
        <family val="2"/>
      </rPr>
      <t>Construction:</t>
    </r>
    <r>
      <rPr>
        <sz val="9"/>
        <rFont val="Arial"/>
        <family val="2"/>
      </rPr>
      <t xml:space="preserve"> Construction is underway on project or expansion</t>
    </r>
  </si>
  <si>
    <r>
      <rPr>
        <b/>
        <sz val="9"/>
        <rFont val="Arial"/>
        <family val="2"/>
      </rPr>
      <t>Planned:</t>
    </r>
    <r>
      <rPr>
        <sz val="9"/>
        <rFont val="Arial"/>
        <family val="2"/>
      </rPr>
      <t xml:space="preserve"> Planning is underway on project or expansion (between Candidate and Construction)</t>
    </r>
  </si>
  <si>
    <r>
      <rPr>
        <b/>
        <sz val="9"/>
        <rFont val="Arial"/>
        <family val="2"/>
      </rPr>
      <t>Shutdown:</t>
    </r>
    <r>
      <rPr>
        <sz val="9"/>
        <rFont val="Arial"/>
        <family val="2"/>
      </rPr>
      <t xml:space="preserve"> Project or expansion has ceased operations</t>
    </r>
  </si>
  <si>
    <r>
      <rPr>
        <b/>
        <sz val="9"/>
        <rFont val="Arial"/>
        <family val="2"/>
      </rPr>
      <t xml:space="preserve">Candidate: </t>
    </r>
    <r>
      <rPr>
        <sz val="9"/>
        <rFont val="Arial"/>
        <family val="2"/>
      </rPr>
      <t>Landfill is accepting waste or has been closed for five years or less, has at least one million tons of waste, and does not have an operational, under-construction, or planned project; can also be designated based on actual interest by the site.</t>
    </r>
  </si>
  <si>
    <r>
      <rPr>
        <b/>
        <sz val="9"/>
        <rFont val="Arial"/>
        <family val="2"/>
      </rPr>
      <t>Potential:</t>
    </r>
    <r>
      <rPr>
        <sz val="9"/>
        <rFont val="Arial"/>
        <family val="2"/>
      </rPr>
      <t xml:space="preserve"> Landfill does not meet the candidate definition, whether because of complete or incomplete data. However, the landfill could have LFG energy project potential based on site-specific needs or if data were complete.</t>
    </r>
  </si>
  <si>
    <r>
      <rPr>
        <b/>
        <sz val="9"/>
        <rFont val="Arial"/>
        <family val="2"/>
      </rPr>
      <t>Other:</t>
    </r>
    <r>
      <rPr>
        <sz val="9"/>
        <rFont val="Arial"/>
        <family val="2"/>
      </rPr>
      <t xml:space="preserve"> Landfill that previously had status of Potential with waste in place less than 500,000 tons and closed &gt;15 years. </t>
    </r>
  </si>
  <si>
    <t>This information is from the LMOP Landfill/Project database. 
Information in the database is compiled from a variety of sources 
by voluntary submittal, is updated periodically, and can change. 
LMOP can not guarantee the validity of the data.</t>
  </si>
  <si>
    <t>Count of Unique Landfills in this File</t>
  </si>
  <si>
    <t>Count of Unique Projects in this File</t>
  </si>
  <si>
    <t>Field Name</t>
  </si>
  <si>
    <t>Description</t>
  </si>
  <si>
    <t>Unique identifying number for each landfill</t>
  </si>
  <si>
    <t>Landfill name</t>
  </si>
  <si>
    <t>State landfill is located in</t>
  </si>
  <si>
    <t>City landfill is located in or near</t>
  </si>
  <si>
    <t>County landfill is located in</t>
  </si>
  <si>
    <t>Indicates if landfill is publicly owned, privately owned, or co-owned by public and private entities</t>
  </si>
  <si>
    <t>Organization that owns the landfill</t>
  </si>
  <si>
    <t>Waste-in-place at the landfill in short tons</t>
  </si>
  <si>
    <t>Year corresponding to the waste-in-place at the landfill (YYYY)</t>
  </si>
  <si>
    <t>Is there a landfill gas collection system in place? 'Yes' for an active GCCS; 'No' if landfill has no gas collection system, is passively venting/flaring, or has perimeter gas wells.</t>
  </si>
  <si>
    <t>Amount of landfill gas being collected in million standard cubic feet per day</t>
  </si>
  <si>
    <t>Amount of landfill gas flared (if project is operational, amount of landfill gas flared in back-up flare(s)) in million standard cubic feet per day</t>
  </si>
  <si>
    <t>Unique identifying number combination for "parent" project and "expansion" number</t>
  </si>
  <si>
    <t>Specific project name (if applicable)</t>
  </si>
  <si>
    <t>Date project became operational (MM/DD/YYYY)</t>
  </si>
  <si>
    <t>Specific type of LFG energy project technology</t>
  </si>
  <si>
    <t>Category of LFG energy project type (Electricity, Direct, Upgraded LFG)</t>
  </si>
  <si>
    <t>Details about the specific use of landfill gas in the project</t>
  </si>
  <si>
    <t>Capacity in megawatts for electricity-generating projects</t>
  </si>
  <si>
    <t>Amount of landfill gas flowing to project or that will flow to the project when it becomes operational in million standard cubic feet per day</t>
  </si>
  <si>
    <t>Name of end user organization</t>
  </si>
  <si>
    <t>Name of project developer organization</t>
  </si>
  <si>
    <t>Direct methane reductions by the energy project for the current year</t>
  </si>
  <si>
    <t>Avoided carbon dioxide emission reductions by the energy project for the current year</t>
  </si>
  <si>
    <t>GHGRP ID corresponds to the 7-digit Facility Identifier assigned to facilities required to report under EPA's Greenhouse Gas Reporting Program</t>
  </si>
  <si>
    <t>Current project status (Operational, Construction, Planned, Shutdown, Candidate, Potential, Other)</t>
  </si>
  <si>
    <t>1006304</t>
  </si>
  <si>
    <t>Sand Valley Landfill</t>
  </si>
  <si>
    <t>Collinsville</t>
  </si>
  <si>
    <t>180771-0</t>
  </si>
  <si>
    <t>(3) CAT G3520C engines</t>
  </si>
  <si>
    <t>LFG piped 1.2 miles to fuel (4) GE JenbacherJGS 420 engines (1.4 MW each) at JBER</t>
  </si>
  <si>
    <t>167079-1</t>
  </si>
  <si>
    <t>(1) engine</t>
  </si>
  <si>
    <t>Tontitown Landfill</t>
  </si>
  <si>
    <t>All Purpose Landfill</t>
  </si>
  <si>
    <t>Altamont Landfill &amp; Resource Recovery Facility</t>
  </si>
  <si>
    <t>Badlands SLF</t>
  </si>
  <si>
    <t>Buena Vista Drive SLF</t>
  </si>
  <si>
    <t>City of Santa Cruz SLF</t>
  </si>
  <si>
    <t>Corona Disposal Site</t>
  </si>
  <si>
    <t>Project  #1, De-Expansion #1</t>
  </si>
  <si>
    <t>Guadalupe Rubbish Disposal Facility</t>
  </si>
  <si>
    <t>1007128</t>
  </si>
  <si>
    <t>Johnson Canyon SLF</t>
  </si>
  <si>
    <t>Gonzales</t>
  </si>
  <si>
    <t>239-0</t>
  </si>
  <si>
    <t>City of Palo Alto, CA</t>
  </si>
  <si>
    <t>Recology Hay Road LF</t>
  </si>
  <si>
    <t>Recology Ostrom Road LF</t>
  </si>
  <si>
    <t>San Marcos</t>
  </si>
  <si>
    <t>Sonoma County Central Disposal Site</t>
  </si>
  <si>
    <t>West Contra Costa SLF</t>
  </si>
  <si>
    <t>Western Regional SLF</t>
  </si>
  <si>
    <t>CB&amp;I; Energy 2001, Inc.</t>
  </si>
  <si>
    <t>Boulder</t>
  </si>
  <si>
    <t>East Duval SLF</t>
  </si>
  <si>
    <t>Hernando County Northwest Landfill</t>
  </si>
  <si>
    <t>Jacksonville North SLF</t>
  </si>
  <si>
    <t>Monarch Hill Landfill</t>
  </si>
  <si>
    <t>Naples Landfill</t>
  </si>
  <si>
    <t>Osceola Landfill</t>
  </si>
  <si>
    <t>Trail Ridge Landfill Inc.</t>
  </si>
  <si>
    <t>BJ Landfill</t>
  </si>
  <si>
    <t>Catoosa County MSW LF</t>
  </si>
  <si>
    <t>1006056</t>
  </si>
  <si>
    <t>Dunlap Road Phases 1,2,3,4</t>
  </si>
  <si>
    <t>Winterville</t>
  </si>
  <si>
    <t>Clarke</t>
  </si>
  <si>
    <t>Unified Government of Athens-Clarke County (ACCUG)</t>
  </si>
  <si>
    <t>510-0</t>
  </si>
  <si>
    <t>(1) CAT 3520</t>
  </si>
  <si>
    <t>Georgia Energy Cooperative</t>
  </si>
  <si>
    <t>Advanced Disposal Zion Landfill</t>
  </si>
  <si>
    <t>John Sexton Sand &amp; Gravel; Waste Management, Inc.</t>
  </si>
  <si>
    <t>Clinton Landfill Inc.</t>
  </si>
  <si>
    <t>Coulter Companies, Inc.</t>
  </si>
  <si>
    <t>(3) Deutz 16-cylinder engines at 1,300 kW each</t>
  </si>
  <si>
    <t>552-1</t>
  </si>
  <si>
    <t>(2) Deutz 16-cylinder engines at 1,300 kW each</t>
  </si>
  <si>
    <t>Greene Valley RDF</t>
  </si>
  <si>
    <t>1002249</t>
  </si>
  <si>
    <t>Livingston LF</t>
  </si>
  <si>
    <t>Pontiac</t>
  </si>
  <si>
    <t>562-0</t>
  </si>
  <si>
    <t>(3) 5.2 MW Solar Taurus turbines</t>
  </si>
  <si>
    <t>562-1</t>
  </si>
  <si>
    <t>Project #1, Re-Start</t>
  </si>
  <si>
    <t>(3) re-furbished Solar Taurus 60 turbines</t>
  </si>
  <si>
    <t>Tazewell RDF</t>
  </si>
  <si>
    <t>Town of Munster, IN</t>
  </si>
  <si>
    <t>South Side Landfill Inc.</t>
  </si>
  <si>
    <t>600 Land, Inc.</t>
  </si>
  <si>
    <t>LFG used in 5-MW turbine modified to run on LFG (plant 5)</t>
  </si>
  <si>
    <t>Rolls-Royce</t>
  </si>
  <si>
    <t>1001949</t>
  </si>
  <si>
    <t>Cedar Rapids Linn County Solid Waste Landfill #2</t>
  </si>
  <si>
    <t>Linn</t>
  </si>
  <si>
    <t>Cedar Rapids-Linn County Solid Waste Agency</t>
  </si>
  <si>
    <t>701-0</t>
  </si>
  <si>
    <t>Waste heat from engine-generator sets will be captured &amp; used to heat County's new 48,000 sq ft Resource Recovery Building</t>
  </si>
  <si>
    <t>Central Iowa Power Cooperative (CIPCO)</t>
  </si>
  <si>
    <t>Oak Grove Landfill</t>
  </si>
  <si>
    <t>(1) Caterpillar G3520C</t>
  </si>
  <si>
    <t>1004082</t>
  </si>
  <si>
    <t>Blue Ridge RDF</t>
  </si>
  <si>
    <t>Irvine</t>
  </si>
  <si>
    <t>Estill</t>
  </si>
  <si>
    <t>744-0</t>
  </si>
  <si>
    <t>Hardin County Landfill</t>
  </si>
  <si>
    <t>Pine Tree Landfill</t>
  </si>
  <si>
    <t>New Bedford</t>
  </si>
  <si>
    <t>Fall River Landfill</t>
  </si>
  <si>
    <t>Granby SLF</t>
  </si>
  <si>
    <t>Haverhill Landfill</t>
  </si>
  <si>
    <t>Martone Landfill</t>
  </si>
  <si>
    <t>Northampton Landfill</t>
  </si>
  <si>
    <t>City of Northampton, DPW, MA</t>
  </si>
  <si>
    <t>2013</t>
  </si>
  <si>
    <t>Ameresco, Inc.; City of Northampton, DPW, MA</t>
  </si>
  <si>
    <t>(7) Caterpillar G3516 LE engines</t>
  </si>
  <si>
    <t>Southbridge Recycling &amp; Disposal Park</t>
  </si>
  <si>
    <t>Taunton SLF</t>
  </si>
  <si>
    <t>West Street Landfill</t>
  </si>
  <si>
    <t>Ann Arbor SLF Phase I &amp; II</t>
  </si>
  <si>
    <t>(2) CAT 3516 engines</t>
  </si>
  <si>
    <t>C&amp;C Landfill</t>
  </si>
  <si>
    <t>New Boston</t>
  </si>
  <si>
    <t>Lyon Development LF</t>
  </si>
  <si>
    <t>1002684</t>
  </si>
  <si>
    <t>Orchard Hill SLF</t>
  </si>
  <si>
    <t>Watervliet</t>
  </si>
  <si>
    <t>Landfill Management Co.</t>
  </si>
  <si>
    <t>200449-0</t>
  </si>
  <si>
    <t>Michigan Public Power Agency (MPPA)</t>
  </si>
  <si>
    <t>Pine Tree Acres LF Inc.</t>
  </si>
  <si>
    <t>(2) 25-kW Stirling Cycle engines</t>
  </si>
  <si>
    <t>Elk River SLF Inc.</t>
  </si>
  <si>
    <t>(3) 3516G CAT 800-kW generators</t>
  </si>
  <si>
    <t>(1) 3516G CAT 800-kW generators</t>
  </si>
  <si>
    <t>specialized Guascor engine designed to run on low LFG flows</t>
  </si>
  <si>
    <t>Flathead County Landfill</t>
  </si>
  <si>
    <t>1002158</t>
  </si>
  <si>
    <t>Bluff Road Landfill</t>
  </si>
  <si>
    <t>City of Lincoln, NE</t>
  </si>
  <si>
    <t>6433-0</t>
  </si>
  <si>
    <t>~1 mile pipe delivers LFG to (3) large generators at LES' Terry Bundy Generating Station; 300,000 MMBtu/yr of LFG</t>
  </si>
  <si>
    <t>Lincoln Electric System</t>
  </si>
  <si>
    <t>Las Vegas</t>
  </si>
  <si>
    <t>Four Hills Landfill</t>
  </si>
  <si>
    <t>(1) Caterpillar 3515 engine-generator (820 kW) and (1) Caterpillar 3612 engine-generator (2,285 kW)</t>
  </si>
  <si>
    <t>Cumberland County SWC</t>
  </si>
  <si>
    <t>Pennsauken SLF</t>
  </si>
  <si>
    <t>Warren County District Landfill</t>
  </si>
  <si>
    <t>(1) Caterpillar engine operating, (1) in standby mode</t>
  </si>
  <si>
    <t>Al Turi Landfill, Incorporated</t>
  </si>
  <si>
    <t>Albany Landfill</t>
  </si>
  <si>
    <t>Yaphank</t>
  </si>
  <si>
    <t>(4) engines</t>
  </si>
  <si>
    <t>Clinton County Regional Landfill</t>
  </si>
  <si>
    <t>DANC Solid Waste Management Facility</t>
  </si>
  <si>
    <t>High Acres LF and Recycling Center</t>
  </si>
  <si>
    <t>New Bath Landfill</t>
  </si>
  <si>
    <t>Seneca Meadows SWMF</t>
  </si>
  <si>
    <t>Buncombe County New Landfill</t>
  </si>
  <si>
    <t>Buncombe County Old Landfill</t>
  </si>
  <si>
    <t>Charlotte Motor Speedway Landfill V</t>
  </si>
  <si>
    <t>City of Durham SLF</t>
  </si>
  <si>
    <t>Thomasville</t>
  </si>
  <si>
    <t>Hanes Mill Road Landfill</t>
  </si>
  <si>
    <t>Haywood County LF</t>
  </si>
  <si>
    <t>Haywood</t>
  </si>
  <si>
    <t>Haywood County, NC</t>
  </si>
  <si>
    <t>1164-0</t>
  </si>
  <si>
    <t>KSD Engine</t>
  </si>
  <si>
    <t>Onslow County LF</t>
  </si>
  <si>
    <t>Onslow</t>
  </si>
  <si>
    <t>Onslow County Solid Waste Department, NC</t>
  </si>
  <si>
    <t>180931-0</t>
  </si>
  <si>
    <t>1001953</t>
  </si>
  <si>
    <t>Onslow County LF #2</t>
  </si>
  <si>
    <t>1005524</t>
  </si>
  <si>
    <t>Orange County Regional Landfill</t>
  </si>
  <si>
    <t>Chapel Hill</t>
  </si>
  <si>
    <t>Orange County, NC</t>
  </si>
  <si>
    <t>1190-0</t>
  </si>
  <si>
    <t>GE-Jenbacher J320 engine spec'd for 350 scfm at 100% load</t>
  </si>
  <si>
    <t>The University of North Carolina at Chapel Hill</t>
  </si>
  <si>
    <t>GE Jenbacher 20-cylinder J320c82 engine, operates at 94% capacity using 335 scfm LFG, system includes a gas conditioning skid; will install siloxane removal system</t>
  </si>
  <si>
    <t>1201-1</t>
  </si>
  <si>
    <t>1004408</t>
  </si>
  <si>
    <t>South Wake LF (New)</t>
  </si>
  <si>
    <t>Wake</t>
  </si>
  <si>
    <t>Wake County, NC</t>
  </si>
  <si>
    <t>180918-0</t>
  </si>
  <si>
    <t>18 dual-fuel Detroit Diesel Series 60 engines</t>
  </si>
  <si>
    <t>Surry County LF 2</t>
  </si>
  <si>
    <t>Elkin</t>
  </si>
  <si>
    <t>Surry</t>
  </si>
  <si>
    <t>Surry County</t>
  </si>
  <si>
    <t>1211-0</t>
  </si>
  <si>
    <t>(1) CAT 3520 with plans to add 2 more after 2018</t>
  </si>
  <si>
    <t>Barnabas Investment Group, LLC</t>
  </si>
  <si>
    <t>Akron Regional Landfill</t>
  </si>
  <si>
    <t>1261-1</t>
  </si>
  <si>
    <t>(3) remaining originally installed 1400 bkW (14.0 million Btu/hr) Deutz TBG 620 V16K internal combustion engines</t>
  </si>
  <si>
    <t>1261-2</t>
  </si>
  <si>
    <t>(2) 1400 bkW (14.0 MMBtu/hr) Duetz TBG 620 V16K engines</t>
  </si>
  <si>
    <t>1261-3</t>
  </si>
  <si>
    <t>(2) CAT G3520C (2,233 hp) engines</t>
  </si>
  <si>
    <t>CB&amp;I; DTE Biomass Energy</t>
  </si>
  <si>
    <t>(6) Deutz engines</t>
  </si>
  <si>
    <t>(2) additional Deutz engines</t>
  </si>
  <si>
    <t>(2) Deutz engines</t>
  </si>
  <si>
    <t>Suburban South R&amp;D</t>
  </si>
  <si>
    <t>Pen Argyl</t>
  </si>
  <si>
    <t>IESI Bethlehem Landfill</t>
  </si>
  <si>
    <t>IESI Blue Ridge Landfill</t>
  </si>
  <si>
    <t>(4) CAT 3520 engines provide 15% of borough's electric needs; 4 miles of transmission to borough substation</t>
  </si>
  <si>
    <t>Borough of Chambersburg Electric Department, PA</t>
  </si>
  <si>
    <t>(4) Caterpillar 3516 generators, 95% runtime efficiency</t>
  </si>
  <si>
    <t>Atascocita RDF</t>
  </si>
  <si>
    <t>(5) Jenbacher 616 engines, 1.7 MW each</t>
  </si>
  <si>
    <t>(1) Jenbacher 616 engines at 1.7 MW</t>
  </si>
  <si>
    <t>Austin Community RDF</t>
  </si>
  <si>
    <t>Baytown Landfill</t>
  </si>
  <si>
    <t>(2) Jenbacher 320 engines, 968 kW each</t>
  </si>
  <si>
    <t>Coastal Plains RDF</t>
  </si>
  <si>
    <t>Santa Fe</t>
  </si>
  <si>
    <t>Covel Gardens RDF</t>
  </si>
  <si>
    <t>(6) 1.6-MW Caterpiller 3520C reciprocating engines</t>
  </si>
  <si>
    <t>North Texas Municipal Water District</t>
  </si>
  <si>
    <t>Sunset Farms Landfill</t>
  </si>
  <si>
    <t>Tessman Road Landfill</t>
  </si>
  <si>
    <t>Westside RDF</t>
  </si>
  <si>
    <t>Salt Lake City</t>
  </si>
  <si>
    <t>Moretown Landfill Inc.</t>
  </si>
  <si>
    <t>NEWSVT Landfill</t>
  </si>
  <si>
    <t>(2) Waukesha VHP5904LTD gensets, 1 MW each</t>
  </si>
  <si>
    <t>King George Landfill Inc.</t>
  </si>
  <si>
    <t>Maplewood Recycling &amp; Waste Disposal</t>
  </si>
  <si>
    <t>Martinsville SLF</t>
  </si>
  <si>
    <t>Mid-County Landfill</t>
  </si>
  <si>
    <t>Saluda</t>
  </si>
  <si>
    <t>Prince William County Sanitary Landfill</t>
  </si>
  <si>
    <t>Northern Virginia Electric Cooperative (NOVEC)</t>
  </si>
  <si>
    <t>Shoosmith SLF</t>
  </si>
  <si>
    <t>Virginia Beach Landfill No. 2</t>
  </si>
  <si>
    <t>1003676</t>
  </si>
  <si>
    <t>Roosevelt Regional MSW Landfill</t>
  </si>
  <si>
    <t>Roosevelt</t>
  </si>
  <si>
    <t>Klickitat</t>
  </si>
  <si>
    <t>1704-0</t>
  </si>
  <si>
    <t>Public Utility District No. 1 of Klickitat County</t>
  </si>
  <si>
    <t>1704-1</t>
  </si>
  <si>
    <t>1704-2</t>
  </si>
  <si>
    <t>Bonneville Power Administration</t>
  </si>
  <si>
    <t>Tacoma City Solid Waste Facility</t>
  </si>
  <si>
    <t>Advanced Disposal Glacier Ridge Landfill LLC</t>
  </si>
  <si>
    <t>Advanced Disposal Hickory Meadows Landfill LLC</t>
  </si>
  <si>
    <t>Advanced Disposal Mallard Ridge Landfill Inc.</t>
  </si>
  <si>
    <t>(3) 3516 engines</t>
  </si>
  <si>
    <t>Janesville City/Rock County Landfill</t>
  </si>
  <si>
    <t>Metro RDF</t>
  </si>
  <si>
    <t>Appleton</t>
  </si>
  <si>
    <t>Winnebago County Snell Road Landfill</t>
  </si>
  <si>
    <t>Winnebago County Sunnyview Landfill</t>
  </si>
  <si>
    <t>(2) GE-Jenbacher 420 engines</t>
  </si>
  <si>
    <t>1007040</t>
  </si>
  <si>
    <t>Vasco Road SLF</t>
  </si>
  <si>
    <t>369-0</t>
  </si>
  <si>
    <t>(3) Waukesha engines</t>
  </si>
  <si>
    <t>380-1</t>
  </si>
  <si>
    <t>Original (3) Waukesha engines (overhauled multiple times) still in place, original generators have been rebuilt or replaced which increased capacity from 675 kW each to 700-750 kW each</t>
  </si>
  <si>
    <t>(2) Caterpillar 3520 engines with nameplate capacities of 1.6 MW each</t>
  </si>
  <si>
    <t>1010207</t>
  </si>
  <si>
    <t>1007198</t>
  </si>
  <si>
    <t>Foothill Sanitary Landfill, Inc.</t>
  </si>
  <si>
    <t>Linden</t>
  </si>
  <si>
    <t>San Joaquin County, CA</t>
  </si>
  <si>
    <t>210-0</t>
  </si>
  <si>
    <t>1004010</t>
  </si>
  <si>
    <t>Forward Landfill</t>
  </si>
  <si>
    <t>180955-0</t>
  </si>
  <si>
    <t>(3) Superior 1,750-kW engines</t>
  </si>
  <si>
    <t>2 or 4 Cooper-Superior model 16SGTA lean-burn engine-generator sets with 1,850 kW capacity (2,650 hp)</t>
  </si>
  <si>
    <t>(2) Caterpillar 3616 engines (3,150 kW each)</t>
  </si>
  <si>
    <t>5.5-mile pipeline delivers LFG to be used at Grayson Power Plant for Boiler Steam - Turbine Units 3, 4, and/or 5 as an auxiliary fuel, LFG is mixed with the primary fuel, NG, to generate electricity</t>
  </si>
  <si>
    <t>(2) GE-Jenbacher 320 engines</t>
  </si>
  <si>
    <t>1004913</t>
  </si>
  <si>
    <t>Lena Road Class I Landfill</t>
  </si>
  <si>
    <t>Bradenton</t>
  </si>
  <si>
    <t>Manatee</t>
  </si>
  <si>
    <t>Manatee County, FL</t>
  </si>
  <si>
    <t>479-0</t>
  </si>
  <si>
    <t>(1) Caterpillar 3520C engine provides power to County WWTP and for sludge dryer</t>
  </si>
  <si>
    <t>Manatee County Southeast Water Reclamation Facility</t>
  </si>
  <si>
    <t>1004682</t>
  </si>
  <si>
    <t>South Dade Solid Waste Disposal Facility</t>
  </si>
  <si>
    <t>Homestead</t>
  </si>
  <si>
    <t>Miami-Dade</t>
  </si>
  <si>
    <t>Miami-Dade County, FL</t>
  </si>
  <si>
    <t>469-0</t>
  </si>
  <si>
    <t>LFG and WWTP digester gas will be co-fired to generate electricity at the WWTP</t>
  </si>
  <si>
    <t>Miami-Dade Water and Sewer Departmnet</t>
  </si>
  <si>
    <t>1001636</t>
  </si>
  <si>
    <t>Evergreen Landfill</t>
  </si>
  <si>
    <t>Valdosta</t>
  </si>
  <si>
    <t>Lowndes</t>
  </si>
  <si>
    <t>523-0</t>
  </si>
  <si>
    <t>(3) 1.6-MW, 2,233-BHp engines, each with rated LFG input of 30,390 ft3/hr</t>
  </si>
  <si>
    <t>1002699</t>
  </si>
  <si>
    <t>Bannock County Landfill</t>
  </si>
  <si>
    <t>Pocatello</t>
  </si>
  <si>
    <t>Bannock</t>
  </si>
  <si>
    <t>Bannock County, ID</t>
  </si>
  <si>
    <t>167073-0</t>
  </si>
  <si>
    <t>(1) Cat V-20, 350 cc engine</t>
  </si>
  <si>
    <t>Blackfoot Landfill</t>
  </si>
  <si>
    <t>1007520</t>
  </si>
  <si>
    <t>National Serv-All LF</t>
  </si>
  <si>
    <t>Fort Wayne</t>
  </si>
  <si>
    <t>Allen</t>
  </si>
  <si>
    <t>200548-0</t>
  </si>
  <si>
    <t>9-mile, 12-inch diameter pipeline delivers LFG to (4) CAT 3520 engines, provides 28% of plant's electricity</t>
  </si>
  <si>
    <t>738-1</t>
  </si>
  <si>
    <t>(2) Caterpillar 3516 engines, running at 50-75% capacity at start-up</t>
  </si>
  <si>
    <t>Jackson Energy Cooperative</t>
  </si>
  <si>
    <t>744-1</t>
  </si>
  <si>
    <t>(2) 750-kW Caterpillar engines</t>
  </si>
  <si>
    <t>(3) GE Jenbacher 1.9-MW IC engines</t>
  </si>
  <si>
    <t>(2) Caterpillar 399 SITA engines/generators</t>
  </si>
  <si>
    <t>(1) Caterpillar 3516 engine/generator and (1) Caterpillar 398 SITA engine/generator</t>
  </si>
  <si>
    <t>1068-2</t>
  </si>
  <si>
    <t>(4) Caterpillar 3516 reciprocating internal combustion engines</t>
  </si>
  <si>
    <t>ISO - New England</t>
  </si>
  <si>
    <t>(6) Caterpillar G3516 LE engines</t>
  </si>
  <si>
    <t>(5) Caterpillar G3516 LE engines</t>
  </si>
  <si>
    <t>180226-3</t>
  </si>
  <si>
    <t>Project  #1, De-Expansion #3</t>
  </si>
  <si>
    <t>(4) Caterpillar G3516 LE engines</t>
  </si>
  <si>
    <t>180226-4</t>
  </si>
  <si>
    <t>Project  #1, De-Expansion #4</t>
  </si>
  <si>
    <t>(3) Caterpillar G3516 LE engines</t>
  </si>
  <si>
    <t>Northeast Maryland Waste Disposal Authority, MD; SCS Engineers</t>
  </si>
  <si>
    <t>Arbor Hills Landfill</t>
  </si>
  <si>
    <t>1003514</t>
  </si>
  <si>
    <t>Central Missouri SLF</t>
  </si>
  <si>
    <t>Sedalia</t>
  </si>
  <si>
    <t>Pettis</t>
  </si>
  <si>
    <t>899-0</t>
  </si>
  <si>
    <t>(1) 1-MW GE-Jenbacher engine &amp; (1) 1.4-MW GE-Jenbacher engine; electricity will power college and Energy Innovation Center (EIC)</t>
  </si>
  <si>
    <t>State Fair Community College; WCA Waste Corporation</t>
  </si>
  <si>
    <t>(3) GE-Jenbacher 420 engines at 1.4 MW each, (2) online initially</t>
  </si>
  <si>
    <t>1206-2</t>
  </si>
  <si>
    <t>6th CAT G3520C engine</t>
  </si>
  <si>
    <t>(3) additional Caterpillar 3516 engines</t>
  </si>
  <si>
    <t>6425-2</t>
  </si>
  <si>
    <t>(3) 1.6-MW Caterpillar 3520 engines</t>
  </si>
  <si>
    <t>2 Solar Taurus 60 combustion turbines</t>
  </si>
  <si>
    <t>1023-1</t>
  </si>
  <si>
    <t>(2) 925-kW Caterpillar 3516 engines</t>
  </si>
  <si>
    <t>1007261</t>
  </si>
  <si>
    <t>1983</t>
  </si>
  <si>
    <t>Village of Solvay, NY</t>
  </si>
  <si>
    <t>Appalachian Power Company (APCo)</t>
  </si>
  <si>
    <t>1316-1</t>
  </si>
  <si>
    <t>(4) additional engines</t>
  </si>
  <si>
    <t>19-mile pipeline to (2) Solar Mercury 50 recuperated turbines (each rated at 4.6 MWe ISO, with 38.5% electrical efficiency, guaranteed 22 ppm NOx) at PEI’s 20+ MW Archbald power station</t>
  </si>
  <si>
    <t>PEI Power; PJM Interconnection, LLC</t>
  </si>
  <si>
    <t>PEI Power; Waste Management, Inc.</t>
  </si>
  <si>
    <t>1-mile pipeline to (2) Caterpillar 3520 engines; provides electricity to grid and can provide electricity &amp; heat for new manufacturing companies to be built in adjacent Glendon Green Energy Park</t>
  </si>
  <si>
    <t>(4) Caterpillar 3520 engine generators</t>
  </si>
  <si>
    <t>1331-1</t>
  </si>
  <si>
    <t>167018-0</t>
  </si>
  <si>
    <t>12-mi pipeline to converted coal-fired boiler at Archbald power station to generate steam for steam turbine, power sold to wholesale market, excess steam sold to plastics manufacturer, plant’s nameplate capacity is 20 to 23.2 MW &amp; burns LFG and NG.</t>
  </si>
  <si>
    <t>Laminations Inc; PEI Power; PPL Corporation</t>
  </si>
  <si>
    <t>167018-1</t>
  </si>
  <si>
    <t>167018-2</t>
  </si>
  <si>
    <t>1009925</t>
  </si>
  <si>
    <t>1005158</t>
  </si>
  <si>
    <t>Arecibo Landfill</t>
  </si>
  <si>
    <t>PR</t>
  </si>
  <si>
    <t>Arecibo</t>
  </si>
  <si>
    <t>Municipality of Arecibo</t>
  </si>
  <si>
    <t>180444-0</t>
  </si>
  <si>
    <t>supplies power for landfill facility operations</t>
  </si>
  <si>
    <t>(9) 1,700-kW units, operating at 75% capacity</t>
  </si>
  <si>
    <t>(2) units at 1.2 MW each</t>
  </si>
  <si>
    <t>(4) units at 1.5 MW each</t>
  </si>
  <si>
    <t>Rhode Island Resource Recovery Corporation; Ridgewood Renewable Power LLC</t>
  </si>
  <si>
    <t>LFG piped ~200 yards to (2) 1.6-MW CAT 3520 engines - only (1) engine runs at a time; advanced siloxane control system</t>
  </si>
  <si>
    <t>Berkeley County Water and Sanitation Authority, SC; Santee Cooper (SC Public Service Authority)</t>
  </si>
  <si>
    <t>Enerdyne Power Systems, Inc.; Santee Cooper (SC Public Service Authority); SCS Engineers</t>
  </si>
  <si>
    <t>(2) Caterpillar 950-kW 3516 engines</t>
  </si>
  <si>
    <t>(4) Caterpillar engines</t>
  </si>
  <si>
    <t>1007096</t>
  </si>
  <si>
    <t>(4) Waukesha reciprocating engines converted to run on methane; iron sponge for H2S removal</t>
  </si>
  <si>
    <t>(1) IC engine; iron sponge for H2S removal</t>
  </si>
  <si>
    <t>(2) Solar Mars 90 gas turbines at 10 MW each with Rentech HRSGs and (1) Elliott steam turbine generator for an additional 6 MW; initially used SulfaTreat for H2S removal then switched to chelated iron</t>
  </si>
  <si>
    <t>City of Janesville, WI</t>
  </si>
  <si>
    <t>Seven Mile Creek Landfill 1</t>
  </si>
  <si>
    <t>Seven Mile Creek Landfill 2</t>
  </si>
  <si>
    <t>1000031</t>
  </si>
  <si>
    <t>Northwest Regional MSW Landfill</t>
  </si>
  <si>
    <t>Surprise</t>
  </si>
  <si>
    <t>101839-0</t>
  </si>
  <si>
    <t>Arizona Public Service (APS)</t>
  </si>
  <si>
    <t>Aria Energy; DTE Biomass Energy</t>
  </si>
  <si>
    <t>1006322</t>
  </si>
  <si>
    <t>Cold Canyon LF Solid Waste Disposal Site</t>
  </si>
  <si>
    <t>San Luis Obispo</t>
  </si>
  <si>
    <t>200730-0</t>
  </si>
  <si>
    <t>(1) 1.6-MW G3520 CAT engine</t>
  </si>
  <si>
    <t>(2) GE Jenbacher 2.1-MW engines</t>
  </si>
  <si>
    <t>Aria Energy</t>
  </si>
  <si>
    <t>(1) GE Jenbacher 420 engine</t>
  </si>
  <si>
    <t>Brea Parties</t>
  </si>
  <si>
    <t>1003679</t>
  </si>
  <si>
    <t>Sunshine Canyon Landfill</t>
  </si>
  <si>
    <t>166995-0</t>
  </si>
  <si>
    <t>(5) Solar Mercury 50 CTG turbines, each at 43.28 MMBtu/hr and driving a nominal 4.9 MW electric generator</t>
  </si>
  <si>
    <t>(1) 1.953-MW Caterpillar G3520A+ with a gear-box providing increased output &amp; efficiency</t>
  </si>
  <si>
    <t>(3) 20-cylinder Caterpillar 3520 engines</t>
  </si>
  <si>
    <t>(2) Caterpillar G-3520C gen sets rated at 1.6 MW each</t>
  </si>
  <si>
    <t>(2) CAT 3520C engines</t>
  </si>
  <si>
    <t>Will County, IL</t>
  </si>
  <si>
    <t>2014</t>
  </si>
  <si>
    <t>1007024</t>
  </si>
  <si>
    <t>County Line LF</t>
  </si>
  <si>
    <t>Argos</t>
  </si>
  <si>
    <t>603-0</t>
  </si>
  <si>
    <t>Aria Energy; Republic Services, Inc.</t>
  </si>
  <si>
    <t>1011009</t>
  </si>
  <si>
    <t>Corral Farm Landfill</t>
  </si>
  <si>
    <t>Fauquier Landfill Gas, LLC</t>
  </si>
  <si>
    <t>1007662</t>
  </si>
  <si>
    <t>New River Solid Waste Management Facility</t>
  </si>
  <si>
    <t>Dublin</t>
  </si>
  <si>
    <t>New River Resource Authority (NRRA)</t>
  </si>
  <si>
    <t>180197-0</t>
  </si>
  <si>
    <t>Detroit Diesel engines co-fired with #2 fuel oil (about 5%)</t>
  </si>
  <si>
    <t>180834-1</t>
  </si>
  <si>
    <t>(1) CAT 3520 engine</t>
  </si>
  <si>
    <t>Brown Station Road Sanitary Landfill</t>
  </si>
  <si>
    <t>LFG fuels (3) 850-kW Waukesha engines at County Correctional Center</t>
  </si>
  <si>
    <t>PJM Interconnection, LLC; Prince George's County Correctional Center</t>
  </si>
  <si>
    <t>LFG fuels (4) 1,050-kW Waukesha engines located at the landfill</t>
  </si>
  <si>
    <t>PJM Interconnection, LLC; Prince George's County, MD</t>
  </si>
  <si>
    <t>Eastern Sanitary Landfill Solid Waste Management Facility (ESL)</t>
  </si>
  <si>
    <t>Aria Energy; CTR</t>
  </si>
  <si>
    <t>(1) CAT G3512</t>
  </si>
  <si>
    <t>166941-2</t>
  </si>
  <si>
    <t>(2) CAT G3520C engines</t>
  </si>
  <si>
    <t>(2) CAT 3520, 20-cylinder engines</t>
  </si>
  <si>
    <t>(6) CAT 3516 engines</t>
  </si>
  <si>
    <t>166932-2</t>
  </si>
  <si>
    <t>(5) CAT 3516 engines</t>
  </si>
  <si>
    <t>1005518</t>
  </si>
  <si>
    <t>Black Oak Landfill</t>
  </si>
  <si>
    <t>Hartville</t>
  </si>
  <si>
    <t>Wright</t>
  </si>
  <si>
    <t>897-0</t>
  </si>
  <si>
    <t>(2) CAT 3520A+ engines</t>
  </si>
  <si>
    <t>Missouri Joint Municipal Electric Utility Commission</t>
  </si>
  <si>
    <t>Enerdyne Power Systems, Inc.; WCA Waste Corporation</t>
  </si>
  <si>
    <t>1997</t>
  </si>
  <si>
    <t>1000554</t>
  </si>
  <si>
    <t>Edgecombe County LF</t>
  </si>
  <si>
    <t>Tarboro</t>
  </si>
  <si>
    <t>Edgecombe</t>
  </si>
  <si>
    <t>Edgecombe County, NC</t>
  </si>
  <si>
    <t>1155-0</t>
  </si>
  <si>
    <t>(2) 370-kW engines</t>
  </si>
  <si>
    <t>Edgecombe-Martin County Electric Membership Corporation</t>
  </si>
  <si>
    <t>Edgecombe County, NC; S&amp;ME, Inc.</t>
  </si>
  <si>
    <t>(1) 1.953-MW CAT G3520A+ engine with gear-box to increase output &amp; efficiency</t>
  </si>
  <si>
    <t>1004831</t>
  </si>
  <si>
    <t>Uwharrie Environmental Regional LF</t>
  </si>
  <si>
    <t>Mount Gilead</t>
  </si>
  <si>
    <t>1184-0</t>
  </si>
  <si>
    <t>(6) CAT 3520s</t>
  </si>
  <si>
    <t>Appalachian State University Energy Center; Watauga County, NC</t>
  </si>
  <si>
    <t>(5) GE-Jenbacher model JGS 420 LFG-fueled reciprocating engine-generator sets, each rated for continuous duty at a rated 1,425-kW output; siloxane treatment system uses an activated carbon process</t>
  </si>
  <si>
    <t>(1) GE-Jenbacher JG616</t>
  </si>
  <si>
    <t>New England Independent System Operator (NEISO); New York Independent System Operator (NYISO)</t>
  </si>
  <si>
    <t>Chautauqua County, NY; Innovative Energy Systems, LLC</t>
  </si>
  <si>
    <t>180850-1</t>
  </si>
  <si>
    <t>(2) Caterpillar 3520 engines added</t>
  </si>
  <si>
    <t>Casella Waste Systems, Inc.; Innovative Energy Systems, LLC</t>
  </si>
  <si>
    <t>(3) engines, siloxane removal system</t>
  </si>
  <si>
    <t>Innovative Energy Systems, LLC</t>
  </si>
  <si>
    <t>(1) Caterpillar G3520 engine, siloxane removal system</t>
  </si>
  <si>
    <t>(3) Caterpillar G3520 engines (1 more later)</t>
  </si>
  <si>
    <t>Casella Waste Systems, Inc.; Innovative Energy Systems, LLC; Steuben Rural Electric Cooperative, Inc. (SREC)</t>
  </si>
  <si>
    <t>(4) Caterpillar G3516 16-cylinder internal combustion engines driving four generators to produce about 3.2 MW, engines run 24/7, unique glycol washing &amp; filtering system</t>
  </si>
  <si>
    <t>(3) Caterpillar G3516 engines run 24/7, unique glycol washing &amp; filtering system</t>
  </si>
  <si>
    <t>(1) Caterpillar G3516 engine</t>
  </si>
  <si>
    <t>(2) G3516 Caterpillar engines, each rated at 1,200 hp (800 kW)</t>
  </si>
  <si>
    <t>(7) G3516 Caterpillar engines, each rated at 1,200 hp (800 kW)</t>
  </si>
  <si>
    <t>American Municipal Power - Ohio, Inc.; City of Oberlin, OH</t>
  </si>
  <si>
    <t>1003392</t>
  </si>
  <si>
    <t>Geneva Landfill</t>
  </si>
  <si>
    <t>Ashtabula</t>
  </si>
  <si>
    <t>1233-0</t>
  </si>
  <si>
    <t>1003638</t>
  </si>
  <si>
    <t>Hancock County Sanitary LF</t>
  </si>
  <si>
    <t>Findlay</t>
  </si>
  <si>
    <t>Hancock</t>
  </si>
  <si>
    <t>Hancock County, OH</t>
  </si>
  <si>
    <t>1253-0</t>
  </si>
  <si>
    <t>(4) re-built Caterpillar 3516 engine generator sets</t>
  </si>
  <si>
    <t>Hancock-Wood Electric Cooperative</t>
  </si>
  <si>
    <t>180983-0</t>
  </si>
  <si>
    <t>32.8 MW electricity, 91,956 lbs/hr heat recovery steam, 1,200 tons of chilled water</t>
  </si>
  <si>
    <t>Macquarie Infrastructure Partners II</t>
  </si>
  <si>
    <t>(1) Caterpillar 1.6-MW 3520 engine</t>
  </si>
  <si>
    <t>1007889</t>
  </si>
  <si>
    <t>West Camden Sanitary Landfill</t>
  </si>
  <si>
    <t>1463-0</t>
  </si>
  <si>
    <t>(3) Caterpillar G3520C low-emission, lean-burn, four-stroke, turbocharged, after-cooled engines, each rated at 2,233 bhp or 14.53 MMBtu/hr</t>
  </si>
  <si>
    <t>(1) Caterpillar G3520 engine</t>
  </si>
  <si>
    <t>Grand Total</t>
  </si>
  <si>
    <t>Count of Project ID</t>
  </si>
  <si>
    <t>Number of landfills</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</si>
</sst>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m\o\n\th\ d\,\ yyyy"/>
    <numFmt numFmtId="165" formatCode="#.00"/>
    <numFmt numFmtId="166" formatCode="#."/>
  </numFmts>
  <fonts count="18" x14ac:knownFonts="1">
    <font>
      <sz val="10"/>
      <name val="MS Sans Serif"/>
    </font>
    <font>
      <sz val="11"/>
      <color theme="1"/>
      <name val="Calibri"/>
      <family val="2"/>
      <scheme val="minor"/>
    </font>
    <font>
      <sz val="8"/>
      <name val="Arial"/>
      <family val="2"/>
    </font>
    <font>
      <b/>
      <sz val="12"/>
      <name val="Arial"/>
      <family val="2"/>
    </font>
    <font>
      <b/>
      <sz val="12"/>
      <color indexed="17"/>
      <name val="Arial"/>
      <family val="2"/>
    </font>
    <font>
      <b/>
      <sz val="10"/>
      <color rgb="FFFF0000"/>
      <name val="Arial"/>
      <family val="2"/>
    </font>
    <font>
      <sz val="9"/>
      <name val="Arial"/>
      <family val="2"/>
    </font>
    <font>
      <i/>
      <sz val="9"/>
      <color rgb="FFFF0000"/>
      <name val="Arial"/>
      <family val="2"/>
    </font>
    <font>
      <b/>
      <sz val="9"/>
      <name val="Arial"/>
      <family val="2"/>
    </font>
    <font>
      <b/>
      <sz val="11"/>
      <name val="Calibri"/>
      <family val="2"/>
      <scheme val="minor"/>
    </font>
    <font>
      <sz val="10"/>
      <color indexed="81"/>
      <name val="Tahoma"/>
      <family val="2"/>
    </font>
    <font>
      <sz val="9"/>
      <name val="Calibri"/>
      <family val="2"/>
      <scheme val="minor"/>
    </font>
    <font>
      <b/>
      <sz val="11"/>
      <color theme="1"/>
      <name val="Calibri"/>
      <family val="2"/>
      <scheme val="minor"/>
    </font>
    <font>
      <sz val="11"/>
      <name val="Arial"/>
      <family val="2"/>
    </font>
    <font>
      <sz val="10"/>
      <name val="MS Sans Serif"/>
      <family val="2"/>
    </font>
    <font>
      <sz val="12"/>
      <name val="Courier"/>
      <family val="3"/>
    </font>
    <font>
      <sz val="1"/>
      <color indexed="8"/>
      <name val="Courier"/>
      <family val="3"/>
    </font>
    <font>
      <b/>
      <sz val="1"/>
      <color indexed="8"/>
      <name val="Courier"/>
      <family val="3"/>
    </font>
  </fonts>
  <fills count="3">
    <fill>
      <patternFill patternType="none"/>
    </fill>
    <fill>
      <patternFill patternType="gray125"/>
    </fill>
    <fill>
      <patternFill patternType="solid">
        <fgColor theme="8" tint="0.59999389629810485"/>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s>
  <cellStyleXfs count="9">
    <xf numFmtId="0" fontId="0" fillId="0" borderId="0"/>
    <xf numFmtId="0" fontId="2" fillId="0" borderId="0"/>
    <xf numFmtId="0" fontId="15" fillId="0" borderId="0"/>
    <xf numFmtId="164" fontId="16" fillId="0" borderId="0">
      <protection locked="0"/>
    </xf>
    <xf numFmtId="165" fontId="16" fillId="0" borderId="0">
      <protection locked="0"/>
    </xf>
    <xf numFmtId="166" fontId="17" fillId="0" borderId="0">
      <protection locked="0"/>
    </xf>
    <xf numFmtId="166" fontId="17" fillId="0" borderId="0">
      <protection locked="0"/>
    </xf>
    <xf numFmtId="0" fontId="1" fillId="0" borderId="0"/>
    <xf numFmtId="0" fontId="1" fillId="0" borderId="0"/>
  </cellStyleXfs>
  <cellXfs count="38">
    <xf numFmtId="0" fontId="0" fillId="0" borderId="0" xfId="0"/>
    <xf numFmtId="0" fontId="3" fillId="2" borderId="1" xfId="1" applyNumberFormat="1" applyFont="1" applyFill="1" applyBorder="1" applyAlignment="1">
      <alignment horizontal="center" wrapText="1"/>
    </xf>
    <xf numFmtId="0" fontId="2" fillId="0" borderId="0" xfId="1"/>
    <xf numFmtId="3" fontId="4" fillId="0" borderId="1" xfId="1" quotePrefix="1" applyNumberFormat="1" applyFont="1" applyFill="1" applyBorder="1" applyAlignment="1">
      <alignment horizontal="center"/>
    </xf>
    <xf numFmtId="0" fontId="5" fillId="0" borderId="0" xfId="1" applyFont="1"/>
    <xf numFmtId="0" fontId="6" fillId="0" borderId="0" xfId="1" applyFont="1" applyAlignment="1">
      <alignment wrapText="1"/>
    </xf>
    <xf numFmtId="0" fontId="2" fillId="0" borderId="0" xfId="1" applyAlignment="1">
      <alignment wrapText="1"/>
    </xf>
    <xf numFmtId="0" fontId="2" fillId="0" borderId="0" xfId="1" applyAlignment="1"/>
    <xf numFmtId="0" fontId="9" fillId="2" borderId="1" xfId="1" applyFont="1" applyFill="1" applyBorder="1" applyAlignment="1">
      <alignment horizontal="center" textRotation="90" wrapText="1"/>
    </xf>
    <xf numFmtId="0" fontId="9" fillId="2" borderId="1" xfId="1" applyFont="1" applyFill="1" applyBorder="1" applyAlignment="1">
      <alignment horizontal="center" wrapText="1"/>
    </xf>
    <xf numFmtId="3" fontId="9" fillId="2" borderId="1" xfId="1" applyNumberFormat="1" applyFont="1" applyFill="1" applyBorder="1" applyAlignment="1">
      <alignment horizontal="center" textRotation="90" wrapText="1"/>
    </xf>
    <xf numFmtId="0" fontId="9" fillId="0" borderId="0" xfId="1" applyFont="1" applyAlignment="1">
      <alignment horizontal="center" wrapText="1"/>
    </xf>
    <xf numFmtId="0" fontId="11" fillId="0" borderId="2" xfId="1" applyFont="1" applyFill="1" applyBorder="1" applyAlignment="1">
      <alignment wrapText="1"/>
    </xf>
    <xf numFmtId="3" fontId="11" fillId="0" borderId="2" xfId="1" applyNumberFormat="1" applyFont="1" applyFill="1" applyBorder="1" applyAlignment="1">
      <alignment wrapText="1"/>
    </xf>
    <xf numFmtId="14" fontId="11" fillId="0" borderId="2" xfId="1" applyNumberFormat="1" applyFont="1" applyFill="1" applyBorder="1" applyAlignment="1">
      <alignment wrapText="1"/>
    </xf>
    <xf numFmtId="0" fontId="11" fillId="0" borderId="0" xfId="1" applyFont="1" applyFill="1" applyAlignment="1">
      <alignment wrapText="1"/>
    </xf>
    <xf numFmtId="0" fontId="11" fillId="0" borderId="3" xfId="1" applyFont="1" applyFill="1" applyBorder="1" applyAlignment="1">
      <alignment wrapText="1"/>
    </xf>
    <xf numFmtId="3" fontId="11" fillId="0" borderId="3" xfId="1" applyNumberFormat="1" applyFont="1" applyFill="1" applyBorder="1" applyAlignment="1">
      <alignment wrapText="1"/>
    </xf>
    <xf numFmtId="14" fontId="11" fillId="0" borderId="3" xfId="1" applyNumberFormat="1" applyFont="1" applyFill="1" applyBorder="1" applyAlignment="1">
      <alignment wrapText="1"/>
    </xf>
    <xf numFmtId="0" fontId="11" fillId="0" borderId="4" xfId="1" applyFont="1" applyFill="1" applyBorder="1" applyAlignment="1">
      <alignment wrapText="1"/>
    </xf>
    <xf numFmtId="3" fontId="11" fillId="0" borderId="4" xfId="1" applyNumberFormat="1" applyFont="1" applyFill="1" applyBorder="1" applyAlignment="1">
      <alignment wrapText="1"/>
    </xf>
    <xf numFmtId="14" fontId="11" fillId="0" borderId="4" xfId="1" applyNumberFormat="1" applyFont="1" applyFill="1" applyBorder="1" applyAlignment="1">
      <alignment wrapText="1"/>
    </xf>
    <xf numFmtId="0" fontId="12" fillId="2" borderId="1" xfId="1" applyFont="1" applyFill="1" applyBorder="1" applyAlignment="1">
      <alignment horizontal="center" wrapText="1"/>
    </xf>
    <xf numFmtId="0" fontId="13" fillId="0" borderId="0" xfId="1" applyFont="1" applyAlignment="1">
      <alignment wrapText="1"/>
    </xf>
    <xf numFmtId="0" fontId="6" fillId="0" borderId="2" xfId="1" applyFont="1" applyBorder="1" applyAlignment="1">
      <alignment wrapText="1"/>
    </xf>
    <xf numFmtId="0" fontId="6" fillId="0" borderId="2" xfId="1" applyFont="1" applyFill="1" applyBorder="1" applyAlignment="1">
      <alignment wrapText="1"/>
    </xf>
    <xf numFmtId="0" fontId="6" fillId="0" borderId="3" xfId="1" applyFont="1" applyBorder="1" applyAlignment="1">
      <alignment wrapText="1"/>
    </xf>
    <xf numFmtId="0" fontId="6" fillId="0" borderId="3" xfId="1" applyFont="1" applyFill="1" applyBorder="1" applyAlignment="1">
      <alignment wrapText="1"/>
    </xf>
    <xf numFmtId="0" fontId="6" fillId="0" borderId="4" xfId="1" applyFont="1" applyBorder="1" applyAlignment="1">
      <alignment wrapText="1"/>
    </xf>
    <xf numFmtId="0" fontId="6" fillId="0" borderId="4" xfId="1" applyFont="1" applyFill="1" applyBorder="1" applyAlignment="1">
      <alignment wrapText="1"/>
    </xf>
    <xf numFmtId="0" fontId="6" fillId="0" borderId="0" xfId="1" applyFont="1" applyFill="1" applyAlignment="1">
      <alignment wrapText="1"/>
    </xf>
    <xf numFmtId="0" fontId="0" fillId="0" borderId="0" xfId="0" applyNumberFormat="1"/>
    <xf numFmtId="0" fontId="0" fillId="0" borderId="0" xfId="0" pivotButton="1"/>
    <xf numFmtId="0" fontId="0" fillId="0" borderId="0" xfId="0" applyAlignment="1">
      <alignment horizontal="left"/>
    </xf>
    <xf numFmtId="0" fontId="14" fillId="0" borderId="0" xfId="0" applyFont="1"/>
    <xf numFmtId="0" fontId="7" fillId="0" borderId="0" xfId="1" applyFont="1" applyAlignment="1">
      <alignment wrapText="1"/>
    </xf>
    <xf numFmtId="0" fontId="2" fillId="0" borderId="0" xfId="1" applyAlignment="1">
      <alignment wrapText="1"/>
    </xf>
    <xf numFmtId="0" fontId="6" fillId="0" borderId="0" xfId="1" applyFont="1" applyAlignment="1">
      <alignment wrapText="1"/>
    </xf>
  </cellXfs>
  <cellStyles count="9">
    <cellStyle name="Date" xfId="3"/>
    <cellStyle name="Fixed" xfId="4"/>
    <cellStyle name="Heading1" xfId="5"/>
    <cellStyle name="Heading2" xfId="6"/>
    <cellStyle name="Normal" xfId="0" builtinId="0"/>
    <cellStyle name="Normal 2" xfId="1"/>
    <cellStyle name="Normal 2 2" xfId="2"/>
    <cellStyle name="Normal 3" xfId="7"/>
    <cellStyle name="Normal 4" xfId="8"/>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Databas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base"/>
    </sheetNames>
    <sheetDataSet>
      <sheetData sheetId="0"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Lauren Rafelski" refreshedDate="42102.601437500001" createdVersion="5" refreshedVersion="5" minRefreshableVersion="3" recordCount="662">
  <cacheSource type="worksheet">
    <worksheetSource ref="A1:Z440" sheet="LMOP Database landfills"/>
  </cacheSource>
  <cacheFields count="26">
    <cacheField name="GHGRP ID" numFmtId="0">
      <sharedItems containsBlank="1" count="386">
        <s v="1007341"/>
        <s v="1006304"/>
        <s v="1004860"/>
        <s v="1003406"/>
        <s v="1007896"/>
        <s v="1003683"/>
        <s v="1002799"/>
        <s v="1000031"/>
        <s v="1002831"/>
        <s v="1003229"/>
        <m/>
        <s v="1004335"/>
        <s v="1007699"/>
        <s v="1000046"/>
        <s v="1005092"/>
        <s v="1007951"/>
        <s v="1006221"/>
        <s v="1007600"/>
        <s v="1003599"/>
        <s v="1010207"/>
        <s v="1002992"/>
        <s v="1000339"/>
        <s v="1006322"/>
        <s v="1004691"/>
        <s v="1000369"/>
        <s v="1007693"/>
        <s v="1007198"/>
        <s v="1004010"/>
        <s v="1007837"/>
        <s v="1007128"/>
        <s v="1004011"/>
        <s v="1004037"/>
        <s v="1006107"/>
        <s v="1003918"/>
        <s v="1006293"/>
        <s v="1004052"/>
        <s v="1006179"/>
        <s v="1002320"/>
        <s v="1008030"/>
        <s v="1007112"/>
        <s v="1003361"/>
        <s v="1002106"/>
        <s v="1003199"/>
        <s v="1005042"/>
        <s v="1004745"/>
        <s v="1006215"/>
        <s v="1003198"/>
        <s v="1005910"/>
        <s v="1007816"/>
        <s v="1004123"/>
        <s v="1003395"/>
        <s v="1003386"/>
        <s v="1003679"/>
        <s v="1003680"/>
        <s v="1007833"/>
        <s v="1002683"/>
        <s v="1007638"/>
        <s v="1007653"/>
        <s v="1007990"/>
        <s v="1007832"/>
        <s v="1005950"/>
        <s v="1004082"/>
        <s v="1004483"/>
        <s v="1007240"/>
        <s v="1002341"/>
        <s v="1002634"/>
        <s v="1004743"/>
        <s v="1006089"/>
        <s v="1007040"/>
        <s v="1005195"/>
        <s v="1005061"/>
        <s v="1006501"/>
        <s v="1007709"/>
        <s v="1007700"/>
        <s v="1005633"/>
        <s v="1003911"/>
        <s v="1002796"/>
        <s v="1008010"/>
        <s v="1002183"/>
        <s v="1002182"/>
        <s v="1006881"/>
        <s v="1005023"/>
        <s v="1003723"/>
        <s v="1002008"/>
        <s v="1006191"/>
        <s v="1004913"/>
        <s v="1007856"/>
        <s v="1007855"/>
        <s v="1006859"/>
        <s v="1008215"/>
        <s v="1000349"/>
        <s v="1005656"/>
        <s v="1004682"/>
        <s v="1007898"/>
        <s v="1005328"/>
        <s v="1007897"/>
        <s v="1001909"/>
        <s v="1007900"/>
        <s v="1007502"/>
        <s v="1003854"/>
        <s v="1006056"/>
        <s v="1001636"/>
        <s v="1003440"/>
        <s v="1005638"/>
        <s v="1003983"/>
        <s v="1003569"/>
        <s v="1007124"/>
        <s v="1003711"/>
        <s v="1001949"/>
        <s v="1007673"/>
        <s v="1007727"/>
        <s v="1002699"/>
        <s v="1006763"/>
        <s v="1003446"/>
        <s v="1005985"/>
        <s v="1003744"/>
        <s v="1004026"/>
        <s v="1008012"/>
        <s v="1007467"/>
        <s v="1007992"/>
        <s v="1003743"/>
        <s v="1007701"/>
        <s v="1006207"/>
        <s v="1006418"/>
        <s v="1003588"/>
        <s v="1007047"/>
        <s v="1008115"/>
        <s v="1006349"/>
        <s v="1003627"/>
        <s v="1002249"/>
        <s v="1007633"/>
        <s v="1008269"/>
        <s v="1006176"/>
        <s v="1004936"/>
        <s v="1003697"/>
        <s v="1002493"/>
        <s v="1007702"/>
        <s v="1004806"/>
        <s v="1006204"/>
        <s v="1003696"/>
        <s v="1003742"/>
        <s v="1006335"/>
        <s v="1001639"/>
        <s v="1004759"/>
        <s v="1007024"/>
        <s v="1004600"/>
        <s v="1007588"/>
        <s v="1007671"/>
        <s v="1007812"/>
        <s v="1004021"/>
        <s v="1007520"/>
        <s v="1007581"/>
        <s v="1005271"/>
        <s v="1007669"/>
        <s v="1005039"/>
        <s v="1007547"/>
        <s v="1007894"/>
        <s v="1007684"/>
        <s v="1003806"/>
        <s v="1007780"/>
        <s v="1007575"/>
        <s v="1000372"/>
        <s v="1003646"/>
        <s v="1003439"/>
        <s v="1005834"/>
        <s v="1004561"/>
        <s v="1006291"/>
        <s v="1007893"/>
        <s v="1007895"/>
        <s v="1007852"/>
        <s v="1006747"/>
        <s v="1002471"/>
        <s v="1004646"/>
        <s v="1007840"/>
        <s v="1007282"/>
        <s v="1003471"/>
        <s v="1003864"/>
        <s v="1011009"/>
        <s v="1007689"/>
        <s v="1007680"/>
        <s v="1007583"/>
        <s v="1007443"/>
        <s v="1004247"/>
        <s v="1002110"/>
        <s v="1006300"/>
        <s v="1007674"/>
        <s v="1007610"/>
        <s v="1004565"/>
        <s v="1005096"/>
        <s v="1007635"/>
        <s v="1007662"/>
        <s v="1006252"/>
        <s v="1007753"/>
        <s v="1007685"/>
        <s v="1005213"/>
        <s v="1003587"/>
        <s v="1002593"/>
        <s v="1004557"/>
        <s v="1005254"/>
        <s v="1003532"/>
        <s v="1003393"/>
        <s v="1007291"/>
        <s v="1002655"/>
        <s v="1005295"/>
        <s v="1004330"/>
        <s v="1003432"/>
        <s v="1002002"/>
        <s v="1007029"/>
        <s v="1003469"/>
        <s v="1005873"/>
        <s v="1007646"/>
        <s v="1005252"/>
        <s v="1001991"/>
        <s v="1006178"/>
        <s v="1008034"/>
        <s v="1006132"/>
        <s v="1002489"/>
        <s v="1003620"/>
        <s v="1007521"/>
        <s v="1007932"/>
        <s v="1003259"/>
        <s v="1002720"/>
        <s v="1006737"/>
        <s v="1003464"/>
        <s v="1004310"/>
        <s v="1007729"/>
        <s v="1002684"/>
        <s v="1007027"/>
        <s v="1003133"/>
        <s v="1007745"/>
        <s v="1003601"/>
        <s v="1004497"/>
        <s v="1004025"/>
        <s v="1007703"/>
        <s v="1005269"/>
        <s v="1001993"/>
        <s v="1003582"/>
        <s v="1007743"/>
        <s v="1005860"/>
        <s v="1007672"/>
        <s v="1002059"/>
        <s v="1007742"/>
        <s v="1005518"/>
        <s v="1003514"/>
        <s v="1008252"/>
        <s v="1007632"/>
        <s v="1002906"/>
        <s v="1001925"/>
        <s v="1005964"/>
        <s v="1007891"/>
        <s v="1002547"/>
        <s v="1007460"/>
        <s v="1001775"/>
        <s v="1006406"/>
        <s v="1003099"/>
        <s v="1007078"/>
        <s v="1004204"/>
        <s v="1000554"/>
        <s v="1005137"/>
        <s v="1003137"/>
        <s v="1006514"/>
        <s v="1004252"/>
        <s v="1001953"/>
        <s v="1005524"/>
        <s v="1007456"/>
        <s v="1003481"/>
        <s v="1004118"/>
        <s v="1004408"/>
        <s v="1003035"/>
        <s v="1004831"/>
        <s v="1005274"/>
        <s v="1002158"/>
        <s v="1007835"/>
        <s v="1004751"/>
        <s v="1007879"/>
        <s v="1001858"/>
        <s v="1006969"/>
        <s v="1002702"/>
        <s v="1004741"/>
        <s v="1007298"/>
        <s v="1005054"/>
        <s v="1002667"/>
        <s v="1000429"/>
        <s v="1007261"/>
        <s v="1005034"/>
        <s v="1004095"/>
        <s v="1003362"/>
        <s v="1004352"/>
        <s v="1003260"/>
        <s v="1004823"/>
        <s v="1006276"/>
        <s v="1003034"/>
        <s v="1003033"/>
        <s v="1006196"/>
        <s v="1002436"/>
        <s v="1007617"/>
        <s v="1005488"/>
        <s v="1005259"/>
        <s v="1004057"/>
        <s v="1004894"/>
        <s v="1007648"/>
        <s v="1005258"/>
        <s v="1002951"/>
        <s v="1008011"/>
        <s v="1003028"/>
        <s v="1005257"/>
        <s v="1004042"/>
        <s v="1005155"/>
        <s v="1006088"/>
        <s v="1003102"/>
        <s v="1002480"/>
        <s v="1006103"/>
        <s v="1003392"/>
        <s v="1003638"/>
        <s v="1007969"/>
        <s v="1007756"/>
        <s v="1003788"/>
        <s v="1004484"/>
        <s v="1003661"/>
        <s v="1002552"/>
        <s v="1007054"/>
        <s v="1007989"/>
        <s v="1005652"/>
        <s v="1007687"/>
        <s v="1005384"/>
        <s v="1007001"/>
        <s v="1007645"/>
        <s v="1003456"/>
        <s v="1002232"/>
        <s v="1004413"/>
        <s v="1004162"/>
        <s v="1003460"/>
        <s v="1002786"/>
        <s v="1007615"/>
        <s v="1003937"/>
        <s v="1003773"/>
        <s v="1006261"/>
        <s v="1007649"/>
        <s v="1002391"/>
        <s v="1007935"/>
        <s v="1003556"/>
        <s v="1009925"/>
        <s v="1007634"/>
        <s v="1005158"/>
        <s v="1006283"/>
        <s v="1002813"/>
        <s v="1003478"/>
        <s v="1004074"/>
        <s v="1003528"/>
        <s v="1003394"/>
        <s v="1002557"/>
        <s v="1007706"/>
        <s v="1004251"/>
        <s v="1003147"/>
        <s v="1005281"/>
        <s v="1007795"/>
        <s v="1002650"/>
        <s v="1007889"/>
        <s v="1007800"/>
        <s v="1004707"/>
        <s v="1007354"/>
        <s v="1007088"/>
        <s v="1007096"/>
        <s v="1006561"/>
        <s v="1004320"/>
        <s v="1005261"/>
        <s v="1004384"/>
        <s v="1003676"/>
        <s v="1005619"/>
        <s v="1007195"/>
        <s v="1001847"/>
        <s v="1002038"/>
        <s v="1004947"/>
        <s v="1006096"/>
        <s v="1007878"/>
        <s v="1004328"/>
        <s v="1007725"/>
        <s v="1006876"/>
        <s v="1007075"/>
        <s v="1007726"/>
        <s v="1007834"/>
        <s v="1006964"/>
        <s v="1007704"/>
        <s v="1007065"/>
        <s v="1007224"/>
        <s v="1002359"/>
      </sharedItems>
    </cacheField>
    <cacheField name="Landfill ID" numFmtId="0">
      <sharedItems containsSemiMixedTypes="0" containsString="0" containsNumber="1" containsInteger="1" minValue="36" maxValue="12142" count="439">
        <n v="1994"/>
        <n v="2410"/>
        <n v="11821"/>
        <n v="2282"/>
        <n v="2043"/>
        <n v="1787"/>
        <n v="1770"/>
        <n v="1786"/>
        <n v="1798"/>
        <n v="1799"/>
        <n v="36"/>
        <n v="349"/>
        <n v="39"/>
        <n v="51"/>
        <n v="55"/>
        <n v="56"/>
        <n v="72"/>
        <n v="78"/>
        <n v="83"/>
        <n v="84"/>
        <n v="87"/>
        <n v="90"/>
        <n v="105"/>
        <n v="271"/>
        <n v="350"/>
        <n v="122"/>
        <n v="124"/>
        <n v="342"/>
        <n v="147"/>
        <n v="153"/>
        <n v="11120"/>
        <n v="164"/>
        <n v="182"/>
        <n v="184"/>
        <n v="265"/>
        <n v="201"/>
        <n v="336"/>
        <n v="338"/>
        <n v="213"/>
        <n v="337"/>
        <n v="220"/>
        <n v="225"/>
        <n v="232"/>
        <n v="2162"/>
        <n v="236"/>
        <n v="238"/>
        <n v="1780"/>
        <n v="251"/>
        <n v="352"/>
        <n v="54"/>
        <n v="1976"/>
        <n v="268"/>
        <n v="348"/>
        <n v="274"/>
        <n v="344"/>
        <n v="279"/>
        <n v="1929"/>
        <n v="354"/>
        <n v="114"/>
        <n v="286"/>
        <n v="287"/>
        <n v="559"/>
        <n v="1939"/>
        <n v="567"/>
        <n v="610"/>
        <n v="668"/>
        <n v="667"/>
        <n v="669"/>
        <n v="674"/>
        <n v="672"/>
        <n v="695"/>
        <n v="688"/>
        <n v="289"/>
        <n v="294"/>
        <n v="343"/>
        <n v="302"/>
        <n v="309"/>
        <n v="320"/>
        <n v="214"/>
        <n v="247"/>
        <n v="327"/>
        <n v="1718"/>
        <n v="1739"/>
        <n v="1737"/>
        <n v="2277"/>
        <n v="363"/>
        <n v="359"/>
        <n v="362"/>
        <n v="1832"/>
        <n v="1831"/>
        <n v="415"/>
        <n v="380"/>
        <n v="435"/>
        <n v="2156"/>
        <n v="436"/>
        <n v="414"/>
        <n v="397"/>
        <n v="401"/>
        <n v="424"/>
        <n v="420"/>
        <n v="431"/>
        <n v="406"/>
        <n v="404"/>
        <n v="409"/>
        <n v="434"/>
        <n v="405"/>
        <n v="398"/>
        <n v="468"/>
        <n v="2419"/>
        <n v="446"/>
        <n v="445"/>
        <n v="458"/>
        <n v="11981"/>
        <n v="448"/>
        <n v="457"/>
        <n v="444"/>
        <n v="461"/>
        <n v="10404"/>
        <n v="631"/>
        <n v="623"/>
        <n v="624"/>
        <n v="1988"/>
        <n v="2067"/>
        <n v="2165"/>
        <n v="494"/>
        <n v="521"/>
        <n v="1864"/>
        <n v="522"/>
        <n v="474"/>
        <n v="481"/>
        <n v="495"/>
        <n v="1866"/>
        <n v="496"/>
        <n v="487"/>
        <n v="483"/>
        <n v="493"/>
        <n v="475"/>
        <n v="476"/>
        <n v="477"/>
        <n v="527"/>
        <n v="2322"/>
        <n v="1857"/>
        <n v="2324"/>
        <n v="497"/>
        <n v="484"/>
        <n v="516"/>
        <n v="2315"/>
        <n v="507"/>
        <n v="1874"/>
        <n v="491"/>
        <n v="529"/>
        <n v="498"/>
        <n v="518"/>
        <n v="511"/>
        <n v="1859"/>
        <n v="492"/>
        <n v="532"/>
        <n v="535"/>
        <n v="536"/>
        <n v="550"/>
        <n v="540"/>
        <n v="547"/>
        <n v="1938"/>
        <n v="553"/>
        <n v="554"/>
        <n v="556"/>
        <n v="682"/>
        <n v="794"/>
        <n v="775"/>
        <n v="788"/>
        <n v="778"/>
        <n v="1464"/>
        <n v="1822"/>
        <n v="1520"/>
        <n v="1480"/>
        <n v="1460"/>
        <n v="1805"/>
        <n v="1808"/>
        <n v="1509"/>
        <n v="1461"/>
        <n v="2415"/>
        <n v="1470"/>
        <n v="1807"/>
        <n v="1505"/>
        <n v="1456"/>
        <n v="1489"/>
        <n v="1820"/>
        <n v="1801"/>
        <n v="1519"/>
        <n v="1541"/>
        <n v="1542"/>
        <n v="1543"/>
        <n v="1567"/>
        <n v="1584"/>
        <n v="2333"/>
        <n v="1575"/>
        <n v="2060"/>
        <n v="1582"/>
        <n v="1583"/>
        <n v="1580"/>
        <n v="2444"/>
        <n v="2071"/>
        <n v="1571"/>
        <n v="1588"/>
        <n v="2132"/>
        <n v="2072"/>
        <n v="2133"/>
        <n v="2075"/>
        <n v="787"/>
        <n v="779"/>
        <n v="10660"/>
        <n v="801"/>
        <n v="773"/>
        <n v="1835"/>
        <n v="785"/>
        <n v="10641"/>
        <n v="10100"/>
        <n v="786"/>
        <n v="10780"/>
        <n v="2197"/>
        <n v="734"/>
        <n v="741"/>
        <n v="738"/>
        <n v="745"/>
        <n v="748"/>
        <n v="754"/>
        <n v="756"/>
        <n v="759"/>
        <n v="764"/>
        <n v="2250"/>
        <n v="2259"/>
        <n v="1902"/>
        <n v="1878"/>
        <n v="1879"/>
        <n v="2068"/>
        <n v="1891"/>
        <n v="1900"/>
        <n v="1892"/>
        <n v="1881"/>
        <n v="1936"/>
        <n v="1947"/>
        <n v="1890"/>
        <n v="2237"/>
        <n v="1901"/>
        <n v="2240"/>
        <n v="2241"/>
        <n v="1883"/>
        <n v="1884"/>
        <n v="1893"/>
        <n v="1885"/>
        <n v="2195"/>
        <n v="1992"/>
        <n v="1887"/>
        <n v="1888"/>
        <n v="1889"/>
        <n v="1896"/>
        <n v="1903"/>
        <n v="1911"/>
        <n v="1912"/>
        <n v="812"/>
        <n v="815"/>
        <n v="816"/>
        <n v="820"/>
        <n v="1993"/>
        <n v="2227"/>
        <n v="827"/>
        <n v="829"/>
        <n v="863"/>
        <n v="832"/>
        <n v="2425"/>
        <n v="834"/>
        <n v="846"/>
        <n v="847"/>
        <n v="1958"/>
        <n v="1967"/>
        <n v="1968"/>
        <n v="2287"/>
        <n v="2142"/>
        <n v="1052"/>
        <n v="1071"/>
        <n v="1063"/>
        <n v="1072"/>
        <n v="1077"/>
        <n v="1082"/>
        <n v="1084"/>
        <n v="1067"/>
        <n v="1091"/>
        <n v="1098"/>
        <n v="1100"/>
        <n v="1115"/>
        <n v="10781"/>
        <n v="1116"/>
        <n v="1121"/>
        <n v="1127"/>
        <n v="2336"/>
        <n v="10620"/>
        <n v="1137"/>
        <n v="1074"/>
        <n v="1110"/>
        <n v="2201"/>
        <n v="1150"/>
        <n v="1754"/>
        <n v="1746"/>
        <n v="1838"/>
        <n v="1853"/>
        <n v="1852"/>
        <n v="1839"/>
        <n v="2231"/>
        <n v="940"/>
        <n v="942"/>
        <n v="946"/>
        <n v="960"/>
        <n v="958"/>
        <n v="957"/>
        <n v="945"/>
        <n v="947"/>
        <n v="951"/>
        <n v="952"/>
        <n v="948"/>
        <n v="949"/>
        <n v="953"/>
        <n v="10480"/>
        <n v="2061"/>
        <n v="930"/>
        <n v="931"/>
        <n v="965"/>
        <n v="985"/>
        <n v="1008"/>
        <n v="1009"/>
        <n v="10700"/>
        <n v="980"/>
        <n v="996"/>
        <n v="987"/>
        <n v="990"/>
        <n v="999"/>
        <n v="989"/>
        <n v="983"/>
        <n v="984"/>
        <n v="972"/>
        <n v="1997"/>
        <n v="992"/>
        <n v="971"/>
        <n v="982"/>
        <n v="973"/>
        <n v="1006"/>
        <n v="981"/>
        <n v="988"/>
        <n v="974"/>
        <n v="1197"/>
        <n v="1187"/>
        <n v="1184"/>
        <n v="1172"/>
        <n v="1159"/>
        <n v="1179"/>
        <n v="2429"/>
        <n v="2243"/>
        <n v="2050"/>
        <n v="1189"/>
        <n v="2247"/>
        <n v="12142"/>
        <n v="1246"/>
        <n v="1241"/>
        <n v="2073"/>
        <n v="1248"/>
        <n v="1245"/>
        <n v="1247"/>
        <n v="1254"/>
        <n v="1276"/>
        <n v="1253"/>
        <n v="1294"/>
        <n v="1260"/>
        <n v="1255"/>
        <n v="1265"/>
        <n v="1249"/>
        <n v="10640"/>
        <n v="1293"/>
        <n v="1270"/>
        <n v="1256"/>
        <n v="1290"/>
        <n v="1266"/>
        <n v="1259"/>
        <n v="1263"/>
        <n v="1251"/>
        <n v="1250"/>
        <n v="1252"/>
        <n v="2341"/>
        <n v="1845"/>
        <n v="1846"/>
        <n v="2051"/>
        <n v="1921"/>
        <n v="2109"/>
        <n v="1848"/>
        <n v="1849"/>
        <n v="2113"/>
        <n v="1917"/>
        <n v="2094"/>
        <n v="1854"/>
        <n v="1918"/>
        <n v="1326"/>
        <n v="1332"/>
        <n v="1346"/>
        <n v="1415"/>
        <n v="1387"/>
        <n v="1479"/>
        <n v="1592"/>
        <n v="1602"/>
        <n v="1576"/>
        <n v="1597"/>
        <n v="1594"/>
        <n v="1596"/>
        <n v="1850"/>
        <n v="1851"/>
        <n v="2042"/>
        <n v="2041"/>
        <n v="1616"/>
        <n v="1625"/>
        <n v="1609"/>
        <n v="1667"/>
        <n v="2152"/>
        <n v="1676"/>
        <n v="1658"/>
        <n v="1709"/>
        <n v="1660"/>
        <n v="1661"/>
        <n v="1697"/>
        <n v="1681"/>
        <n v="1685"/>
        <n v="2151"/>
        <n v="1687"/>
        <n v="1688"/>
        <n v="1689"/>
        <n v="1695"/>
        <n v="1699"/>
        <n v="1664"/>
        <n v="1665"/>
        <n v="1705"/>
        <n v="1706"/>
        <n v="1707"/>
        <n v="2207"/>
      </sharedItems>
    </cacheField>
    <cacheField name="Landfill Name" numFmtId="0">
      <sharedItems/>
    </cacheField>
    <cacheField name="State" numFmtId="0">
      <sharedItems/>
    </cacheField>
    <cacheField name="City" numFmtId="0">
      <sharedItems/>
    </cacheField>
    <cacheField name="County" numFmtId="0">
      <sharedItems/>
    </cacheField>
    <cacheField name="Ownership Type" numFmtId="0">
      <sharedItems/>
    </cacheField>
    <cacheField name="Landfill Owner Organization(s)" numFmtId="0">
      <sharedItems containsBlank="1"/>
    </cacheField>
    <cacheField name="Waste in Place (tons)" numFmtId="3">
      <sharedItems containsString="0" containsBlank="1" containsNumber="1" containsInteger="1" minValue="208565" maxValue="123000000"/>
    </cacheField>
    <cacheField name="Waste in Place Year" numFmtId="0">
      <sharedItems containsBlank="1"/>
    </cacheField>
    <cacheField name="LFG Collection System In Place?" numFmtId="0">
      <sharedItems/>
    </cacheField>
    <cacheField name="LFG Collected (mmscfd)" numFmtId="0">
      <sharedItems containsString="0" containsBlank="1" containsNumber="1" minValue="0.13" maxValue="45.05"/>
    </cacheField>
    <cacheField name="LFG Flared (mmscfd)" numFmtId="0">
      <sharedItems containsString="0" containsBlank="1" containsNumber="1" minValue="0" maxValue="5.1840000000000002"/>
    </cacheField>
    <cacheField name="Project ID" numFmtId="0">
      <sharedItems count="645">
        <s v="167079-0"/>
        <s v="167079-1"/>
        <s v="180771-0"/>
        <s v="181050-0"/>
        <s v="180372-0"/>
        <s v="167128-0"/>
        <s v="101840-0"/>
        <s v="101803-0"/>
        <s v="101803-1"/>
        <s v="101839-0"/>
        <s v="101855-1"/>
        <s v="101855-0"/>
        <s v="180234-0"/>
        <s v="180957-0"/>
        <s v="180271-0"/>
        <s v="95-0"/>
        <s v="107-0"/>
        <s v="111-0"/>
        <s v="408-0"/>
        <s v="128-0"/>
        <s v="180224-0"/>
        <s v="180224-1"/>
        <s v="180317-0"/>
        <s v="166996-0"/>
        <s v="180858-0"/>
        <s v="180901-0"/>
        <s v="146-0"/>
        <s v="161-0"/>
        <s v="181024-0"/>
        <s v="200730-0"/>
        <s v="180-0"/>
        <s v="402-0"/>
        <s v="203-0"/>
        <s v="210-0"/>
        <s v="180955-0"/>
        <s v="221-0"/>
        <s v="239-0"/>
        <s v="241-0"/>
        <s v="324-0"/>
        <s v="324-1"/>
        <s v="258-0"/>
        <s v="396-0"/>
        <s v="396-1"/>
        <s v="398-0"/>
        <s v="270-0"/>
        <s v="166991-0"/>
        <s v="277-0"/>
        <s v="101858-0"/>
        <s v="180113-0"/>
        <s v="180113-1"/>
        <s v="181049-0"/>
        <s v="290-0"/>
        <s v="180235-0"/>
        <s v="294-0"/>
        <s v="294-1"/>
        <s v="296-0"/>
        <s v="101831-0"/>
        <s v="310-0"/>
        <s v="180284-0"/>
        <s v="412-0"/>
        <s v="414-0"/>
        <s v="110-0"/>
        <s v="167060-0"/>
        <s v="167060-1"/>
        <s v="327-0"/>
        <s v="333-0"/>
        <s v="180400-0"/>
        <s v="180316-0"/>
        <s v="166999-0"/>
        <s v="166999-1"/>
        <s v="166999-2"/>
        <s v="418-0"/>
        <s v="170-0"/>
        <s v="166995-0"/>
        <s v="347-0"/>
        <s v="347-1"/>
        <s v="628-1"/>
        <s v="180238-0"/>
        <s v="637-0"/>
        <s v="637-1"/>
        <s v="637-2"/>
        <s v="637-3"/>
        <s v="680-0"/>
        <s v="680-1"/>
        <s v="680-2"/>
        <s v="738-0"/>
        <s v="738-1"/>
        <s v="737-0"/>
        <s v="739-0"/>
        <s v="744-0"/>
        <s v="744-1"/>
        <s v="742-0"/>
        <s v="765-0"/>
        <s v="758-0"/>
        <s v="349-0"/>
        <s v="354-0"/>
        <s v="403-0"/>
        <s v="403-1"/>
        <s v="403-2"/>
        <s v="403-3"/>
        <s v="362-0"/>
        <s v="369-0"/>
        <s v="380-0"/>
        <s v="380-1"/>
        <s v="166990-0"/>
        <s v="306-0"/>
        <s v="306-1"/>
        <s v="387-0"/>
        <s v="387-1"/>
        <s v="6397-0"/>
        <s v="6416-0"/>
        <s v="427-0"/>
        <s v="423-0"/>
        <s v="423-1"/>
        <s v="180914-0"/>
        <s v="166404-0"/>
        <s v="166404-1"/>
        <s v="166403-0"/>
        <s v="166403-1"/>
        <s v="480-0"/>
        <s v="480-1"/>
        <s v="444-0"/>
        <s v="444-1"/>
        <s v="500-0"/>
        <s v="500-1"/>
        <s v="500-2"/>
        <s v="500-3"/>
        <s v="500-4"/>
        <s v="500-5"/>
        <s v="500-6"/>
        <s v="500-7"/>
        <s v="500-8"/>
        <s v="180227-0"/>
        <s v="501-0"/>
        <s v="501-1"/>
        <s v="501-2"/>
        <s v="501-3"/>
        <s v="501-4"/>
        <s v="479-0"/>
        <s v="462-0"/>
        <s v="466-0"/>
        <s v="489-0"/>
        <s v="485-0"/>
        <s v="485-1"/>
        <s v="496-0"/>
        <s v="180873-0"/>
        <s v="469-0"/>
        <s v="474-0"/>
        <s v="499-0"/>
        <s v="470-0"/>
        <s v="463-0"/>
        <s v="533-0"/>
        <s v="533-1"/>
        <s v="180787-0"/>
        <s v="511-0"/>
        <s v="510-0"/>
        <s v="523-0"/>
        <s v="181078-0"/>
        <s v="513-0"/>
        <s v="522-0"/>
        <s v="509-0"/>
        <s v="526-0"/>
        <s v="526-1"/>
        <s v="526-2"/>
        <s v="180882-0"/>
        <s v="701-0"/>
        <s v="693-0"/>
        <s v="694-0"/>
        <s v="694-1"/>
        <s v="167073-0"/>
        <s v="181103-0"/>
        <s v="180242-0"/>
        <s v="180242-1"/>
        <s v="559-0"/>
        <s v="559-1"/>
        <s v="586-0"/>
        <s v="166910-0"/>
        <s v="166910-1"/>
        <s v="587-0"/>
        <s v="539-0"/>
        <s v="539-1"/>
        <s v="546-0"/>
        <s v="560-0"/>
        <s v="166913-0"/>
        <s v="561-0"/>
        <s v="552-0"/>
        <s v="552-1"/>
        <s v="548-0"/>
        <s v="548-1"/>
        <s v="558-0"/>
        <s v="540-0"/>
        <s v="540-1"/>
        <s v="594-0"/>
        <s v="542-0"/>
        <s v="542-1"/>
        <s v="180419-0"/>
        <s v="166903-0"/>
        <s v="562-0"/>
        <s v="562-1"/>
        <s v="549-0"/>
        <s v="581-0"/>
        <s v="180412-0"/>
        <s v="572-0"/>
        <s v="166922-0"/>
        <s v="556-0"/>
        <s v="596-0"/>
        <s v="563-0"/>
        <s v="583-0"/>
        <s v="576-0"/>
        <s v="166905-0"/>
        <s v="557-0"/>
        <s v="557-1"/>
        <s v="599-0"/>
        <s v="602-0"/>
        <s v="602-1"/>
        <s v="603-0"/>
        <s v="617-0"/>
        <s v="617-1"/>
        <s v="181039-0"/>
        <s v="614-0"/>
        <s v="614-1"/>
        <s v="180757-0"/>
        <s v="180757-1"/>
        <s v="181090-0"/>
        <s v="200548-0"/>
        <s v="625-0"/>
        <s v="628-0"/>
        <s v="752-0"/>
        <s v="864-0"/>
        <s v="845-0"/>
        <s v="845-1"/>
        <s v="858-0"/>
        <s v="180127-0"/>
        <s v="848-0"/>
        <s v="1566-1"/>
        <s v="180432-0"/>
        <s v="101885-0"/>
        <s v="1597-0"/>
        <s v="1557-0"/>
        <s v="1536-0"/>
        <s v="180836-0"/>
        <s v="180836-1"/>
        <s v="101867-0"/>
        <s v="1586-0"/>
        <s v="1537-0"/>
        <s v="1537-1"/>
        <s v="180776-0"/>
        <s v="1547-0"/>
        <s v="101866-0"/>
        <s v="1582-0"/>
        <s v="1532-0"/>
        <s v="1566-0"/>
        <s v="101883-0"/>
        <s v="101883-1"/>
        <s v="101857-0"/>
        <s v="1596-0"/>
        <s v="1618-0"/>
        <s v="1618-1"/>
        <s v="1619-0"/>
        <s v="1620-0"/>
        <s v="1644-0"/>
        <s v="180857-0"/>
        <s v="180429-0"/>
        <s v="180276-0"/>
        <s v="180276-1"/>
        <s v="180102-0"/>
        <s v="181061-0"/>
        <s v="1657-0"/>
        <s v="1657-1"/>
        <s v="180812-0"/>
        <s v="180122-0"/>
        <s v="180122-1"/>
        <s v="180122-2"/>
        <s v="1648-0"/>
        <s v="1648-1"/>
        <s v="1667-0"/>
        <s v="180196-0"/>
        <s v="180123-0"/>
        <s v="180197-0"/>
        <s v="180130-0"/>
        <s v="180847-0"/>
        <s v="180847-1"/>
        <s v="857-0"/>
        <s v="849-0"/>
        <s v="849-1"/>
        <s v="849-2"/>
        <s v="849-3"/>
        <s v="180922-0"/>
        <s v="871-0"/>
        <s v="871-1"/>
        <s v="843-0"/>
        <s v="166408-0"/>
        <s v="180226-0"/>
        <s v="180226-1"/>
        <s v="180226-2"/>
        <s v="180226-3"/>
        <s v="180226-4"/>
        <s v="180921-0"/>
        <s v="180834-0"/>
        <s v="180834-1"/>
        <s v="856-0"/>
        <s v="856-1"/>
        <s v="180930-0"/>
        <s v="180280-0"/>
        <s v="804-0"/>
        <s v="166975-0"/>
        <s v="166975-1"/>
        <s v="808-0"/>
        <s v="815-0"/>
        <s v="180877-0"/>
        <s v="824-0"/>
        <s v="826-0"/>
        <s v="180398-0"/>
        <s v="834-0"/>
        <s v="180338-0"/>
        <s v="180347-0"/>
        <s v="166952-0"/>
        <s v="166926-0"/>
        <s v="166926-1"/>
        <s v="166927-0"/>
        <s v="166927-1"/>
        <s v="181048-0"/>
        <s v="166941-0"/>
        <s v="166941-1"/>
        <s v="166941-2"/>
        <s v="166950-0"/>
        <s v="166950-1"/>
        <s v="166942-0"/>
        <s v="166942-1"/>
        <s v="166942-2"/>
        <s v="166942-3"/>
        <s v="166929-0"/>
        <s v="166929-1"/>
        <s v="181067-0"/>
        <s v="167029-0"/>
        <s v="167029-1"/>
        <s v="167029-2"/>
        <s v="166939-0"/>
        <s v="166939-1"/>
        <s v="166939-2"/>
        <s v="166939-3"/>
        <s v="180325-0"/>
        <s v="166951-0"/>
        <s v="166951-1"/>
        <s v="181047-0"/>
        <s v="200449-0"/>
        <s v="166932-0"/>
        <s v="166932-1"/>
        <s v="166932-2"/>
        <s v="166933-0"/>
        <s v="166933-1"/>
        <s v="166933-2"/>
        <s v="166943-0"/>
        <s v="166943-1"/>
        <s v="166943-2"/>
        <s v="166943-3"/>
        <s v="166934-0"/>
        <s v="180274-0"/>
        <s v="167077-0"/>
        <s v="166937-0"/>
        <s v="166937-1"/>
        <s v="166937-2"/>
        <s v="166937-3"/>
        <s v="166938-0"/>
        <s v="180380-0"/>
        <s v="166946-0"/>
        <s v="166953-0"/>
        <s v="166953-1"/>
        <s v="882-0"/>
        <s v="882-1"/>
        <s v="885-0"/>
        <s v="180852-0"/>
        <s v="180852-1"/>
        <s v="890-0"/>
        <s v="167078-0"/>
        <s v="167078-1"/>
        <s v="180311-0"/>
        <s v="897-0"/>
        <s v="899-0"/>
        <s v="933-0"/>
        <s v="180973-0"/>
        <s v="904-0"/>
        <s v="916-0"/>
        <s v="917-0"/>
        <s v="167040-0"/>
        <s v="181081-0"/>
        <s v="167050-0"/>
        <s v="180949-0"/>
        <s v="180949-1"/>
        <s v="180210-0"/>
        <s v="180845-0"/>
        <s v="1144-0"/>
        <s v="1144-1"/>
        <s v="1136-0"/>
        <s v="200413-0"/>
        <s v="1150-0"/>
        <s v="1155-0"/>
        <s v="1157-0"/>
        <s v="1157-1"/>
        <s v="1140-0"/>
        <s v="1164-0"/>
        <s v="1172-0"/>
        <s v="1174-0"/>
        <s v="180931-0"/>
        <s v="1190-0"/>
        <s v="1195-0"/>
        <s v="1201-0"/>
        <s v="1201-1"/>
        <s v="1206-0"/>
        <s v="1206-1"/>
        <s v="1206-2"/>
        <s v="180918-0"/>
        <s v="1211-0"/>
        <s v="1147-0"/>
        <s v="1184-0"/>
        <s v="180285-0"/>
        <s v="1224-0"/>
        <s v="6433-0"/>
        <s v="6425-0"/>
        <s v="6425-1"/>
        <s v="6425-2"/>
        <s v="166413-0"/>
        <s v="166433-0"/>
        <s v="166432-0"/>
        <s v="166414-0"/>
        <s v="166414-1"/>
        <s v="180315-0"/>
        <s v="180315-1"/>
        <s v="180315-2"/>
        <s v="180436-0"/>
        <s v="1013-0"/>
        <s v="1016-0"/>
        <s v="1031-0"/>
        <s v="1028-0"/>
        <s v="1028-1"/>
        <s v="181100-0"/>
        <s v="1018-0"/>
        <s v="180860-0"/>
        <s v="1022-0"/>
        <s v="1022-1"/>
        <s v="1023-0"/>
        <s v="1023-1"/>
        <s v="1019-0"/>
        <s v="180970-0"/>
        <s v="1024-0"/>
        <s v="1024-1"/>
        <s v="180900-0"/>
        <s v="180134-0"/>
        <s v="1000-0"/>
        <s v="1001-0"/>
        <s v="1036-0"/>
        <s v="1036-1"/>
        <s v="1036-2"/>
        <s v="1036-3"/>
        <s v="1036-4"/>
        <s v="1057-0"/>
        <s v="1057-1"/>
        <s v="1057-2"/>
        <s v="180971-0"/>
        <s v="180924-0"/>
        <s v="180924-1"/>
        <s v="1052-0"/>
        <s v="1052-1"/>
        <s v="1068-0"/>
        <s v="1068-1"/>
        <s v="1068-2"/>
        <s v="1059-0"/>
        <s v="1059-1"/>
        <s v="180850-0"/>
        <s v="180850-1"/>
        <s v="1071-0"/>
        <s v="1071-1"/>
        <s v="1061-0"/>
        <s v="1061-1"/>
        <s v="1055-0"/>
        <s v="1056-0"/>
        <s v="1043-0"/>
        <s v="1043-1"/>
        <s v="167082-0"/>
        <s v="1064-0"/>
        <s v="1064-1"/>
        <s v="1042-0"/>
        <s v="1042-1"/>
        <s v="1042-2"/>
        <s v="1054-0"/>
        <s v="1044-0"/>
        <s v="1044-1"/>
        <s v="1078-0"/>
        <s v="1078-1"/>
        <s v="1078-2"/>
        <s v="1078-3"/>
        <s v="1053-0"/>
        <s v="1053-1"/>
        <s v="1053-2"/>
        <s v="1053-3"/>
        <s v="1060-0"/>
        <s v="1045-0"/>
        <s v="1045-1"/>
        <s v="200378-0"/>
        <s v="1261-0"/>
        <s v="1261-1"/>
        <s v="1261-2"/>
        <s v="1261-3"/>
        <s v="180946-0"/>
        <s v="1246-0"/>
        <s v="1246-1"/>
        <s v="1233-0"/>
        <s v="1253-0"/>
        <s v="1259-0"/>
        <s v="1259-1"/>
        <s v="180331-0"/>
        <s v="180331-1"/>
        <s v="167136-0"/>
        <s v="1263-0"/>
        <s v="1263-1"/>
        <s v="180335-0"/>
        <s v="181113-0"/>
        <s v="1321-0"/>
        <s v="1321-1"/>
        <s v="1316-0"/>
        <s v="1316-1"/>
        <s v="180125-0"/>
        <s v="181029-0"/>
        <s v="1320-0"/>
        <s v="1322-0"/>
        <s v="1322-1"/>
        <s v="180862-0"/>
        <s v="1351-0"/>
        <s v="1328-0"/>
        <s v="180907-0"/>
        <s v="1335-0"/>
        <s v="1330-0"/>
        <s v="180910-0"/>
        <s v="1327-1"/>
        <s v="1327-3"/>
        <s v="180121-0"/>
        <s v="180121-2"/>
        <s v="1368-0"/>
        <s v="1345-0"/>
        <s v="1331-0"/>
        <s v="1331-1"/>
        <s v="167018-0"/>
        <s v="167018-1"/>
        <s v="167018-2"/>
        <s v="1365-0"/>
        <s v="180969-0"/>
        <s v="180969-1"/>
        <s v="1334-0"/>
        <s v="1334-1"/>
        <s v="167019-0"/>
        <s v="167019-1"/>
        <s v="1326-0"/>
        <s v="1326-1"/>
        <s v="1325-0"/>
        <s v="1325-1"/>
        <s v="1325-2"/>
        <s v="1327-0"/>
        <s v="1327-2"/>
        <s v="180121-1"/>
        <s v="180444-0"/>
        <s v="166424-0"/>
        <s v="166424-1"/>
        <s v="166424-2"/>
        <s v="180983-0"/>
        <s v="166425-0"/>
        <s v="167138-0"/>
        <s v="166977-0"/>
        <s v="166427-0"/>
        <s v="166429-0"/>
        <s v="166972-0"/>
        <s v="166972-1"/>
        <s v="180155-0"/>
        <s v="180155-1"/>
        <s v="166434-0"/>
        <s v="166434-1"/>
        <s v="180996-0"/>
        <s v="1402-0"/>
        <s v="1408-0"/>
        <s v="1408-1"/>
        <s v="1422-0"/>
        <s v="1422-1"/>
        <s v="1491-0"/>
        <s v="1491-1"/>
        <s v="1463-0"/>
        <s v="101864-0"/>
        <s v="101864-1"/>
        <s v="1671-0"/>
        <s v="1671-1"/>
        <s v="1681-0"/>
        <s v="1653-0"/>
        <s v="1653-1"/>
        <s v="1676-0"/>
        <s v="1673-0"/>
        <s v="1675-0"/>
        <s v="1675-1"/>
        <s v="181026-0"/>
        <s v="181026-1"/>
        <s v="166431-0"/>
        <s v="166431-1"/>
        <s v="167127-0"/>
        <s v="167126-0"/>
        <s v="167126-1"/>
        <s v="167126-2"/>
        <s v="1695-0"/>
        <s v="1704-0"/>
        <s v="1704-1"/>
        <s v="1704-2"/>
        <s v="1688-0"/>
        <s v="1747-0"/>
        <s v="180388-0"/>
        <s v="180221-0"/>
        <s v="1756-0"/>
        <s v="1738-0"/>
        <s v="1789-0"/>
        <s v="1789-1"/>
        <s v="1789-2"/>
        <s v="1740-0"/>
        <s v="1740-1"/>
        <s v="1740-2"/>
        <s v="1740-3"/>
        <s v="1741-0"/>
        <s v="1741-1"/>
        <s v="1741-2"/>
        <s v="1777-0"/>
        <s v="167058-0"/>
        <s v="1761-0"/>
        <s v="1765-0"/>
        <s v="1765-2"/>
        <s v="180963-0"/>
        <s v="1765-1"/>
        <s v="1769-0"/>
        <s v="1769-1"/>
        <s v="1769-2"/>
        <s v="1775-0"/>
        <s v="1775-1"/>
        <s v="1775-2"/>
        <s v="1779-0"/>
        <s v="1779-1"/>
        <s v="1779-2"/>
        <s v="1745-0"/>
        <s v="1745-1"/>
        <s v="180237-0"/>
        <s v="1786-0"/>
        <s v="1786-1"/>
        <s v="180291-0"/>
      </sharedItems>
    </cacheField>
    <cacheField name="Current Project Status" numFmtId="0">
      <sharedItems count="4">
        <s v="Operational"/>
        <s v="Shutdown"/>
        <s v="Construction"/>
        <s v="Planned"/>
      </sharedItems>
    </cacheField>
    <cacheField name="Project Name" numFmtId="0">
      <sharedItems/>
    </cacheField>
    <cacheField name="Project Start Date" numFmtId="14">
      <sharedItems containsNonDate="0" containsDate="1" containsString="0" containsBlank="1" minDate="1982-12-01T00:00:00" maxDate="2016-09-04T00:00:00"/>
    </cacheField>
    <cacheField name="LFG Energy Project Type" numFmtId="0">
      <sharedItems/>
    </cacheField>
    <cacheField name="Project Type Category" numFmtId="0">
      <sharedItems/>
    </cacheField>
    <cacheField name="LFG Use Details" numFmtId="0">
      <sharedItems containsBlank="1"/>
    </cacheField>
    <cacheField name="MW Capacity" numFmtId="0">
      <sharedItems containsString="0" containsBlank="1" containsNumber="1" minValue="0" maxValue="50"/>
    </cacheField>
    <cacheField name="LFG Flow to Project (mmscfd)" numFmtId="0">
      <sharedItems containsString="0" containsBlank="1" containsNumber="1" minValue="0" maxValue="33.1"/>
    </cacheField>
    <cacheField name="End User(s)" numFmtId="0">
      <sharedItems containsBlank="1"/>
    </cacheField>
    <cacheField name="Project Developer(s)" numFmtId="0">
      <sharedItems containsBlank="1"/>
    </cacheField>
    <cacheField name="Current Year Emission Reductions (MMTCO2e/yr) - Direct" numFmtId="0">
      <sharedItems containsSemiMixedTypes="0" containsString="0" containsNumber="1" minValue="0" maxValue="2.2589999999999999"/>
    </cacheField>
    <cacheField name="Current Year Emission Reductions (MMTCO2e/yr) - Avoided" numFmtId="0">
      <sharedItems containsSemiMixedTypes="0" containsString="0" containsNumber="1" minValue="0" maxValue="0.1993"/>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662">
  <r>
    <x v="0"/>
    <x v="0"/>
    <s v="Anchorage Regional Landfill"/>
    <s v="AK"/>
    <s v="Eagle River"/>
    <s v="Anchorage"/>
    <s v="Public"/>
    <s v="Municipality of Anchorage, AK"/>
    <n v="8000000"/>
    <s v="2011"/>
    <s v="Yes"/>
    <n v="2.95"/>
    <n v="0.36"/>
    <x v="0"/>
    <x v="0"/>
    <s v="Project #1"/>
    <d v="2012-07-31T00:00:00"/>
    <s v="Reciprocating Engine"/>
    <s v="Electricity"/>
    <s v="LFG piped 1.2 miles to fuel (4) GE JenbacherJGS 420 engines (1.4 MW each) at JBER"/>
    <n v="5.6"/>
    <n v="2.59"/>
    <s v="Joint Base Elmendorf Richardson (JBER)"/>
    <s v="Doyon Utilities"/>
    <n v="0.253"/>
    <n v="2.23E-2"/>
  </r>
  <r>
    <x v="0"/>
    <x v="0"/>
    <s v="Anchorage Regional Landfill"/>
    <s v="AK"/>
    <s v="Eagle River"/>
    <s v="Anchorage"/>
    <s v="Public"/>
    <s v="Municipality of Anchorage, AK"/>
    <n v="8000000"/>
    <s v="2011"/>
    <s v="Yes"/>
    <n v="2.95"/>
    <n v="0.36"/>
    <x v="1"/>
    <x v="0"/>
    <s v="Project #1, Expansion #1"/>
    <d v="2014-01-01T00:00:00"/>
    <s v="Reciprocating Engine"/>
    <s v="Electricity"/>
    <s v="(1) engine"/>
    <n v="1.4"/>
    <m/>
    <s v="Joint Base Elmendorf Richardson (JBER)"/>
    <m/>
    <n v="6.3299999999999995E-2"/>
    <n v="5.5999999999999999E-3"/>
  </r>
  <r>
    <x v="1"/>
    <x v="1"/>
    <s v="Sand Valley Landfill"/>
    <s v="AL"/>
    <s v="Collinsville"/>
    <s v="DeKalb"/>
    <s v="Private"/>
    <s v="Republic Services, Inc."/>
    <m/>
    <m/>
    <s v="Yes"/>
    <n v="2.12"/>
    <m/>
    <x v="2"/>
    <x v="0"/>
    <s v="Project #1"/>
    <d v="2013-10-01T00:00:00"/>
    <s v="Reciprocating Engine"/>
    <s v="Electricity"/>
    <s v="(3) CAT G3520C engines"/>
    <n v="4.8"/>
    <m/>
    <s v="Tennessee Valley Authority (TVA)"/>
    <s v="Energy Developments, Inc"/>
    <n v="0.21690000000000001"/>
    <n v="1.9099999999999999E-2"/>
  </r>
  <r>
    <x v="2"/>
    <x v="2"/>
    <s v="Scottsboro Landfill"/>
    <s v="AL"/>
    <s v="Hollywood"/>
    <s v="Jackson"/>
    <s v="Public"/>
    <s v="City of Scottsboro, AL"/>
    <n v="475000"/>
    <s v="2009"/>
    <s v="Yes"/>
    <n v="0.17899999999999999"/>
    <m/>
    <x v="3"/>
    <x v="0"/>
    <s v="Project #1"/>
    <d v="2011-12-01T00:00:00"/>
    <s v="Reciprocating Engine"/>
    <s v="Electricity"/>
    <s v="500-kW generator"/>
    <n v="0.45"/>
    <m/>
    <s v="Tennessee Valley Authority (TVA)"/>
    <s v="City of Scottsboro, AL"/>
    <n v="2.0299999999999999E-2"/>
    <n v="1.8E-3"/>
  </r>
  <r>
    <x v="3"/>
    <x v="3"/>
    <s v="Tontitown Landfill"/>
    <s v="AR"/>
    <s v="Springdale"/>
    <s v="Washington"/>
    <s v="Private"/>
    <s v="Waste Management, Inc."/>
    <n v="3500000"/>
    <s v="2003"/>
    <s v="Yes"/>
    <n v="1.74"/>
    <m/>
    <x v="4"/>
    <x v="0"/>
    <s v="Project #1"/>
    <d v="2010-11-01T00:00:00"/>
    <s v="Reciprocating Engine"/>
    <s v="Electricity"/>
    <s v="(5) 800-kW Caterpillar 3516s"/>
    <n v="4"/>
    <m/>
    <s v="Ozarks Electric Cooperative"/>
    <s v="WM Renewable Energy, LLC"/>
    <n v="0.1807"/>
    <n v="1.5900000000000001E-2"/>
  </r>
  <r>
    <x v="4"/>
    <x v="4"/>
    <s v="Two Pine Landfill - Phase 1"/>
    <s v="AR"/>
    <s v="North Little Rock"/>
    <s v="Pulaski"/>
    <s v="Private"/>
    <s v="Waste Management, Inc."/>
    <n v="8910336"/>
    <s v="2009"/>
    <s v="Yes"/>
    <n v="2.82"/>
    <n v="0.37"/>
    <x v="5"/>
    <x v="0"/>
    <s v="Project #1"/>
    <d v="2006-10-01T00:00:00"/>
    <s v="Reciprocating Engine"/>
    <s v="Electricity"/>
    <s v="(6) 1,425 horsepower Caterpillar 3516 engines at 800 kW each"/>
    <n v="4.8"/>
    <n v="2.4500000000000002"/>
    <s v="North Little Rock Electric Department"/>
    <s v="WM Renewable Energy, LLC"/>
    <n v="0.21690000000000001"/>
    <n v="1.9099999999999999E-2"/>
  </r>
  <r>
    <x v="5"/>
    <x v="5"/>
    <s v="City of Glendale Municipal Landfill"/>
    <s v="AZ"/>
    <s v="Glendale"/>
    <s v="Maricopa"/>
    <s v="Public"/>
    <s v="City of Glendale, AZ"/>
    <n v="5000000"/>
    <s v="2001"/>
    <s v="Yes"/>
    <n v="1.42"/>
    <m/>
    <x v="6"/>
    <x v="0"/>
    <s v="Project #1"/>
    <d v="2010-01-30T00:00:00"/>
    <s v="Reciprocating Engine"/>
    <s v="Electricity"/>
    <s v="(2) GE-Jenbacher 420 engines"/>
    <n v="2.8"/>
    <m/>
    <s v="APS (Arizona Public Service)"/>
    <s v="Tetra Tech BAS"/>
    <n v="0.1265"/>
    <n v="1.12E-2"/>
  </r>
  <r>
    <x v="6"/>
    <x v="6"/>
    <s v="Los Reales Landfill"/>
    <s v="AZ"/>
    <s v="Tucson"/>
    <s v="Pima"/>
    <s v="Public"/>
    <s v="City of Tucson, AZ"/>
    <n v="15917000"/>
    <s v="2008"/>
    <s v="Yes"/>
    <n v="1.43"/>
    <m/>
    <x v="7"/>
    <x v="1"/>
    <s v="Project #1"/>
    <d v="1999-12-15T00:00:00"/>
    <s v="Steam Turbine"/>
    <s v="Electricity"/>
    <s v="coal, oil, natural gas co-fired utility boiler"/>
    <n v="6"/>
    <m/>
    <s v="Tucson Electric Power Company"/>
    <s v="Biogas Energy Solutions, LLC"/>
    <n v="0"/>
    <n v="0"/>
  </r>
  <r>
    <x v="6"/>
    <x v="6"/>
    <s v="Los Reales Landfill"/>
    <s v="AZ"/>
    <s v="Tucson"/>
    <s v="Pima"/>
    <s v="Public"/>
    <s v="City of Tucson, AZ"/>
    <n v="15917000"/>
    <s v="2008"/>
    <s v="Yes"/>
    <n v="1.43"/>
    <m/>
    <x v="8"/>
    <x v="0"/>
    <s v="Project #1, De-Expansion #1"/>
    <d v="2009-01-01T00:00:00"/>
    <s v="Steam Turbine"/>
    <s v="Electricity"/>
    <s v="coal, oil, natural gas co-fired utility boiler"/>
    <n v="2.4"/>
    <m/>
    <s v="Tucson Electric Power Company"/>
    <s v="Biogas Energy Solutions, LLC"/>
    <n v="0.1084"/>
    <n v="9.5999999999999992E-3"/>
  </r>
  <r>
    <x v="7"/>
    <x v="7"/>
    <s v="Northwest Regional MSW Landfill"/>
    <s v="AZ"/>
    <s v="Surprise"/>
    <s v="Maricopa"/>
    <s v="Private"/>
    <s v="Waste Management, Inc."/>
    <n v="10505502"/>
    <s v="2009"/>
    <s v="Yes"/>
    <n v="1.9"/>
    <m/>
    <x v="9"/>
    <x v="0"/>
    <s v="Project #1"/>
    <d v="2012-08-01T00:00:00"/>
    <s v="Reciprocating Engine"/>
    <s v="Electricity"/>
    <m/>
    <n v="3.2"/>
    <m/>
    <s v="Arizona Public Service (APS)"/>
    <s v="WM Renewable Energy, LLC"/>
    <n v="0.14460000000000001"/>
    <n v="1.2800000000000001E-2"/>
  </r>
  <r>
    <x v="8"/>
    <x v="8"/>
    <s v="Salt River Landfill"/>
    <s v="AZ"/>
    <s v="Scottsdale"/>
    <s v="Maricopa"/>
    <s v="Private"/>
    <s v="Pima Maricopa Indian Community"/>
    <n v="3000000"/>
    <s v="2001"/>
    <s v="Yes"/>
    <n v="1.89"/>
    <m/>
    <x v="10"/>
    <x v="0"/>
    <s v="Project #2 (Combination Project, Expansion #1)"/>
    <d v="2008-03-01T00:00:00"/>
    <s v="Reciprocating Engine"/>
    <s v="Electricity"/>
    <s v="LFG piped 3.5 miles to Tri-Cities Generating Plant"/>
    <n v="2"/>
    <m/>
    <s v="Salt River Project Agricultural Improvement and Power District"/>
    <s v="DTE Biomass Energy"/>
    <n v="9.0399999999999994E-2"/>
    <n v="8.0000000000000002E-3"/>
  </r>
  <r>
    <x v="9"/>
    <x v="9"/>
    <s v="Tri-Cities Landfill"/>
    <s v="AZ"/>
    <s v="Scottsdale"/>
    <s v="Maricopa"/>
    <s v="Private"/>
    <s v="Pima Maricopa Indian Community"/>
    <n v="11500000"/>
    <s v="1993"/>
    <s v="Yes"/>
    <n v="4"/>
    <m/>
    <x v="11"/>
    <x v="0"/>
    <s v="Combination Project"/>
    <d v="2001-05-01T00:00:00"/>
    <s v="Reciprocating Engine"/>
    <s v="Electricity"/>
    <s v="five CAT 3516 internal combustion engine generator sets rated at 800 kw each, fueled by a centrifual blower, combusts engine exhausts using thermal oxidizer (flare)"/>
    <n v="2"/>
    <m/>
    <m/>
    <s v="Aria Energy; DTE Biomass Energy"/>
    <n v="9.0399999999999994E-2"/>
    <n v="8.0000000000000002E-3"/>
  </r>
  <r>
    <x v="10"/>
    <x v="10"/>
    <s v="Acme LF"/>
    <s v="CA"/>
    <s v="Martinez"/>
    <s v="Contra Costa"/>
    <s v="Private"/>
    <s v="Acme Fill Corporation"/>
    <n v="10800000"/>
    <s v="2002"/>
    <s v="Yes"/>
    <n v="1.8"/>
    <m/>
    <x v="12"/>
    <x v="0"/>
    <s v="Project #3"/>
    <d v="2003-08-01T00:00:00"/>
    <s v="Microturbine"/>
    <s v="Electricity"/>
    <s v="4 70kW Ingersoll-Rand microturbines"/>
    <n v="0.28000000000000003"/>
    <n v="0.216"/>
    <m/>
    <s v="Bulldog Power"/>
    <n v="1.2699999999999999E-2"/>
    <n v="1.1000000000000001E-3"/>
  </r>
  <r>
    <x v="11"/>
    <x v="11"/>
    <s v="All Purpose Landfill"/>
    <s v="CA"/>
    <s v="Santa Clara"/>
    <s v="Santa Clara"/>
    <s v="Public"/>
    <s v="City of Santa Clara"/>
    <n v="3500000"/>
    <m/>
    <s v="Yes"/>
    <n v="0.40300000000000002"/>
    <m/>
    <x v="13"/>
    <x v="0"/>
    <s v="Project #2"/>
    <d v="2009-12-18T00:00:00"/>
    <s v="Microturbine"/>
    <s v="Electricity"/>
    <s v="(3) Ingersoll-Rand 250-kW microturbines"/>
    <n v="0.75"/>
    <n v="0.34"/>
    <s v="Silicon Valley Power, City of Santa Clara, CA"/>
    <s v="Ameresco, Inc."/>
    <n v="3.39E-2"/>
    <n v="3.0000000000000001E-3"/>
  </r>
  <r>
    <x v="12"/>
    <x v="12"/>
    <s v="Altamont Landfill &amp; Resource Recovery Facility"/>
    <s v="CA"/>
    <s v="Livermore"/>
    <s v="Alameda"/>
    <s v="Private"/>
    <s v="Waste Management, Inc."/>
    <n v="57857143"/>
    <s v="2009"/>
    <s v="Yes"/>
    <n v="8.33"/>
    <m/>
    <x v="14"/>
    <x v="0"/>
    <s v="Project #2"/>
    <d v="2002-09-15T00:00:00"/>
    <s v="Reciprocating Engine"/>
    <s v="Electricity"/>
    <s v="2 Deutz engines (nameplate 1.35 MW each), capable of producing 17.5 MMBtu/hr each, using 1000 scfm of LFG"/>
    <n v="2.7"/>
    <n v="1.44"/>
    <s v="Altamont SLF"/>
    <s v="WM Energy Solutions, Inc."/>
    <n v="0.122"/>
    <n v="1.0800000000000001E-2"/>
  </r>
  <r>
    <x v="12"/>
    <x v="12"/>
    <s v="Altamont Landfill &amp; Resource Recovery Facility"/>
    <s v="CA"/>
    <s v="Livermore"/>
    <s v="Alameda"/>
    <s v="Private"/>
    <s v="Waste Management, Inc."/>
    <n v="57857143"/>
    <s v="2009"/>
    <s v="Yes"/>
    <n v="8.33"/>
    <m/>
    <x v="15"/>
    <x v="0"/>
    <s v="Project #1"/>
    <d v="1989-01-01T00:00:00"/>
    <s v="Gas Turbine"/>
    <s v="Electricity"/>
    <s v="2 Solar Centaur units (nameplate 3.1 MW each) installed in 1988"/>
    <n v="6.2"/>
    <m/>
    <s v="Pacific Gas and Electric Company (PG&amp;E)"/>
    <s v="WM Renewable Energy, LLC"/>
    <n v="0.28010000000000002"/>
    <n v="2.47E-2"/>
  </r>
  <r>
    <x v="10"/>
    <x v="13"/>
    <s v="Austin Road Landfill"/>
    <s v="CA"/>
    <s v="Manteca"/>
    <s v="San Joaquin"/>
    <s v="Private"/>
    <s v="Republic Services, Inc."/>
    <n v="7354000"/>
    <s v="2002"/>
    <s v="Yes"/>
    <n v="0.5"/>
    <n v="0"/>
    <x v="16"/>
    <x v="0"/>
    <s v="Project #1"/>
    <d v="1985-01-01T00:00:00"/>
    <s v="Reciprocating Engine"/>
    <s v="Electricity"/>
    <m/>
    <n v="0.8"/>
    <m/>
    <s v="Pacific Gas and Electric Company (PG&amp;E)"/>
    <s v="Covanta Energy"/>
    <n v="3.61E-2"/>
    <n v="3.2000000000000002E-3"/>
  </r>
  <r>
    <x v="13"/>
    <x v="14"/>
    <s v="Badlands SLF"/>
    <s v="CA"/>
    <s v="Moreno Valley"/>
    <s v="Riverside"/>
    <s v="Public"/>
    <s v="Riverside County, CA"/>
    <n v="4081500"/>
    <s v="2002"/>
    <s v="Yes"/>
    <n v="1.31"/>
    <n v="0"/>
    <x v="17"/>
    <x v="0"/>
    <s v="Project #1"/>
    <d v="2001-02-01T00:00:00"/>
    <s v="Reciprocating Engine"/>
    <s v="Electricity"/>
    <m/>
    <n v="1.1000000000000001"/>
    <n v="0.57599999999999996"/>
    <s v="Riverside Public Utilities"/>
    <s v="Riverside County, CA"/>
    <n v="4.9700000000000001E-2"/>
    <n v="4.4000000000000003E-3"/>
  </r>
  <r>
    <x v="14"/>
    <x v="15"/>
    <s v="Bailard LF"/>
    <s v="CA"/>
    <s v="Oxnard"/>
    <s v="Ventura"/>
    <s v="Public"/>
    <s v="Ventura Regional Sanitation District, CA"/>
    <n v="4336609"/>
    <m/>
    <s v="Yes"/>
    <n v="1.0900000000000001"/>
    <m/>
    <x v="18"/>
    <x v="0"/>
    <s v="Combination Project (Santa Clara LFG Project)"/>
    <d v="1984-12-15T00:00:00"/>
    <s v="Reciprocating Engine"/>
    <s v="Electricity"/>
    <m/>
    <n v="5.0999999999999996"/>
    <m/>
    <s v="Southern California Edison (SCE) Company"/>
    <s v="Covanta Energy"/>
    <n v="0.23039999999999999"/>
    <n v="2.0299999999999999E-2"/>
  </r>
  <r>
    <x v="10"/>
    <x v="16"/>
    <s v="BKK Landfill-Phases I &amp; II"/>
    <s v="CA"/>
    <s v="West Covina"/>
    <s v="Los Angeles"/>
    <s v="Private"/>
    <s v="BKK Corporation"/>
    <n v="45700000"/>
    <m/>
    <s v="Yes"/>
    <m/>
    <m/>
    <x v="19"/>
    <x v="0"/>
    <s v="Project #2"/>
    <d v="1992-01-01T00:00:00"/>
    <s v="Steam Turbine"/>
    <s v="Electricity"/>
    <m/>
    <n v="6"/>
    <m/>
    <s v="Anaheim Public Utilities"/>
    <m/>
    <n v="0.27110000000000001"/>
    <n v="2.3900000000000001E-2"/>
  </r>
  <r>
    <x v="10"/>
    <x v="16"/>
    <s v="BKK Landfill-Phases I &amp; II"/>
    <s v="CA"/>
    <s v="West Covina"/>
    <s v="Los Angeles"/>
    <s v="Private"/>
    <s v="BKK Corporation"/>
    <n v="45700000"/>
    <m/>
    <s v="Yes"/>
    <m/>
    <m/>
    <x v="20"/>
    <x v="1"/>
    <s v="Project #1"/>
    <d v="1985-01-01T00:00:00"/>
    <s v="Gas Turbine"/>
    <s v="Electricity"/>
    <m/>
    <n v="4.3"/>
    <m/>
    <s v="Southern California Edison (SCE) Company"/>
    <m/>
    <n v="0"/>
    <n v="0"/>
  </r>
  <r>
    <x v="10"/>
    <x v="16"/>
    <s v="BKK Landfill-Phases I &amp; II"/>
    <s v="CA"/>
    <s v="West Covina"/>
    <s v="Los Angeles"/>
    <s v="Private"/>
    <s v="BKK Corporation"/>
    <n v="45700000"/>
    <m/>
    <s v="Yes"/>
    <m/>
    <m/>
    <x v="21"/>
    <x v="0"/>
    <s v="Project #1, Replacement"/>
    <d v="1997-01-01T00:00:00"/>
    <s v="Gas Turbine"/>
    <s v="Electricity"/>
    <s v="Solar Taurus 60"/>
    <n v="4.9000000000000004"/>
    <m/>
    <s v="Pasadena Water and Power"/>
    <m/>
    <n v="0.22140000000000001"/>
    <n v="1.95E-2"/>
  </r>
  <r>
    <x v="15"/>
    <x v="17"/>
    <s v="Bradley Landfill"/>
    <s v="CA"/>
    <s v="Sun Valley"/>
    <s v="Los Angeles"/>
    <s v="Private"/>
    <s v="Waste Management, Inc."/>
    <n v="33000000"/>
    <s v="2005"/>
    <s v="Yes"/>
    <n v="6.39"/>
    <m/>
    <x v="22"/>
    <x v="0"/>
    <s v="Project #2"/>
    <d v="2003-10-01T00:00:00"/>
    <s v="Reciprocating Engine"/>
    <s v="Electricity"/>
    <s v="5 generators, each rated at 1.35 MW"/>
    <n v="6.75"/>
    <m/>
    <s v="Bradley Landfill; Los Angeles Department of Water &amp; Power (LADWP)"/>
    <s v="WM Energy Solutions, Inc."/>
    <n v="0.30499999999999999"/>
    <n v="2.69E-2"/>
  </r>
  <r>
    <x v="16"/>
    <x v="18"/>
    <s v="Buena Vista Drive SLF"/>
    <s v="CA"/>
    <s v="Watsonville"/>
    <s v="Santa Cruz"/>
    <s v="Public"/>
    <s v="Santa Cruz County, CA"/>
    <n v="2040000"/>
    <s v="2001"/>
    <s v="Yes"/>
    <n v="1.58"/>
    <m/>
    <x v="23"/>
    <x v="0"/>
    <s v="Project #2"/>
    <d v="2006-02-02T00:00:00"/>
    <s v="Reciprocating Engine"/>
    <s v="Electricity"/>
    <s v="(3) 1,060 kW spark-ignited, turbocharged, after-cooled GE Jenbacher engines total, expected minimum availability of 90%"/>
    <n v="3.18"/>
    <n v="1.54"/>
    <s v="Alameda Municipal Power; City of Palo Alto, CA"/>
    <s v="Ameresco, Inc."/>
    <n v="0.14369999999999999"/>
    <n v="1.2699999999999999E-2"/>
  </r>
  <r>
    <x v="17"/>
    <x v="19"/>
    <s v="Burbank LF Site No. 3"/>
    <s v="CA"/>
    <s v="Burbank"/>
    <s v="Los Angeles"/>
    <s v="Public"/>
    <s v="City of Burbank, CA"/>
    <n v="2000000"/>
    <m/>
    <s v="Yes"/>
    <n v="0.54300000000000004"/>
    <m/>
    <x v="24"/>
    <x v="0"/>
    <s v="Project #3"/>
    <d v="2005-04-01T00:00:00"/>
    <s v="Microturbine"/>
    <s v="Electricity"/>
    <s v="(10) 30 kW Capstone microturbines and (1) 250 kW Ingersoll-Rand microturbine"/>
    <n v="0.55000000000000004"/>
    <m/>
    <s v="Burbank Water &amp; Power"/>
    <s v="Burbank Water &amp; Power"/>
    <n v="2.4799999999999999E-2"/>
    <n v="2.2000000000000001E-3"/>
  </r>
  <r>
    <x v="18"/>
    <x v="20"/>
    <s v="Calabasas SLF"/>
    <s v="CA"/>
    <s v="Agoura Hills"/>
    <s v="Los Angeles"/>
    <s v="Public"/>
    <s v="Sanitation Districts of Los Angeles County, CA"/>
    <n v="23410000"/>
    <s v="2009"/>
    <s v="Yes"/>
    <n v="6.39"/>
    <m/>
    <x v="25"/>
    <x v="0"/>
    <s v="Project #2"/>
    <d v="2010-07-12T00:00:00"/>
    <s v="Gas Turbine"/>
    <s v="Electricity"/>
    <s v="(3) Solar Mercury 50 turbines"/>
    <n v="13.8"/>
    <m/>
    <s v="Sanitation Districts of Los Angeles County, CA"/>
    <s v="Sanitation Districts of Los Angeles County, CA"/>
    <n v="0.62350000000000005"/>
    <n v="5.5E-2"/>
  </r>
  <r>
    <x v="19"/>
    <x v="21"/>
    <s v="California Street LF"/>
    <s v="CA"/>
    <s v="Redlands"/>
    <s v="San Bernardino"/>
    <s v="Public"/>
    <s v="City of Redlands, CA"/>
    <n v="960000"/>
    <m/>
    <s v="Yes"/>
    <n v="1.5"/>
    <m/>
    <x v="26"/>
    <x v="0"/>
    <s v="Project #1"/>
    <d v="2003-01-01T00:00:00"/>
    <s v="Reciprocating Engine"/>
    <s v="Electricity"/>
    <s v="1 Deutz engine"/>
    <n v="1"/>
    <n v="0.432"/>
    <m/>
    <s v="City of Redlands, CA"/>
    <n v="4.5199999999999997E-2"/>
    <n v="4.0000000000000001E-3"/>
  </r>
  <r>
    <x v="20"/>
    <x v="22"/>
    <s v="Chiquita Canyon SLF"/>
    <s v="CA"/>
    <s v="Castaic"/>
    <s v="Los Angeles"/>
    <s v="Private"/>
    <s v="Waste Connections, Inc."/>
    <n v="18680000"/>
    <s v="2004"/>
    <s v="Yes"/>
    <n v="6.73"/>
    <m/>
    <x v="27"/>
    <x v="0"/>
    <s v="Project #1"/>
    <d v="2010-11-23T00:00:00"/>
    <s v="Gas Turbine"/>
    <s v="Electricity"/>
    <s v="(2) Solar Mercury 50 turbines"/>
    <n v="6"/>
    <n v="3.9"/>
    <s v="Southern California Public Power Authority (SCPPA)"/>
    <s v="Ameresco, Inc."/>
    <n v="0.27110000000000001"/>
    <n v="2.3900000000000001E-2"/>
  </r>
  <r>
    <x v="21"/>
    <x v="23"/>
    <s v="City of Santa Cruz SLF"/>
    <s v="CA"/>
    <s v="Santa Cruz"/>
    <s v="Santa Cruz"/>
    <s v="Public"/>
    <s v="City of Santa Cruz, CA"/>
    <n v="3024722"/>
    <s v="2009"/>
    <s v="Yes"/>
    <n v="0.80100000000000005"/>
    <m/>
    <x v="28"/>
    <x v="0"/>
    <s v="Project #2"/>
    <d v="2009-11-23T00:00:00"/>
    <s v="Reciprocating Engine"/>
    <s v="Electricity"/>
    <s v="(1) Caterpillar 3520 engine"/>
    <n v="1.6"/>
    <m/>
    <s v="Sacramento Municipal Utility District (SMUD)"/>
    <s v="Fortistar Methane Group"/>
    <n v="7.2300000000000003E-2"/>
    <n v="6.4000000000000003E-3"/>
  </r>
  <r>
    <x v="10"/>
    <x v="24"/>
    <s v="Coastal LF"/>
    <s v="CA"/>
    <s v="Oxnard"/>
    <s v="Ventura"/>
    <s v="Public"/>
    <s v="Ventura County, CA"/>
    <n v="3300000"/>
    <m/>
    <s v="Yes"/>
    <n v="1.8"/>
    <m/>
    <x v="18"/>
    <x v="0"/>
    <s v="Combination Project (Santa Clara LFG Project)"/>
    <d v="1984-12-15T00:00:00"/>
    <s v="Reciprocating Engine"/>
    <s v="Electricity"/>
    <m/>
    <n v="5.0999999999999996"/>
    <m/>
    <s v="Southern California Edison (SCE) Company"/>
    <s v="Covanta Energy"/>
    <n v="0.23039999999999999"/>
    <n v="2.0299999999999999E-2"/>
  </r>
  <r>
    <x v="22"/>
    <x v="25"/>
    <s v="Cold Canyon LF Solid Waste Disposal Site"/>
    <s v="CA"/>
    <s v="San Luis Obispo"/>
    <s v="San Luis Obispo"/>
    <s v="Private"/>
    <s v="Waste Connections, Inc."/>
    <n v="2254575"/>
    <s v="2002"/>
    <s v="Yes"/>
    <n v="1.18"/>
    <m/>
    <x v="29"/>
    <x v="0"/>
    <s v="Project #2"/>
    <d v="2013-07-31T00:00:00"/>
    <s v="Reciprocating Engine"/>
    <s v="Electricity"/>
    <s v="(1) 1.6-MW G3520 CAT engine"/>
    <n v="1.6"/>
    <m/>
    <s v="Pacific Gas and Electric Company (PG&amp;E)"/>
    <s v="Toro Energy, Inc."/>
    <n v="7.2300000000000003E-2"/>
    <n v="6.4000000000000003E-3"/>
  </r>
  <r>
    <x v="23"/>
    <x v="26"/>
    <s v="Colton Sanitary Landfill"/>
    <s v="CA"/>
    <s v="Colton"/>
    <s v="San Bernardino"/>
    <s v="Public"/>
    <s v="San Bernardino County, CA"/>
    <n v="4427243"/>
    <s v="2002"/>
    <s v="Yes"/>
    <n v="1.66"/>
    <n v="0.79600000000000004"/>
    <x v="30"/>
    <x v="0"/>
    <s v="Project #1"/>
    <d v="2003-03-01T00:00:00"/>
    <s v="Microturbine"/>
    <s v="Electricity"/>
    <m/>
    <n v="1.2"/>
    <n v="0.86399999999999999"/>
    <s v="Southern California Edison (SCE) Company"/>
    <s v="Algonquin Power Corporation"/>
    <n v="5.4199999999999998E-2"/>
    <n v="4.7999999999999996E-3"/>
  </r>
  <r>
    <x v="24"/>
    <x v="27"/>
    <s v="Corona Disposal Site"/>
    <s v="CA"/>
    <s v="Corona"/>
    <s v="Riverside"/>
    <s v="Public"/>
    <s v="Riverside County, CA"/>
    <n v="4000000"/>
    <m/>
    <s v="Yes"/>
    <n v="0.28100000000000003"/>
    <n v="0"/>
    <x v="31"/>
    <x v="0"/>
    <s v="Project #1"/>
    <d v="1986-03-04T00:00:00"/>
    <s v="Reciprocating Engine"/>
    <s v="Electricity"/>
    <m/>
    <n v="0.6"/>
    <m/>
    <s v="Southern California Edison (SCE) Company"/>
    <s v="City of Corona, CA"/>
    <n v="2.7099999999999999E-2"/>
    <n v="2.3999999999999998E-3"/>
  </r>
  <r>
    <x v="25"/>
    <x v="28"/>
    <s v="El Sobrante SLF"/>
    <s v="CA"/>
    <s v="Corona"/>
    <s v="Riverside"/>
    <s v="Private"/>
    <s v="Waste Management, Inc."/>
    <n v="12500000"/>
    <s v="2004"/>
    <s v="Yes"/>
    <n v="5.27"/>
    <n v="3.11"/>
    <x v="32"/>
    <x v="0"/>
    <s v="Project #1"/>
    <d v="2004-04-01T00:00:00"/>
    <s v="Reciprocating Engine"/>
    <s v="Electricity"/>
    <s v="3 IC Deutz engines @ 500 scfm and 1.35 MW each"/>
    <n v="4.05"/>
    <n v="2.16"/>
    <s v="Southern California Edison (SCE) Company"/>
    <s v="WM Energy Solutions, Inc."/>
    <n v="0.183"/>
    <n v="1.61E-2"/>
  </r>
  <r>
    <x v="26"/>
    <x v="29"/>
    <s v="Foothill Sanitary Landfill, Inc."/>
    <s v="CA"/>
    <s v="Linden"/>
    <s v="San Joaquin"/>
    <s v="Public"/>
    <s v="San Joaquin County, CA"/>
    <n v="2460000"/>
    <s v="2005"/>
    <s v="Yes"/>
    <n v="2.16"/>
    <m/>
    <x v="33"/>
    <x v="0"/>
    <s v="Project #1"/>
    <d v="2014-04-24T00:00:00"/>
    <s v="Reciprocating Engine"/>
    <s v="Electricity"/>
    <s v="(2) GE Jenbacher engines"/>
    <n v="3.6"/>
    <n v="1.55"/>
    <s v="Silicon Valley Power, City of Santa Clara, CA"/>
    <s v="Ameresco, Inc."/>
    <n v="0.16259999999999999"/>
    <n v="1.43E-2"/>
  </r>
  <r>
    <x v="27"/>
    <x v="30"/>
    <s v="Forward Landfill"/>
    <s v="CA"/>
    <s v="Manteca"/>
    <s v="San Joaquin"/>
    <s v="Private"/>
    <s v="Republic Services, Inc."/>
    <m/>
    <m/>
    <s v="Yes"/>
    <n v="2.76"/>
    <m/>
    <x v="34"/>
    <x v="0"/>
    <s v="Project #1"/>
    <d v="2014-02-22T00:00:00"/>
    <s v="Reciprocating Engine"/>
    <s v="Electricity"/>
    <s v="(2) GE Jenbacher 2.1-MW engines"/>
    <n v="3.4"/>
    <n v="1.55"/>
    <s v="Silicon Valley Power, City of Santa Clara, CA"/>
    <s v="Ameresco, Inc."/>
    <n v="0.15359999999999999"/>
    <n v="1.3599999999999999E-2"/>
  </r>
  <r>
    <x v="28"/>
    <x v="31"/>
    <s v="Guadalupe Rubbish Disposal Facility"/>
    <s v="CA"/>
    <s v="San Jose"/>
    <s v="Santa Clara"/>
    <s v="Private"/>
    <s v="Waste Management, Inc."/>
    <n v="7100000"/>
    <s v="2005"/>
    <s v="Yes"/>
    <n v="2.89"/>
    <m/>
    <x v="35"/>
    <x v="0"/>
    <s v="Project #1"/>
    <d v="1984-01-01T00:00:00"/>
    <s v="Reciprocating Engine"/>
    <s v="Electricity"/>
    <s v="Plant #1: Three 750 HP engines driving 525 kW generators; Plant #2: One 1500 HP engine driving an 1100 kW generator"/>
    <n v="2.6749999999999998"/>
    <n v="1.5"/>
    <s v="Pacific Gas and Electric Company (PG&amp;E)"/>
    <m/>
    <n v="0.12089999999999999"/>
    <n v="1.0699999999999999E-2"/>
  </r>
  <r>
    <x v="29"/>
    <x v="32"/>
    <s v="Johnson Canyon SLF"/>
    <s v="CA"/>
    <s v="Gonzales"/>
    <s v="Monterey"/>
    <s v="Public"/>
    <s v="Salinas Valley Solid Waste Authority, CA"/>
    <n v="430000"/>
    <s v="2002"/>
    <s v="Yes"/>
    <n v="0.70199999999999996"/>
    <m/>
    <x v="36"/>
    <x v="0"/>
    <s v="Project #1"/>
    <d v="2013-05-12T00:00:00"/>
    <s v="Reciprocating Engine"/>
    <s v="Electricity"/>
    <s v="(1) GE Jenbacher engine"/>
    <n v="1.4"/>
    <n v="0.53"/>
    <s v="City of Palo Alto, CA"/>
    <s v="Ameresco, Inc."/>
    <n v="6.3299999999999995E-2"/>
    <n v="5.5999999999999999E-3"/>
  </r>
  <r>
    <x v="30"/>
    <x v="33"/>
    <s v="Keller Canyon LF"/>
    <s v="CA"/>
    <s v="Pittsburg"/>
    <s v="Contra Costa"/>
    <s v="Private"/>
    <s v="Republic Services, Inc."/>
    <n v="3500000"/>
    <s v="2002"/>
    <s v="Yes"/>
    <n v="3.31"/>
    <n v="0.94"/>
    <x v="37"/>
    <x v="0"/>
    <s v="Project #1"/>
    <d v="2009-08-01T00:00:00"/>
    <s v="Reciprocating Engine"/>
    <s v="Electricity"/>
    <s v="(2) GE Jenbacher engines"/>
    <n v="3.8"/>
    <n v="1.63"/>
    <s v="Alameda Municipal Power; City of Palo Alto, CA"/>
    <s v="Ameresco, Inc."/>
    <n v="0.17169999999999999"/>
    <n v="1.5100000000000001E-2"/>
  </r>
  <r>
    <x v="31"/>
    <x v="34"/>
    <s v="Kiefer LF"/>
    <s v="CA"/>
    <s v="Sloughhouse"/>
    <s v="Sacramento"/>
    <s v="Public"/>
    <s v="Sacramento County, CA"/>
    <n v="27000000"/>
    <s v="2013"/>
    <s v="Yes"/>
    <n v="10.368"/>
    <n v="2.4159999999999999"/>
    <x v="38"/>
    <x v="0"/>
    <s v="Project #1"/>
    <d v="1999-01-01T00:00:00"/>
    <s v="Reciprocating Engine"/>
    <s v="Electricity"/>
    <s v="3 Caterpillar 3616 engines"/>
    <n v="9"/>
    <n v="4.7519999999999998"/>
    <s v="Sacramento Municipal Utility District (SMUD)"/>
    <s v="Aria Energy"/>
    <n v="0.40660000000000002"/>
    <n v="3.5900000000000001E-2"/>
  </r>
  <r>
    <x v="31"/>
    <x v="34"/>
    <s v="Kiefer LF"/>
    <s v="CA"/>
    <s v="Sloughhouse"/>
    <s v="Sacramento"/>
    <s v="Public"/>
    <s v="Sacramento County, CA"/>
    <n v="27000000"/>
    <s v="2013"/>
    <s v="Yes"/>
    <n v="10.368"/>
    <n v="2.4159999999999999"/>
    <x v="39"/>
    <x v="0"/>
    <s v="Project #1, Expansion #1"/>
    <d v="2006-01-01T00:00:00"/>
    <s v="Reciprocating Engine"/>
    <s v="Electricity"/>
    <s v="2 Caterpillar 3616 engines"/>
    <n v="6"/>
    <n v="3.2"/>
    <s v="Sacramento Municipal Utility District (SMUD)"/>
    <s v="Aria Energy; DTE Biomass Energy"/>
    <n v="0.27110000000000001"/>
    <n v="2.3900000000000001E-2"/>
  </r>
  <r>
    <x v="32"/>
    <x v="35"/>
    <s v="Lopez Canyon SLF"/>
    <s v="CA"/>
    <s v="Sylmar"/>
    <s v="Los Angeles"/>
    <s v="Public"/>
    <s v="City of Los Angeles, Bureau of Sanitation, CA"/>
    <n v="16691000"/>
    <m/>
    <s v="Yes"/>
    <n v="2.79"/>
    <m/>
    <x v="40"/>
    <x v="0"/>
    <s v="Project #1"/>
    <d v="1999-01-05T00:00:00"/>
    <s v="Reciprocating Engine"/>
    <s v="Electricity"/>
    <s v="(2) 3616 Caterpillar engines"/>
    <n v="6"/>
    <n v="2.67"/>
    <s v="Target Corporation"/>
    <m/>
    <n v="0.27110000000000001"/>
    <n v="2.3900000000000001E-2"/>
  </r>
  <r>
    <x v="10"/>
    <x v="36"/>
    <s v="Marsh Road LF"/>
    <s v="CA"/>
    <s v="Menlo Park"/>
    <s v="San Mateo"/>
    <s v="Public"/>
    <s v="City of Menlo Park, CA"/>
    <n v="5000000"/>
    <m/>
    <s v="Yes"/>
    <n v="1.1499999999999999"/>
    <m/>
    <x v="41"/>
    <x v="1"/>
    <s v="Project #1"/>
    <d v="1983-01-01T00:00:00"/>
    <s v="Reciprocating Engine"/>
    <s v="Electricity"/>
    <s v="(4) 750 HP Cooper-Superior 8G825 engines and 525 kW Kato generators"/>
    <n v="2.1"/>
    <n v="1.1499999999999999"/>
    <s v="Pacific Gas and Electric Company (PG&amp;E)"/>
    <m/>
    <n v="0"/>
    <n v="0"/>
  </r>
  <r>
    <x v="10"/>
    <x v="36"/>
    <s v="Marsh Road LF"/>
    <s v="CA"/>
    <s v="Menlo Park"/>
    <s v="San Mateo"/>
    <s v="Public"/>
    <s v="City of Menlo Park, CA"/>
    <n v="5000000"/>
    <m/>
    <s v="Yes"/>
    <n v="1.1499999999999999"/>
    <m/>
    <x v="42"/>
    <x v="0"/>
    <s v="Project #1, De-Expansion #1"/>
    <d v="2009-01-01T00:00:00"/>
    <s v="Reciprocating Engine"/>
    <s v="Electricity"/>
    <s v="(3) 750 HP Cooper-Superior 8G825 engines and 525 kW Kato generators"/>
    <n v="1.58"/>
    <m/>
    <s v="Pacific Gas and Electric Company (PG&amp;E)"/>
    <m/>
    <n v="7.1400000000000005E-2"/>
    <n v="6.3E-3"/>
  </r>
  <r>
    <x v="33"/>
    <x v="37"/>
    <s v="Mid-Valley Sanitary LF"/>
    <s v="CA"/>
    <s v="Rialto"/>
    <s v="San Bernardino"/>
    <s v="Public"/>
    <s v="San Bernardino County, CA"/>
    <n v="15201000"/>
    <s v="2009"/>
    <s v="Yes"/>
    <n v="3.43"/>
    <n v="1.85"/>
    <x v="43"/>
    <x v="0"/>
    <s v="Project #1"/>
    <d v="2003-03-01T00:00:00"/>
    <s v="Reciprocating Engine"/>
    <s v="Electricity"/>
    <s v="(2) Deutz model TBG620V16K engine-generators"/>
    <n v="2.52"/>
    <n v="1.58"/>
    <s v="Riverside Public Utilities"/>
    <m/>
    <n v="0.1139"/>
    <n v="0.01"/>
  </r>
  <r>
    <x v="34"/>
    <x v="38"/>
    <s v="Milliken SLF"/>
    <s v="CA"/>
    <s v="Ontario"/>
    <s v="San Bernardino"/>
    <s v="Public"/>
    <s v="San Bernardino County, CA"/>
    <n v="13973400"/>
    <m/>
    <s v="Yes"/>
    <n v="2.2400000000000002"/>
    <n v="0.3"/>
    <x v="44"/>
    <x v="0"/>
    <s v="Project #1"/>
    <d v="2003-03-01T00:00:00"/>
    <s v="Reciprocating Engine"/>
    <s v="Electricity"/>
    <s v="(2) engines"/>
    <n v="2.2000000000000002"/>
    <n v="1.94"/>
    <s v="Riverside Public Utilities"/>
    <m/>
    <n v="9.9400000000000002E-2"/>
    <n v="8.8000000000000005E-3"/>
  </r>
  <r>
    <x v="10"/>
    <x v="39"/>
    <s v="Mission Hills"/>
    <s v="CA"/>
    <s v="Los Angeles"/>
    <s v="Los Angeles"/>
    <s v="Private"/>
    <s v="American Golf Corp.; Barclay Hollander"/>
    <n v="21310000"/>
    <m/>
    <s v="Yes"/>
    <n v="4"/>
    <m/>
    <x v="45"/>
    <x v="0"/>
    <s v="Project #1"/>
    <d v="1984-01-01T00:00:00"/>
    <s v="Combined Cycle"/>
    <s v="Electricity"/>
    <s v="4.5-mile pipeline delivers LFG to (2) 14.5 MW combustion turbine generators fueled by 65% NG/35% LFG and (1) condensing steam turbine electric generator"/>
    <n v="7.5"/>
    <n v="2.88"/>
    <s v="UCLA Facilities Management"/>
    <m/>
    <n v="0.33879999999999999"/>
    <n v="2.9899999999999999E-2"/>
  </r>
  <r>
    <x v="35"/>
    <x v="40"/>
    <s v="Neal Road LF"/>
    <s v="CA"/>
    <s v="Paradise"/>
    <s v="Butte"/>
    <s v="Public"/>
    <s v="Butte County, CA"/>
    <n v="2491218"/>
    <s v="2009"/>
    <s v="Yes"/>
    <n v="0.747"/>
    <m/>
    <x v="46"/>
    <x v="0"/>
    <s v="Project #1"/>
    <d v="2013-02-13T00:00:00"/>
    <s v="Reciprocating Engine"/>
    <s v="Electricity"/>
    <s v="(1) GE Jenbacher 420 engine"/>
    <n v="1.4"/>
    <n v="0.85"/>
    <s v="Alameda Municipal Power"/>
    <s v="Ameresco, Inc."/>
    <n v="6.3299999999999995E-2"/>
    <n v="5.5999999999999999E-3"/>
  </r>
  <r>
    <x v="36"/>
    <x v="41"/>
    <s v="Newby Island SLF Phases I, II, &amp; III"/>
    <s v="CA"/>
    <s v="Milpitas"/>
    <s v="Santa Clara"/>
    <s v="Private"/>
    <s v="Republic Services, Inc."/>
    <n v="22330000"/>
    <s v="2005"/>
    <s v="Yes"/>
    <n v="3.43"/>
    <m/>
    <x v="47"/>
    <x v="0"/>
    <s v="Project #2"/>
    <d v="2003-06-01T00:00:00"/>
    <s v="Reciprocating Engine"/>
    <s v="Electricity"/>
    <s v="LFG is piped to the WWTP where it is mixed with digester gas and used in 17 engines for electricity and air supply at the WWTP"/>
    <n v="1.22"/>
    <n v="0.62350000000000005"/>
    <s v="San Jose WWTP"/>
    <m/>
    <n v="5.5100000000000003E-2"/>
    <n v="4.8999999999999998E-3"/>
  </r>
  <r>
    <x v="36"/>
    <x v="41"/>
    <s v="Newby Island SLF Phases I, II, &amp; III"/>
    <s v="CA"/>
    <s v="Milpitas"/>
    <s v="Santa Clara"/>
    <s v="Private"/>
    <s v="Republic Services, Inc."/>
    <n v="22330000"/>
    <s v="2005"/>
    <s v="Yes"/>
    <n v="3.43"/>
    <m/>
    <x v="48"/>
    <x v="0"/>
    <s v="Project #1"/>
    <d v="1984-01-01T00:00:00"/>
    <s v="Reciprocating Engine"/>
    <s v="Electricity"/>
    <s v="Plant #1: Four 750 HP engines driving 525 kW generators"/>
    <n v="2"/>
    <n v="1.0195000000000001"/>
    <s v="Pacific Gas and Electric Company (PG&amp;E)"/>
    <m/>
    <n v="9.0399999999999994E-2"/>
    <n v="8.0000000000000002E-3"/>
  </r>
  <r>
    <x v="36"/>
    <x v="41"/>
    <s v="Newby Island SLF Phases I, II, &amp; III"/>
    <s v="CA"/>
    <s v="Milpitas"/>
    <s v="Santa Clara"/>
    <s v="Private"/>
    <s v="Republic Services, Inc."/>
    <n v="22330000"/>
    <s v="2005"/>
    <s v="Yes"/>
    <n v="3.43"/>
    <m/>
    <x v="49"/>
    <x v="0"/>
    <s v="Project #1, Expansion #1"/>
    <d v="1989-01-01T00:00:00"/>
    <s v="Reciprocating Engine"/>
    <s v="Electricity"/>
    <s v="Plant #2: Three 1500 HP engines driving 1100 kW generators"/>
    <n v="3.3"/>
    <n v="1.6805000000000001"/>
    <s v="Pacific Gas and Electric Company (PG&amp;E)"/>
    <m/>
    <n v="0.14910000000000001"/>
    <n v="1.32E-2"/>
  </r>
  <r>
    <x v="37"/>
    <x v="42"/>
    <s v="Olinda Alpha SLF"/>
    <s v="CA"/>
    <s v="Brea"/>
    <s v="Orange"/>
    <s v="Public"/>
    <s v="County of Orange - OC Waste &amp; Recycling, CA"/>
    <n v="61700000"/>
    <s v="2012"/>
    <s v="Yes"/>
    <n v="13.824"/>
    <m/>
    <x v="50"/>
    <x v="0"/>
    <s v="Project #3"/>
    <d v="2012-06-28T00:00:00"/>
    <s v="Combined Cycle"/>
    <s v="Electricity"/>
    <s v="2-train, 2-stage siloxane removal system; (4) Solar turbines each with a Rentech HRSG to capture waste exhaust heat to supply steam to a single Dresser Rand steam turbine generator for 45% project efficiency; post-combustion SCR to control N2O"/>
    <n v="20.5"/>
    <n v="11"/>
    <s v="Anaheim Public Utilities"/>
    <s v="Broadrock Renewables LLC"/>
    <n v="0.92620000000000002"/>
    <n v="8.1699999999999995E-2"/>
  </r>
  <r>
    <x v="37"/>
    <x v="42"/>
    <s v="Olinda Alpha SLF"/>
    <s v="CA"/>
    <s v="Brea"/>
    <s v="Orange"/>
    <s v="Public"/>
    <s v="County of Orange - OC Waste &amp; Recycling, CA"/>
    <n v="61700000"/>
    <s v="2012"/>
    <s v="Yes"/>
    <n v="13.824"/>
    <m/>
    <x v="51"/>
    <x v="0"/>
    <s v="Project #1"/>
    <d v="1984-10-25T00:00:00"/>
    <s v="Reciprocating Engine"/>
    <s v="Electricity"/>
    <s v="(3) Superior 1,750-kW engines"/>
    <n v="5.625"/>
    <n v="2.66"/>
    <s v="Anaheim Public Utilities"/>
    <s v="Brea Parties"/>
    <n v="0.25409999999999999"/>
    <n v="2.24E-2"/>
  </r>
  <r>
    <x v="10"/>
    <x v="43"/>
    <s v="Operating Industries, Inc. LF (OII)"/>
    <s v="CA"/>
    <s v="Monterey Park"/>
    <s v="Los Angeles"/>
    <s v="Private"/>
    <s v="Operating Industries, Inc."/>
    <n v="29920000"/>
    <m/>
    <s v="Yes"/>
    <n v="3.34"/>
    <n v="2.98"/>
    <x v="52"/>
    <x v="0"/>
    <s v="Project #1"/>
    <d v="2002-08-12T00:00:00"/>
    <s v="Microturbine"/>
    <s v="Electricity"/>
    <s v="6 Ingersoll-Rand microturbines rated at 70 kW each"/>
    <n v="0.42"/>
    <n v="0.36"/>
    <s v="Operating Industries, Inc. LF (OII)"/>
    <s v="New Cure, Inc."/>
    <n v="1.9E-2"/>
    <n v="1.6999999999999999E-3"/>
  </r>
  <r>
    <x v="38"/>
    <x v="44"/>
    <s v="Otay LF"/>
    <s v="CA"/>
    <s v="Chula Vista"/>
    <s v="San Diego"/>
    <s v="Private"/>
    <s v="Republic Services, Inc."/>
    <n v="19892000"/>
    <s v="2005"/>
    <s v="Yes"/>
    <n v="7.89"/>
    <m/>
    <x v="53"/>
    <x v="0"/>
    <s v="Project #1"/>
    <d v="1986-01-01T00:00:00"/>
    <s v="Reciprocating Engine"/>
    <s v="Electricity"/>
    <s v="2 or 4 Cooper-Superior model 16SGTA lean-burn engine-generator sets with 1,850 kW capacity (2,650 hp)"/>
    <n v="3.7"/>
    <n v="1.61"/>
    <s v="San Diego Gas &amp; Electric Company"/>
    <s v="Toro Energy, Inc."/>
    <n v="0.16719999999999999"/>
    <n v="1.47E-2"/>
  </r>
  <r>
    <x v="38"/>
    <x v="44"/>
    <s v="Otay LF"/>
    <s v="CA"/>
    <s v="Chula Vista"/>
    <s v="San Diego"/>
    <s v="Private"/>
    <s v="Republic Services, Inc."/>
    <n v="19892000"/>
    <s v="2005"/>
    <s v="Yes"/>
    <n v="7.89"/>
    <m/>
    <x v="54"/>
    <x v="0"/>
    <s v="Project #1, Expansion #1"/>
    <d v="2013-08-01T00:00:00"/>
    <s v="Reciprocating Engine"/>
    <s v="Electricity"/>
    <s v="(2) Caterpillar 3520 engines"/>
    <n v="3.2"/>
    <m/>
    <m/>
    <s v="Toro Energy, Inc."/>
    <n v="0.14460000000000001"/>
    <n v="1.2800000000000001E-2"/>
  </r>
  <r>
    <x v="39"/>
    <x v="45"/>
    <s v="Ox Mountain SLF"/>
    <s v="CA"/>
    <s v="Half Moon Bay"/>
    <s v="San Mateo"/>
    <s v="Private"/>
    <s v="Republic Services, Inc."/>
    <n v="9128242"/>
    <s v="2001"/>
    <s v="Yes"/>
    <n v="5.27"/>
    <m/>
    <x v="55"/>
    <x v="0"/>
    <s v="Project #1"/>
    <d v="2009-04-01T00:00:00"/>
    <s v="Reciprocating Engine"/>
    <s v="Electricity"/>
    <s v="(6) GE Jenbacher 1.92-MW JGS 616 GS-LL engines in all, using GE's temperature swing adsorption (TSA)"/>
    <n v="9.6999999999999993"/>
    <n v="4.8"/>
    <s v="Alameda Municipal Power; City of Palo Alto, CA"/>
    <s v="Ameresco, Inc."/>
    <n v="0.43819999999999998"/>
    <n v="3.8699999999999998E-2"/>
  </r>
  <r>
    <x v="40"/>
    <x v="46"/>
    <s v="Palos Verdes Landfill"/>
    <s v="CA"/>
    <s v="Rolling Hills Estates"/>
    <s v="Los Angeles"/>
    <s v="Public"/>
    <s v="Sanitation Districts of Los Angeles County, CA"/>
    <n v="23600000"/>
    <m/>
    <s v="Yes"/>
    <n v="8.17"/>
    <m/>
    <x v="56"/>
    <x v="0"/>
    <s v="Project #1"/>
    <d v="1988-05-20T00:00:00"/>
    <s v="Steam Turbine"/>
    <s v="Electricity"/>
    <s v="1988 steam plant rated at 12 MWe"/>
    <n v="6"/>
    <m/>
    <s v="Southern California Edison (SCE) Company"/>
    <s v="Sanitation Districts of Los Angeles County, CA"/>
    <n v="0.27110000000000001"/>
    <n v="2.3900000000000001E-2"/>
  </r>
  <r>
    <x v="41"/>
    <x v="47"/>
    <s v="Prima Deshecha SLF"/>
    <s v="CA"/>
    <s v="San Juan Capistrano"/>
    <s v="Orange"/>
    <s v="Public"/>
    <s v="County of Orange - OC Waste &amp; Recycling, CA"/>
    <n v="22300000"/>
    <s v="2012"/>
    <s v="Yes"/>
    <n v="2.96"/>
    <n v="0"/>
    <x v="57"/>
    <x v="0"/>
    <s v="Project #1"/>
    <d v="1999-06-01T00:00:00"/>
    <s v="Reciprocating Engine"/>
    <s v="Electricity"/>
    <s v="(2) Caterpillar 3616 engines (3,150 kW each)"/>
    <n v="5.5"/>
    <n v="2.96"/>
    <s v="San Diego Gas &amp; Electric Company"/>
    <s v="Fortistar Methane Group"/>
    <n v="0.2485"/>
    <n v="2.1899999999999999E-2"/>
  </r>
  <r>
    <x v="42"/>
    <x v="48"/>
    <s v="Puente Hills LF"/>
    <s v="CA"/>
    <s v="Whittier"/>
    <s v="Los Angeles"/>
    <s v="Public"/>
    <s v="Sanitation Districts of Los Angeles County, CA"/>
    <n v="123000000"/>
    <s v="2009"/>
    <s v="Yes"/>
    <n v="45.05"/>
    <m/>
    <x v="58"/>
    <x v="0"/>
    <s v="Project #5, WWTP"/>
    <d v="2006-01-01T00:00:00"/>
    <s v="Reciprocating Engine"/>
    <s v="Electricity"/>
    <s v="(3) Caterpillar 3616 engines can burn up to 25% NG with LFG"/>
    <n v="5"/>
    <n v="2.79"/>
    <s v="Sanitation Districts of Los Angeles County, CA"/>
    <s v="Sanitation Districts of Los Angeles County, CA"/>
    <n v="0.22589999999999999"/>
    <n v="1.9900000000000001E-2"/>
  </r>
  <r>
    <x v="42"/>
    <x v="48"/>
    <s v="Puente Hills LF"/>
    <s v="CA"/>
    <s v="Whittier"/>
    <s v="Los Angeles"/>
    <s v="Public"/>
    <s v="Sanitation Districts of Los Angeles County, CA"/>
    <n v="123000000"/>
    <s v="2009"/>
    <s v="Yes"/>
    <n v="45.05"/>
    <m/>
    <x v="59"/>
    <x v="0"/>
    <s v="Project #1, Gas Turbines"/>
    <d v="1983-11-22T00:00:00"/>
    <s v="Gas Turbine"/>
    <s v="Electricity"/>
    <s v="1 Centaur unit installed in 1982"/>
    <n v="2.8"/>
    <n v="1.8"/>
    <s v="Southern California Edison (SCE) Company"/>
    <s v="Sanitation Districts of Los Angeles County, CA"/>
    <n v="0.1265"/>
    <n v="1.12E-2"/>
  </r>
  <r>
    <x v="42"/>
    <x v="48"/>
    <s v="Puente Hills LF"/>
    <s v="CA"/>
    <s v="Whittier"/>
    <s v="Los Angeles"/>
    <s v="Public"/>
    <s v="Sanitation Districts of Los Angeles County, CA"/>
    <n v="123000000"/>
    <s v="2009"/>
    <s v="Yes"/>
    <n v="45.05"/>
    <m/>
    <x v="60"/>
    <x v="0"/>
    <s v="Project #3, Steam Cycle Plant"/>
    <d v="1986-08-08T00:00:00"/>
    <s v="Steam Turbine"/>
    <s v="Electricity"/>
    <s v="2 boilers to steam turbine"/>
    <n v="50"/>
    <n v="33.1"/>
    <s v="Southern California Edison (SCE) Company"/>
    <s v="Sanitation Districts of Los Angeles County, CA"/>
    <n v="2.2589999999999999"/>
    <n v="0.1993"/>
  </r>
  <r>
    <x v="43"/>
    <x v="49"/>
    <s v="Recology Hay Road LF"/>
    <s v="CA"/>
    <s v="Vacaville"/>
    <s v="Solano"/>
    <s v="Private"/>
    <s v="Recology"/>
    <n v="1416000"/>
    <s v="2005"/>
    <s v="Yes"/>
    <n v="0.80300000000000005"/>
    <m/>
    <x v="61"/>
    <x v="0"/>
    <s v="Project #1"/>
    <d v="2013-07-12T00:00:00"/>
    <s v="Reciprocating Engine"/>
    <s v="Electricity"/>
    <m/>
    <n v="1.6"/>
    <m/>
    <s v="Marin Energy Authority"/>
    <s v="G2 Energy, LLC"/>
    <n v="7.2300000000000003E-2"/>
    <n v="6.4000000000000003E-3"/>
  </r>
  <r>
    <x v="44"/>
    <x v="50"/>
    <s v="Recology Ostrom Road LF"/>
    <s v="CA"/>
    <s v="Wheatland"/>
    <s v="Yuba"/>
    <s v="Private"/>
    <s v="Recology"/>
    <n v="2000000"/>
    <s v="2004"/>
    <s v="Yes"/>
    <n v="1.37"/>
    <n v="0.57999999999999996"/>
    <x v="62"/>
    <x v="0"/>
    <s v="Project #1"/>
    <d v="2009-01-09T00:00:00"/>
    <s v="Reciprocating Engine"/>
    <s v="Electricity"/>
    <s v="(1) Caterpillar G3520C genset"/>
    <n v="1.6"/>
    <n v="0.79"/>
    <m/>
    <s v="G2 Energy, LLC"/>
    <n v="7.2300000000000003E-2"/>
    <n v="6.4000000000000003E-3"/>
  </r>
  <r>
    <x v="44"/>
    <x v="50"/>
    <s v="Recology Ostrom Road LF"/>
    <s v="CA"/>
    <s v="Wheatland"/>
    <s v="Yuba"/>
    <s v="Private"/>
    <s v="Recology"/>
    <n v="2000000"/>
    <s v="2004"/>
    <s v="Yes"/>
    <n v="1.37"/>
    <n v="0.57999999999999996"/>
    <x v="63"/>
    <x v="2"/>
    <s v="Project #1, Expansion #1"/>
    <d v="2013-08-31T00:00:00"/>
    <s v="Reciprocating Engine"/>
    <s v="Electricity"/>
    <s v="(1) Caterpillar G3520C genset"/>
    <n v="1.6"/>
    <n v="0.81"/>
    <m/>
    <s v="G2 Energy, LLC"/>
    <n v="7.2300000000000003E-2"/>
    <n v="6.4000000000000003E-3"/>
  </r>
  <r>
    <x v="45"/>
    <x v="51"/>
    <s v="San Marcos LF"/>
    <s v="CA"/>
    <s v="San Marcos"/>
    <s v="San Diego"/>
    <s v="Public"/>
    <s v="County of San Diego, CA"/>
    <n v="11494445"/>
    <m/>
    <s v="Yes"/>
    <n v="1.88"/>
    <m/>
    <x v="64"/>
    <x v="0"/>
    <s v="Project #1"/>
    <d v="1989-01-01T00:00:00"/>
    <s v="Gas Turbine"/>
    <s v="Electricity"/>
    <s v="2 recuperated gas turbines driving 933 kW generator; 2 Saturn units installed in 1988"/>
    <n v="1.7"/>
    <n v="1"/>
    <s v="San Diego Gas &amp; Electric Company"/>
    <m/>
    <n v="7.6799999999999993E-2"/>
    <n v="6.7999999999999996E-3"/>
  </r>
  <r>
    <x v="10"/>
    <x v="52"/>
    <s v="Santa Clara LF"/>
    <s v="CA"/>
    <s v="Oxnard"/>
    <s v="Ventura"/>
    <s v="Public"/>
    <s v="City of Oxnard"/>
    <n v="2700000"/>
    <m/>
    <s v="Yes"/>
    <n v="0.6"/>
    <n v="0"/>
    <x v="18"/>
    <x v="0"/>
    <s v="Combination Project (Santa Clara LFG Project)"/>
    <d v="1984-12-15T00:00:00"/>
    <s v="Reciprocating Engine"/>
    <s v="Electricity"/>
    <m/>
    <n v="5.0999999999999996"/>
    <m/>
    <s v="Southern California Edison (SCE) Company"/>
    <s v="Covanta Energy"/>
    <n v="0.23039999999999999"/>
    <n v="2.0299999999999999E-2"/>
  </r>
  <r>
    <x v="46"/>
    <x v="53"/>
    <s v="Scholl Canyon SLF"/>
    <s v="CA"/>
    <s v="Glendale"/>
    <s v="Los Angeles"/>
    <s v="Public"/>
    <s v="City of Glendale, CA"/>
    <n v="28780000"/>
    <s v="2013"/>
    <s v="Yes"/>
    <n v="9.08"/>
    <n v="0.52"/>
    <x v="65"/>
    <x v="0"/>
    <s v="Project #1"/>
    <d v="1994-07-01T00:00:00"/>
    <s v="Steam Turbine"/>
    <s v="Electricity"/>
    <s v="5.5-mile pipeline delivers LFG to be used at Grayson Power Plant for Boiler Steam - Turbine Units 3, 4, and/or 5 as an auxiliary fuel, LFG is mixed with the primary fuel, NG, to generate electricity"/>
    <n v="8"/>
    <n v="8.56"/>
    <s v="City of Glendale, CA"/>
    <s v="Palmer Capital Corporation"/>
    <n v="0.3614"/>
    <n v="3.1899999999999998E-2"/>
  </r>
  <r>
    <x v="47"/>
    <x v="54"/>
    <s v="Shoreline LF at Mountain View"/>
    <s v="CA"/>
    <s v="Mountain View"/>
    <s v="Santa Clara"/>
    <s v="Public"/>
    <s v="City of Mountain View, CA"/>
    <n v="11817000"/>
    <m/>
    <s v="Yes"/>
    <n v="1.3"/>
    <m/>
    <x v="66"/>
    <x v="0"/>
    <s v="Project #2"/>
    <d v="2004-12-01T00:00:00"/>
    <s v="Microturbine"/>
    <s v="Electricity"/>
    <s v="(2) 70 kW Ingersoll-Rand microturbines"/>
    <n v="0.14000000000000001"/>
    <n v="8.5999999999999993E-2"/>
    <s v="Shoreline LF at Mountain View"/>
    <s v="City of Mountain View, CA"/>
    <n v="6.3E-3"/>
    <n v="5.9999999999999995E-4"/>
  </r>
  <r>
    <x v="48"/>
    <x v="55"/>
    <s v="Simi Valley LF"/>
    <s v="CA"/>
    <s v="Simi Valley"/>
    <s v="Ventura"/>
    <s v="Private"/>
    <s v="Waste Management, Inc."/>
    <n v="12442740"/>
    <s v="2004"/>
    <s v="Yes"/>
    <n v="5.49"/>
    <n v="4.1900000000000004"/>
    <x v="67"/>
    <x v="0"/>
    <s v="Project #1"/>
    <d v="2004-04-01T00:00:00"/>
    <s v="Reciprocating Engine"/>
    <s v="Electricity"/>
    <s v="(2) 1.35 MW Deutz engines installed for anticipated LNG equipment that didn't arrive"/>
    <n v="2.7"/>
    <n v="1.3"/>
    <s v="Southern California Edison (SCE) Company"/>
    <s v="WM Energy Solutions, Inc."/>
    <n v="0.122"/>
    <n v="1.0800000000000001E-2"/>
  </r>
  <r>
    <x v="49"/>
    <x v="56"/>
    <s v="Sonoma County Central Disposal Site"/>
    <s v="CA"/>
    <s v="Petaluma"/>
    <s v="Sonoma"/>
    <s v="Public"/>
    <s v="Sonoma County, CA"/>
    <n v="15000000"/>
    <s v="2002"/>
    <s v="Yes"/>
    <m/>
    <m/>
    <x v="68"/>
    <x v="0"/>
    <s v="Project #1"/>
    <d v="1994-03-01T00:00:00"/>
    <s v="Reciprocating Engine"/>
    <s v="Electricity"/>
    <s v="(4) CAT 3516 engines installed in 1993"/>
    <n v="3.2"/>
    <n v="1.38"/>
    <s v="Pacific Gas and Electric Company (PG&amp;E)"/>
    <s v="Aria Energy"/>
    <n v="0.14460000000000001"/>
    <n v="1.2800000000000001E-2"/>
  </r>
  <r>
    <x v="49"/>
    <x v="56"/>
    <s v="Sonoma County Central Disposal Site"/>
    <s v="CA"/>
    <s v="Petaluma"/>
    <s v="Sonoma"/>
    <s v="Public"/>
    <s v="Sonoma County, CA"/>
    <n v="15000000"/>
    <s v="2002"/>
    <s v="Yes"/>
    <m/>
    <m/>
    <x v="69"/>
    <x v="0"/>
    <s v="Project #1, Expansion #1"/>
    <d v="1996-06-01T00:00:00"/>
    <s v="Reciprocating Engine"/>
    <s v="Electricity"/>
    <s v="4 CAT 3516 engines installed in 1996"/>
    <n v="3.2"/>
    <n v="1.38"/>
    <s v="Pacific Gas and Electric Company (PG&amp;E)"/>
    <s v="Aria Energy"/>
    <n v="0.14460000000000001"/>
    <n v="1.2800000000000001E-2"/>
  </r>
  <r>
    <x v="49"/>
    <x v="56"/>
    <s v="Sonoma County Central Disposal Site"/>
    <s v="CA"/>
    <s v="Petaluma"/>
    <s v="Sonoma"/>
    <s v="Public"/>
    <s v="Sonoma County, CA"/>
    <n v="15000000"/>
    <s v="2002"/>
    <s v="Yes"/>
    <m/>
    <m/>
    <x v="70"/>
    <x v="0"/>
    <s v="Project #1, Expansion #2"/>
    <d v="2003-03-01T00:00:00"/>
    <s v="Reciprocating Engine"/>
    <s v="Electricity"/>
    <s v="2 CAT 3516 engines"/>
    <n v="1.1000000000000001"/>
    <n v="0.2"/>
    <s v="Pacific Gas and Electric Company (PG&amp;E)"/>
    <s v="Aria Energy"/>
    <n v="4.9700000000000001E-2"/>
    <n v="4.4000000000000003E-3"/>
  </r>
  <r>
    <x v="50"/>
    <x v="57"/>
    <s v="Spadra LF"/>
    <s v="CA"/>
    <s v="Walnut"/>
    <s v="Los Angeles"/>
    <s v="Public"/>
    <s v="Sanitation Districts of Los Angeles County, CA"/>
    <n v="17081720"/>
    <m/>
    <s v="Yes"/>
    <n v="5.23"/>
    <m/>
    <x v="71"/>
    <x v="0"/>
    <s v="Project #1"/>
    <d v="1990-02-21T00:00:00"/>
    <s v="Steam Turbine"/>
    <s v="Electricity"/>
    <s v="steam boiler power plant"/>
    <n v="8.5"/>
    <m/>
    <s v="Southern California Edison (SCE) Company"/>
    <s v="Sanitation Districts of Los Angeles County, CA"/>
    <n v="0.38400000000000001"/>
    <n v="3.39E-2"/>
  </r>
  <r>
    <x v="51"/>
    <x v="58"/>
    <s v="Sunnyvale LF"/>
    <s v="CA"/>
    <s v="Sunnyvale"/>
    <s v="Santa Clara"/>
    <s v="Public"/>
    <s v="City of Sunnyvale, CA"/>
    <n v="2300000"/>
    <m/>
    <s v="Yes"/>
    <n v="0.36099999999999999"/>
    <m/>
    <x v="72"/>
    <x v="0"/>
    <s v="Project #1"/>
    <d v="1998-01-01T00:00:00"/>
    <s v="Reciprocating Engine"/>
    <s v="Electricity"/>
    <s v="LFG co-fired with WWTP digester gas; (2) 800-kW Caterpillar 3516 engine-generators combust 75% LFG/25% digester gas"/>
    <n v="1.2"/>
    <n v="0.65600000000000003"/>
    <s v="City of Sunnyvale WWTP"/>
    <s v="City of Sunnyvale, CA"/>
    <n v="5.4199999999999998E-2"/>
    <n v="4.7999999999999996E-3"/>
  </r>
  <r>
    <x v="52"/>
    <x v="59"/>
    <s v="Sunshine Canyon Landfill"/>
    <s v="CA"/>
    <s v="Sylmar"/>
    <s v="Los Angeles"/>
    <s v="Private"/>
    <s v="Republic Services, Inc."/>
    <n v="35132654"/>
    <s v="2004"/>
    <s v="Yes"/>
    <n v="17.5"/>
    <m/>
    <x v="73"/>
    <x v="0"/>
    <s v="Project #2"/>
    <d v="2014-09-01T00:00:00"/>
    <s v="Gas Turbine"/>
    <s v="Electricity"/>
    <s v="(5) Solar Mercury 50 CTG turbines, each at 43.28 MMBtu/hr and driving a nominal 4.9 MW electric generator"/>
    <n v="20"/>
    <m/>
    <s v="Pacific Gas and Electric Company (PG&amp;E)"/>
    <s v="Aria Energy; DTE Biomass Energy"/>
    <n v="0.90359999999999996"/>
    <n v="7.9699999999999993E-2"/>
  </r>
  <r>
    <x v="53"/>
    <x v="60"/>
    <s v="Sycamore SLF"/>
    <s v="CA"/>
    <s v="Santee"/>
    <s v="San Diego"/>
    <s v="Private"/>
    <s v="Republic Services, Inc."/>
    <n v="12761300"/>
    <s v="2004"/>
    <s v="Yes"/>
    <n v="4.3899999999999997"/>
    <m/>
    <x v="74"/>
    <x v="0"/>
    <s v="Project #1"/>
    <d v="1988-12-31T00:00:00"/>
    <s v="Gas Turbine"/>
    <s v="Electricity"/>
    <s v="(2) 10.8 MMBtu/hr Saturn recuperated gas turbines driving 933 kW generators"/>
    <n v="1.48"/>
    <m/>
    <s v="San Diego Gas &amp; Electric Company"/>
    <m/>
    <n v="6.6900000000000001E-2"/>
    <n v="5.8999999999999999E-3"/>
  </r>
  <r>
    <x v="53"/>
    <x v="60"/>
    <s v="Sycamore SLF"/>
    <s v="CA"/>
    <s v="Santee"/>
    <s v="San Diego"/>
    <s v="Private"/>
    <s v="Republic Services, Inc."/>
    <n v="12761300"/>
    <s v="2004"/>
    <s v="Yes"/>
    <n v="4.3899999999999997"/>
    <m/>
    <x v="75"/>
    <x v="0"/>
    <s v="Project #1, Expansion #1"/>
    <d v="2008-05-01T00:00:00"/>
    <s v="Gas Turbine"/>
    <s v="Electricity"/>
    <s v="(1) 45 MMBtu/hr Centaur gas turbine"/>
    <n v="3.3"/>
    <m/>
    <s v="San Diego Gas &amp; Electric Company"/>
    <m/>
    <n v="0.14910000000000001"/>
    <n v="1.32E-2"/>
  </r>
  <r>
    <x v="54"/>
    <x v="61"/>
    <s v="Prairie View RDF"/>
    <s v="IN"/>
    <s v="Bremen"/>
    <s v="St. Joseph"/>
    <s v="Private"/>
    <s v="Waste Management, Inc."/>
    <n v="5425098"/>
    <m/>
    <s v="Yes"/>
    <n v="4.26"/>
    <m/>
    <x v="76"/>
    <x v="0"/>
    <s v="Project #1, Expansion #1"/>
    <d v="2007-10-23T00:00:00"/>
    <s v="Reciprocating Engine"/>
    <s v="Electricity"/>
    <s v="(4) Caterpillar 3516 engines @ ~280 cfm each"/>
    <n v="3.2"/>
    <n v="1.5049999999999999"/>
    <s v="Wabash Valley Power Association"/>
    <s v="Wabash Valley Power Association"/>
    <n v="0.14460000000000001"/>
    <n v="1.2800000000000001E-2"/>
  </r>
  <r>
    <x v="55"/>
    <x v="62"/>
    <s v="South Side Landfill Inc."/>
    <s v="IN"/>
    <s v="Indianapolis"/>
    <s v="Marion"/>
    <s v="Private"/>
    <s v="600 Land, Inc."/>
    <n v="15000000"/>
    <s v="2000"/>
    <s v="Yes"/>
    <n v="7.2"/>
    <n v="0"/>
    <x v="77"/>
    <x v="0"/>
    <s v="Project #3"/>
    <d v="2001-01-01T00:00:00"/>
    <s v="Gas Turbine"/>
    <s v="Electricity"/>
    <s v="LFG used in 5-MW turbine modified to run on LFG (plant 5)"/>
    <n v="4"/>
    <m/>
    <s v="Rolls-Royce"/>
    <s v="Granger Energy"/>
    <n v="0.1807"/>
    <n v="1.5900000000000001E-2"/>
  </r>
  <r>
    <x v="56"/>
    <x v="63"/>
    <s v="Twin Bridges RDF"/>
    <s v="IN"/>
    <s v="Danville"/>
    <s v="Hendricks"/>
    <s v="Private"/>
    <s v="Waste Management, Inc."/>
    <n v="24772021"/>
    <s v="2009"/>
    <s v="Yes"/>
    <n v="6.12"/>
    <m/>
    <x v="78"/>
    <x v="0"/>
    <s v="Project #1"/>
    <d v="1994-09-01T00:00:00"/>
    <s v="Reciprocating Engine"/>
    <s v="Electricity"/>
    <s v="(4) Caterpillar 3516 engines @ ~280 cfm each"/>
    <n v="3.2"/>
    <n v="1.61"/>
    <s v="Wabash Valley Power Association"/>
    <s v="Wabash Valley Power Association"/>
    <n v="0.14460000000000001"/>
    <n v="1.2800000000000001E-2"/>
  </r>
  <r>
    <x v="56"/>
    <x v="63"/>
    <s v="Twin Bridges RDF"/>
    <s v="IN"/>
    <s v="Danville"/>
    <s v="Hendricks"/>
    <s v="Private"/>
    <s v="Waste Management, Inc."/>
    <n v="24772021"/>
    <s v="2009"/>
    <s v="Yes"/>
    <n v="6.12"/>
    <m/>
    <x v="79"/>
    <x v="0"/>
    <s v="Project #1, Expansion #1"/>
    <d v="2002-06-01T00:00:00"/>
    <s v="Reciprocating Engine"/>
    <s v="Electricity"/>
    <s v="(4) Caterpillar 3516 engines @ ~280 cfm each"/>
    <n v="3.2"/>
    <n v="1.61"/>
    <s v="Wabash Valley Power Association"/>
    <s v="Wabash Valley Power Association"/>
    <n v="0.14460000000000001"/>
    <n v="1.2800000000000001E-2"/>
  </r>
  <r>
    <x v="56"/>
    <x v="63"/>
    <s v="Twin Bridges RDF"/>
    <s v="IN"/>
    <s v="Danville"/>
    <s v="Hendricks"/>
    <s v="Private"/>
    <s v="Waste Management, Inc."/>
    <n v="24772021"/>
    <s v="2009"/>
    <s v="Yes"/>
    <n v="6.12"/>
    <m/>
    <x v="80"/>
    <x v="0"/>
    <s v="Project #1, Expansion #2"/>
    <d v="2009-01-16T00:00:00"/>
    <s v="Reciprocating Engine"/>
    <s v="Electricity"/>
    <s v="(4) Caterpillar 3516 engines @ ~280 cfm each"/>
    <n v="3.2"/>
    <n v="1.61"/>
    <s v="Wabash Valley Power Association"/>
    <s v="Wabash Valley Power Association; WM Renewable Energy, LLC"/>
    <n v="0.14460000000000001"/>
    <n v="1.2800000000000001E-2"/>
  </r>
  <r>
    <x v="56"/>
    <x v="63"/>
    <s v="Twin Bridges RDF"/>
    <s v="IN"/>
    <s v="Danville"/>
    <s v="Hendricks"/>
    <s v="Private"/>
    <s v="Waste Management, Inc."/>
    <n v="24772021"/>
    <s v="2009"/>
    <s v="Yes"/>
    <n v="6.12"/>
    <m/>
    <x v="81"/>
    <x v="0"/>
    <s v="Project #1, Expansion #3"/>
    <d v="2011-05-01T00:00:00"/>
    <s v="Reciprocating Engine"/>
    <s v="Electricity"/>
    <s v="(4) Caterpillar 3516 engines @ ~ 280 cfm each"/>
    <n v="3.2"/>
    <n v="1.61"/>
    <s v="Wabash Valley Power Association"/>
    <s v="Wabash Valley Power Association"/>
    <n v="0.14460000000000001"/>
    <n v="1.2800000000000001E-2"/>
  </r>
  <r>
    <x v="57"/>
    <x v="64"/>
    <s v="Wheeler RDF"/>
    <s v="IN"/>
    <s v="Hobart"/>
    <s v="LaPorte"/>
    <s v="Private"/>
    <s v="Waste Management, Inc."/>
    <n v="6692406"/>
    <m/>
    <s v="Yes"/>
    <n v="0.41899999999999998"/>
    <n v="1.6E-2"/>
    <x v="82"/>
    <x v="1"/>
    <s v="Project #1"/>
    <d v="1996-01-01T00:00:00"/>
    <s v="Reciprocating Engine"/>
    <s v="Electricity"/>
    <s v="3 engines originally @ ~280 cfm each"/>
    <n v="2.4"/>
    <n v="1.21"/>
    <s v="Wabash Valley Power Association"/>
    <s v="Wabash Valley Power Association"/>
    <n v="0"/>
    <n v="0"/>
  </r>
  <r>
    <x v="57"/>
    <x v="64"/>
    <s v="Wheeler RDF"/>
    <s v="IN"/>
    <s v="Hobart"/>
    <s v="LaPorte"/>
    <s v="Private"/>
    <s v="Waste Management, Inc."/>
    <n v="6692406"/>
    <m/>
    <s v="Yes"/>
    <n v="0.41899999999999998"/>
    <n v="1.6E-2"/>
    <x v="83"/>
    <x v="1"/>
    <s v="Project #1, De-Expansion #1"/>
    <d v="2000-01-01T00:00:00"/>
    <s v="Reciprocating Engine"/>
    <s v="Electricity"/>
    <s v="3 engines originally, 1 removed in 1999"/>
    <n v="1.6"/>
    <n v="0.80600000000000005"/>
    <s v="Wabash Valley Power Association"/>
    <s v="Wabash Valley Power Association"/>
    <n v="0"/>
    <n v="0"/>
  </r>
  <r>
    <x v="57"/>
    <x v="64"/>
    <s v="Wheeler RDF"/>
    <s v="IN"/>
    <s v="Hobart"/>
    <s v="LaPorte"/>
    <s v="Private"/>
    <s v="Waste Management, Inc."/>
    <n v="6692406"/>
    <m/>
    <s v="Yes"/>
    <n v="0.41899999999999998"/>
    <n v="1.6E-2"/>
    <x v="84"/>
    <x v="0"/>
    <s v="Project #1, De-Expansion #2"/>
    <d v="2004-01-01T00:00:00"/>
    <s v="Reciprocating Engine"/>
    <s v="Electricity"/>
    <s v="3 engines originally, 1 removed in 1999, 1 removed in 2003"/>
    <n v="0.8"/>
    <n v="0.40300000000000002"/>
    <s v="Wabash Valley Power Association"/>
    <s v="Wabash Valley Power Association"/>
    <n v="3.61E-2"/>
    <n v="3.2000000000000002E-3"/>
  </r>
  <r>
    <x v="58"/>
    <x v="65"/>
    <s v="Oak Grove Landfill"/>
    <s v="KS"/>
    <s v="Arcadia"/>
    <s v="Crawford"/>
    <s v="Private"/>
    <s v="WCA Waste Corporation"/>
    <n v="2500000"/>
    <s v="2009"/>
    <s v="Yes"/>
    <n v="1.5"/>
    <n v="0"/>
    <x v="85"/>
    <x v="0"/>
    <s v="Project #1"/>
    <d v="2010-02-08T00:00:00"/>
    <s v="Reciprocating Engine"/>
    <s v="Electricity"/>
    <s v="(1) Caterpillar G3520C"/>
    <n v="1.6"/>
    <m/>
    <s v="Kansas City Board of Public Utilities"/>
    <s v="Enerdyne Power Systems, Inc."/>
    <n v="7.2300000000000003E-2"/>
    <n v="6.4000000000000003E-3"/>
  </r>
  <r>
    <x v="58"/>
    <x v="65"/>
    <s v="Oak Grove Landfill"/>
    <s v="KS"/>
    <s v="Arcadia"/>
    <s v="Crawford"/>
    <s v="Private"/>
    <s v="WCA Waste Corporation"/>
    <n v="2500000"/>
    <s v="2009"/>
    <s v="Yes"/>
    <n v="1.5"/>
    <n v="0"/>
    <x v="86"/>
    <x v="0"/>
    <s v="Project #1, Expansion #1"/>
    <d v="2013-12-01T00:00:00"/>
    <s v="Reciprocating Engine"/>
    <s v="Electricity"/>
    <s v="(1) 1.953-MW Caterpillar G3520A+ with a gear-box providing increased output &amp; efficiency"/>
    <n v="1.9530000000000001"/>
    <m/>
    <s v="Kansas City Board of Public Utilities"/>
    <s v="Enerdyne Power Systems, Inc."/>
    <n v="8.8200000000000001E-2"/>
    <n v="7.7999999999999996E-3"/>
  </r>
  <r>
    <x v="59"/>
    <x v="66"/>
    <s v="Rolling Meadows LF"/>
    <s v="KS"/>
    <s v="Topeka"/>
    <s v="Shawnee"/>
    <s v="Private"/>
    <s v="Waste Management, Inc."/>
    <m/>
    <m/>
    <s v="Yes"/>
    <n v="2.98"/>
    <m/>
    <x v="87"/>
    <x v="0"/>
    <s v="Project #1"/>
    <d v="2010-01-15T00:00:00"/>
    <s v="Reciprocating Engine"/>
    <s v="Electricity"/>
    <s v="(7) 800-kW Caterpillar 3516s"/>
    <n v="5.6"/>
    <m/>
    <s v="Westar Energy"/>
    <s v="WM Renewable Energy, LLC"/>
    <n v="0.253"/>
    <n v="2.23E-2"/>
  </r>
  <r>
    <x v="60"/>
    <x v="67"/>
    <s v="Bavarian Trucking Company LF"/>
    <s v="KY"/>
    <s v="Walton"/>
    <s v="Boone"/>
    <s v="Private"/>
    <s v="Bavarian Waste Services, Inc."/>
    <n v="4863179"/>
    <s v="2007"/>
    <s v="Yes"/>
    <n v="1.69"/>
    <m/>
    <x v="88"/>
    <x v="0"/>
    <s v="Project #1"/>
    <d v="2003-09-22T00:00:00"/>
    <s v="Reciprocating Engine"/>
    <s v="Electricity"/>
    <s v="(4) Caterpillar G3516s"/>
    <n v="3.2"/>
    <n v="1.6659999999999999"/>
    <s v="East Kentucky Power Cooperative (EKPC)"/>
    <s v="East Kentucky Power Cooperative (EKPC)"/>
    <n v="0.14460000000000001"/>
    <n v="1.2800000000000001E-2"/>
  </r>
  <r>
    <x v="61"/>
    <x v="68"/>
    <s v="Blue Ridge RDF"/>
    <s v="KY"/>
    <s v="Irvine"/>
    <s v="Estill"/>
    <s v="Private"/>
    <s v="Advanced Disposal Services"/>
    <n v="3218332"/>
    <s v="2009"/>
    <s v="Yes"/>
    <n v="0.86399999999999999"/>
    <n v="0"/>
    <x v="89"/>
    <x v="0"/>
    <s v="Project #1"/>
    <d v="2013-11-01T00:00:00"/>
    <s v="Reciprocating Engine"/>
    <s v="Electricity"/>
    <s v="(2) Caterpillar 3516 engines, running at 50-75% capacity at start-up"/>
    <n v="0.8"/>
    <m/>
    <s v="Jackson Energy Cooperative"/>
    <s v="North American Natural Resources, Inc. (NANR)"/>
    <n v="3.61E-2"/>
    <n v="3.2000000000000002E-3"/>
  </r>
  <r>
    <x v="61"/>
    <x v="68"/>
    <s v="Blue Ridge RDF"/>
    <s v="KY"/>
    <s v="Irvine"/>
    <s v="Estill"/>
    <s v="Private"/>
    <s v="Advanced Disposal Services"/>
    <n v="3218332"/>
    <s v="2009"/>
    <s v="Yes"/>
    <n v="0.86399999999999999"/>
    <n v="0"/>
    <x v="90"/>
    <x v="0"/>
    <s v="Project #1, Expansion #1"/>
    <d v="2014-08-31T00:00:00"/>
    <s v="Reciprocating Engine"/>
    <s v="Electricity"/>
    <s v="(2) Caterpillar 3516 engines"/>
    <n v="1.6"/>
    <n v="0.86399999999999999"/>
    <s v="Jackson Energy Cooperative"/>
    <s v="North American Natural Resources, Inc. (NANR)"/>
    <n v="7.2300000000000003E-2"/>
    <n v="6.4000000000000003E-3"/>
  </r>
  <r>
    <x v="62"/>
    <x v="69"/>
    <s v="Green Valley Landfill"/>
    <s v="KY"/>
    <s v="Ashland"/>
    <s v="Greenup"/>
    <s v="Private"/>
    <s v="Republic Services, Inc."/>
    <n v="3728288"/>
    <s v="2007"/>
    <s v="Yes"/>
    <n v="1.22"/>
    <n v="0"/>
    <x v="91"/>
    <x v="0"/>
    <s v="Project #1"/>
    <d v="2003-09-09T00:00:00"/>
    <s v="Reciprocating Engine"/>
    <s v="Electricity"/>
    <s v="(3) Caterpillar 3516s"/>
    <n v="2.4"/>
    <n v="1.0249999999999999"/>
    <s v="East Kentucky Power Cooperative (EKPC)"/>
    <s v="East Kentucky Power Cooperative (EKPC)"/>
    <n v="0.1084"/>
    <n v="9.5999999999999992E-3"/>
  </r>
  <r>
    <x v="63"/>
    <x v="70"/>
    <s v="Hardin County Landfill"/>
    <s v="KY"/>
    <s v="Elizabethtown"/>
    <s v="Hardin"/>
    <s v="Public"/>
    <s v="Hardin County Fiscal Court, KY"/>
    <n v="2899812"/>
    <s v="2007"/>
    <s v="Yes"/>
    <n v="0.68500000000000005"/>
    <m/>
    <x v="92"/>
    <x v="0"/>
    <s v="Project #1"/>
    <d v="2006-01-31T00:00:00"/>
    <s v="Reciprocating Engine"/>
    <s v="Electricity"/>
    <s v="(3) low-emission 800 kW Caterpillar 3516 engines initially"/>
    <n v="2.4"/>
    <n v="1.0649999999999999"/>
    <s v="East Kentucky Power Cooperative (EKPC)"/>
    <s v="East Kentucky Power Cooperative (EKPC)"/>
    <n v="0.1084"/>
    <n v="9.5999999999999992E-3"/>
  </r>
  <r>
    <x v="64"/>
    <x v="71"/>
    <s v="Laurel Ridge Landfill Inc."/>
    <s v="KY"/>
    <s v="Lily"/>
    <s v="Laurel"/>
    <s v="Private"/>
    <s v="Waste Connections, Inc."/>
    <n v="3384572"/>
    <s v="2008"/>
    <s v="Yes"/>
    <n v="1.51"/>
    <m/>
    <x v="93"/>
    <x v="0"/>
    <s v="Project #1"/>
    <d v="2003-09-15T00:00:00"/>
    <s v="Reciprocating Engine"/>
    <s v="Electricity"/>
    <s v="Caterpillar G3516s"/>
    <n v="2.4"/>
    <n v="1.4630000000000001"/>
    <s v="East Kentucky Power Cooperative (EKPC)"/>
    <s v="East Kentucky Power Cooperative (EKPC)"/>
    <n v="0.1084"/>
    <n v="9.5999999999999992E-3"/>
  </r>
  <r>
    <x v="65"/>
    <x v="72"/>
    <s v="Tajiguas SLF"/>
    <s v="CA"/>
    <s v="Goleta"/>
    <s v="Santa Barbara"/>
    <s v="Public"/>
    <s v="Santa Barbara County, CA"/>
    <n v="8000000"/>
    <s v="2005"/>
    <s v="Yes"/>
    <n v="1.82"/>
    <n v="0.316"/>
    <x v="94"/>
    <x v="0"/>
    <s v="Project #1"/>
    <d v="2000-03-31T00:00:00"/>
    <s v="Reciprocating Engine"/>
    <s v="Electricity"/>
    <s v="Caterpillar G3616 IC engine (rated at 4231 bhp) is prime mover that generates electrical energy via a Kato Model CO87-0546 electrical generator"/>
    <n v="3.1"/>
    <n v="1.5"/>
    <s v="Southern California Edison (SCE) Company"/>
    <s v="Fortistar Methane Group"/>
    <n v="0.1401"/>
    <n v="1.24E-2"/>
  </r>
  <r>
    <x v="66"/>
    <x v="73"/>
    <s v="Toland Road SLF"/>
    <s v="CA"/>
    <s v="Santa Paula"/>
    <s v="Ventura"/>
    <s v="Public"/>
    <s v="Ventura Regional Sanitation District, CA"/>
    <n v="2700000"/>
    <s v="2002"/>
    <s v="Yes"/>
    <n v="1.1100000000000001"/>
    <m/>
    <x v="95"/>
    <x v="0"/>
    <s v="Project #1"/>
    <d v="2004-08-01T00:00:00"/>
    <s v="Microturbine"/>
    <s v="Electricity"/>
    <s v="(1) 70 kW Ingersoll-Rand microturbine"/>
    <n v="7.0000000000000007E-2"/>
    <m/>
    <s v="Southern California Edison (SCE) Company; Toland Road SLF"/>
    <s v="Ventura Regional Sanitation District, CA"/>
    <n v="3.2000000000000002E-3"/>
    <n v="2.9999999999999997E-4"/>
  </r>
  <r>
    <x v="67"/>
    <x v="74"/>
    <s v="Toyon Canyon LF"/>
    <s v="CA"/>
    <s v="Los Angeles"/>
    <s v="Los Angeles"/>
    <s v="Public"/>
    <s v="City of Los Angeles, Bureau of Sanitation, CA"/>
    <n v="16000000"/>
    <m/>
    <s v="Yes"/>
    <m/>
    <n v="0.39"/>
    <x v="96"/>
    <x v="1"/>
    <s v="Project #1"/>
    <d v="1986-05-12T00:00:00"/>
    <s v="Reciprocating Engine"/>
    <s v="Electricity"/>
    <m/>
    <n v="10"/>
    <m/>
    <s v="Southern California Edison (SCE) Company"/>
    <m/>
    <n v="0"/>
    <n v="0"/>
  </r>
  <r>
    <x v="67"/>
    <x v="74"/>
    <s v="Toyon Canyon LF"/>
    <s v="CA"/>
    <s v="Los Angeles"/>
    <s v="Los Angeles"/>
    <s v="Public"/>
    <s v="City of Los Angeles, Bureau of Sanitation, CA"/>
    <n v="16000000"/>
    <m/>
    <s v="Yes"/>
    <m/>
    <n v="0.39"/>
    <x v="97"/>
    <x v="1"/>
    <s v="Project #1, De-Expansion #1"/>
    <d v="2001-01-01T00:00:00"/>
    <s v="Reciprocating Engine"/>
    <s v="Electricity"/>
    <m/>
    <n v="9"/>
    <m/>
    <s v="Southern California Edison (SCE) Company"/>
    <m/>
    <n v="0"/>
    <n v="0"/>
  </r>
  <r>
    <x v="67"/>
    <x v="74"/>
    <s v="Toyon Canyon LF"/>
    <s v="CA"/>
    <s v="Los Angeles"/>
    <s v="Los Angeles"/>
    <s v="Public"/>
    <s v="City of Los Angeles, Bureau of Sanitation, CA"/>
    <n v="16000000"/>
    <m/>
    <s v="Yes"/>
    <m/>
    <n v="0.39"/>
    <x v="98"/>
    <x v="1"/>
    <s v="Project #1, De-Expansion #2"/>
    <d v="2002-01-01T00:00:00"/>
    <s v="Reciprocating Engine"/>
    <s v="Electricity"/>
    <m/>
    <n v="4"/>
    <n v="2"/>
    <s v="Southern California Edison (SCE) Company"/>
    <m/>
    <n v="0"/>
    <n v="0"/>
  </r>
  <r>
    <x v="67"/>
    <x v="74"/>
    <s v="Toyon Canyon LF"/>
    <s v="CA"/>
    <s v="Los Angeles"/>
    <s v="Los Angeles"/>
    <s v="Public"/>
    <s v="City of Los Angeles, Bureau of Sanitation, CA"/>
    <n v="16000000"/>
    <m/>
    <s v="Yes"/>
    <m/>
    <n v="0.39"/>
    <x v="99"/>
    <x v="0"/>
    <s v="Project #1, De-Expansion #3"/>
    <d v="2005-01-01T00:00:00"/>
    <s v="Reciprocating Engine"/>
    <s v="Electricity"/>
    <s v="(2) engines operate on weekdays, only (1) operates on weekends"/>
    <n v="3"/>
    <n v="1.48"/>
    <s v="Southern California Edison (SCE) Company"/>
    <m/>
    <n v="0.13550000000000001"/>
    <n v="1.2E-2"/>
  </r>
  <r>
    <x v="10"/>
    <x v="75"/>
    <s v="Union Mine Disposal Site"/>
    <s v="CA"/>
    <s v="El Dorado"/>
    <s v="El Dorado"/>
    <s v="Public"/>
    <s v="El Dorado County, CA"/>
    <n v="1000000"/>
    <m/>
    <s v="Yes"/>
    <n v="0.35"/>
    <n v="0.23499999999999999"/>
    <x v="100"/>
    <x v="0"/>
    <s v="Project #1"/>
    <d v="2004-01-01T00:00:00"/>
    <s v="Microturbine"/>
    <s v="Electricity"/>
    <s v="(3) Ingersoll Rand microturbines rated at 70 kW each, electricity used to supplement the power used to run on-site wastewater treatment facility"/>
    <n v="0.21"/>
    <n v="0.115"/>
    <s v="El Dorado County, CA"/>
    <s v="El Dorado County, CA"/>
    <n v="9.4999999999999998E-3"/>
    <n v="8.0000000000000004E-4"/>
  </r>
  <r>
    <x v="68"/>
    <x v="76"/>
    <s v="Vasco Road SLF"/>
    <s v="CA"/>
    <s v="Livermore"/>
    <s v="Alameda"/>
    <s v="Private"/>
    <s v="Republic Services, Inc."/>
    <n v="13859578"/>
    <s v="2006"/>
    <s v="Yes"/>
    <n v="3.1"/>
    <m/>
    <x v="101"/>
    <x v="0"/>
    <s v="Project #1"/>
    <d v="2014-02-22T00:00:00"/>
    <s v="Reciprocating Engine"/>
    <s v="Electricity"/>
    <s v="(2) GE Jenbacher engines"/>
    <n v="4.3"/>
    <n v="2.04"/>
    <s v="Silicon Valley Power, City of Santa Clara, CA"/>
    <s v="Ameresco, Inc."/>
    <n v="0.1943"/>
    <n v="1.7100000000000001E-2"/>
  </r>
  <r>
    <x v="69"/>
    <x v="77"/>
    <s v="West Contra Costa SLF"/>
    <s v="CA"/>
    <s v="Richmond"/>
    <s v="Contra Costa"/>
    <s v="Private"/>
    <s v="Republic Services, Inc."/>
    <n v="14950000"/>
    <s v="2006"/>
    <s v="Yes"/>
    <n v="2.79"/>
    <m/>
    <x v="102"/>
    <x v="0"/>
    <s v="Project #1"/>
    <d v="1985-01-01T00:00:00"/>
    <s v="Reciprocating Engine"/>
    <s v="Electricity"/>
    <s v="(3) Waukesha engines"/>
    <n v="2"/>
    <m/>
    <s v="Alameda Municipal Power"/>
    <s v="West County Energy Recovery Corp."/>
    <n v="9.0399999999999994E-2"/>
    <n v="8.0000000000000002E-3"/>
  </r>
  <r>
    <x v="69"/>
    <x v="77"/>
    <s v="West Contra Costa SLF"/>
    <s v="CA"/>
    <s v="Richmond"/>
    <s v="Contra Costa"/>
    <s v="Private"/>
    <s v="Republic Services, Inc."/>
    <n v="14950000"/>
    <s v="2006"/>
    <s v="Yes"/>
    <n v="2.79"/>
    <m/>
    <x v="103"/>
    <x v="0"/>
    <s v="Project #1, Expansion #1"/>
    <d v="2010-01-01T00:00:00"/>
    <s v="Reciprocating Engine"/>
    <s v="Electricity"/>
    <s v="Original (3) Waukesha engines (overhauled multiple times) still in place, original generators have been rebuilt or replaced which increased capacity from 675 kW each to 700-750 kW each"/>
    <n v="0.15"/>
    <m/>
    <s v="Alameda Municipal Power"/>
    <s v="West County Energy Recovery Corp."/>
    <n v="6.7999999999999996E-3"/>
    <n v="5.9999999999999995E-4"/>
  </r>
  <r>
    <x v="70"/>
    <x v="78"/>
    <s v="West Miramar SLF"/>
    <s v="CA"/>
    <s v="San Diego"/>
    <s v="San Diego"/>
    <s v="Public"/>
    <s v="United States Navy"/>
    <n v="45000000"/>
    <s v="2013"/>
    <s v="Yes"/>
    <n v="8.01"/>
    <m/>
    <x v="104"/>
    <x v="0"/>
    <s v="Project #2"/>
    <d v="1999-01-01T00:00:00"/>
    <s v="Reciprocating Engine"/>
    <s v="Electricity"/>
    <s v="(4) 950-kW Caterpillar 3516 engines; most electricity is used on-site, balance sold to the grid"/>
    <n v="3.3"/>
    <m/>
    <s v="City of San Diego North City Water Reclamation Plant"/>
    <s v="Fortistar Methane Group"/>
    <n v="0.14910000000000001"/>
    <n v="1.32E-2"/>
  </r>
  <r>
    <x v="71"/>
    <x v="79"/>
    <s v="Western Regional SLF"/>
    <s v="CA"/>
    <s v="Lincoln"/>
    <s v="Placer"/>
    <s v="Public"/>
    <s v="Western Placer Waste Management Authority"/>
    <n v="3368000"/>
    <s v="2002"/>
    <s v="Yes"/>
    <n v="2.0299999999999998"/>
    <m/>
    <x v="105"/>
    <x v="0"/>
    <s v="Project #1"/>
    <d v="2004-07-01T00:00:00"/>
    <s v="Reciprocating Engine"/>
    <s v="Electricity"/>
    <s v="2 Caterpillar engines"/>
    <n v="1.6"/>
    <m/>
    <s v="City of Roseville, CA"/>
    <s v="CB&amp;I; Energy 2001, Inc."/>
    <n v="7.2300000000000003E-2"/>
    <n v="6.4000000000000003E-3"/>
  </r>
  <r>
    <x v="71"/>
    <x v="79"/>
    <s v="Western Regional SLF"/>
    <s v="CA"/>
    <s v="Lincoln"/>
    <s v="Placer"/>
    <s v="Public"/>
    <s v="Western Placer Waste Management Authority"/>
    <n v="3368000"/>
    <s v="2002"/>
    <s v="Yes"/>
    <n v="2.0299999999999998"/>
    <m/>
    <x v="106"/>
    <x v="0"/>
    <s v="Project #1, Expansion #1"/>
    <d v="2008-03-01T00:00:00"/>
    <s v="Reciprocating Engine"/>
    <s v="Electricity"/>
    <s v="1 additional Caterpillar engine"/>
    <n v="0.8"/>
    <m/>
    <s v="City of Roseville, CA"/>
    <s v="Energy 2001, Inc."/>
    <n v="3.61E-2"/>
    <n v="3.2000000000000002E-3"/>
  </r>
  <r>
    <x v="10"/>
    <x v="80"/>
    <s v="Yolo County Central LF"/>
    <s v="CA"/>
    <s v="Davis"/>
    <s v="Yolo"/>
    <s v="Public"/>
    <s v="Yolo County, CA"/>
    <n v="5757000"/>
    <s v="2004"/>
    <s v="Yes"/>
    <n v="2"/>
    <n v="0.6"/>
    <x v="107"/>
    <x v="0"/>
    <s v="Project #1"/>
    <d v="1997-03-01T00:00:00"/>
    <s v="Reciprocating Engine"/>
    <s v="Electricity"/>
    <s v="(4) Caterpillar G399 at 600kW each, producing 1,500-2,000 kW with 250 kW parasitic drain"/>
    <n v="1.75"/>
    <n v="1.4"/>
    <s v="Sacramento Municipal Utility District (SMUD)"/>
    <m/>
    <n v="7.9100000000000004E-2"/>
    <n v="7.0000000000000001E-3"/>
  </r>
  <r>
    <x v="10"/>
    <x v="80"/>
    <s v="Yolo County Central LF"/>
    <s v="CA"/>
    <s v="Davis"/>
    <s v="Yolo"/>
    <s v="Public"/>
    <s v="Yolo County, CA"/>
    <n v="5757000"/>
    <s v="2004"/>
    <s v="Yes"/>
    <n v="2"/>
    <n v="0.6"/>
    <x v="108"/>
    <x v="3"/>
    <s v="Project #1, Expansion #1"/>
    <d v="2013-01-01T00:00:00"/>
    <s v="Reciprocating Engine"/>
    <s v="Electricity"/>
    <m/>
    <m/>
    <m/>
    <m/>
    <s v="Fortistar Methane Group"/>
    <n v="0"/>
    <n v="0"/>
  </r>
  <r>
    <x v="72"/>
    <x v="81"/>
    <s v="Denver Arapahoe Disposal Site (DADS)"/>
    <s v="CO"/>
    <s v="Aurora"/>
    <s v="Arapahoe"/>
    <s v="Public"/>
    <s v="City of Denver, CO"/>
    <n v="40840103"/>
    <s v="2009"/>
    <s v="Yes"/>
    <n v="2.56"/>
    <m/>
    <x v="109"/>
    <x v="0"/>
    <s v="Project #1"/>
    <d v="2008-09-01T00:00:00"/>
    <s v="Reciprocating Engine"/>
    <s v="Electricity"/>
    <s v="(4) Caterpillar 3516 engines"/>
    <n v="3.2"/>
    <m/>
    <s v="Xcel Energy - Denver District Cooling"/>
    <s v="WM Renewable Energy, LLC"/>
    <n v="0.14460000000000001"/>
    <n v="1.2800000000000001E-2"/>
  </r>
  <r>
    <x v="73"/>
    <x v="82"/>
    <s v="Denver Regional Landfill (North)"/>
    <s v="CO"/>
    <s v="Erie"/>
    <s v="Weld"/>
    <s v="Private"/>
    <s v="Republic Services, Inc."/>
    <n v="6319775"/>
    <s v="1992"/>
    <s v="Yes"/>
    <n v="0.22800000000000001"/>
    <m/>
    <x v="110"/>
    <x v="0"/>
    <s v="Combination Project"/>
    <d v="2011-11-01T00:00:00"/>
    <s v="Reciprocating Engine"/>
    <s v="Electricity"/>
    <s v="(2) CAT G3520 engines; 1.75 miles of pipeline collect LFG from the (3) landfills"/>
    <n v="3.2"/>
    <m/>
    <s v="United Power Cooperative"/>
    <s v="Aria Energy"/>
    <n v="0.14460000000000001"/>
    <n v="1.2800000000000001E-2"/>
  </r>
  <r>
    <x v="74"/>
    <x v="83"/>
    <s v="Denver Regional Landfill (South)"/>
    <s v="CO"/>
    <s v="Erie"/>
    <s v="Weld"/>
    <s v="Private"/>
    <s v="Waste Connections Inc. - Central Region"/>
    <n v="7600000"/>
    <s v="2002"/>
    <s v="Yes"/>
    <n v="1.67"/>
    <m/>
    <x v="110"/>
    <x v="0"/>
    <s v="Combination Project"/>
    <d v="2011-11-01T00:00:00"/>
    <s v="Reciprocating Engine"/>
    <s v="Electricity"/>
    <s v="(2) CAT G3520 engines; 1.75 miles of pipeline collect LFG from the (3) landfills"/>
    <n v="3.2"/>
    <m/>
    <s v="United Power Cooperative"/>
    <s v="Aria Energy"/>
    <n v="0.14460000000000001"/>
    <n v="1.2800000000000001E-2"/>
  </r>
  <r>
    <x v="75"/>
    <x v="84"/>
    <s v="Front Range Landfill"/>
    <s v="CO"/>
    <s v="Erie"/>
    <s v="Boulder"/>
    <s v="Private"/>
    <s v="Waste Connections Inc. - Central Region"/>
    <m/>
    <m/>
    <s v="Yes"/>
    <n v="0.77400000000000002"/>
    <m/>
    <x v="110"/>
    <x v="0"/>
    <s v="Combination Project"/>
    <d v="2011-11-01T00:00:00"/>
    <s v="Reciprocating Engine"/>
    <s v="Electricity"/>
    <s v="(2) CAT G3520 engines; 1.75 miles of pipeline collect LFG from the (3) landfills"/>
    <n v="3.2"/>
    <m/>
    <s v="United Power Cooperative"/>
    <s v="Aria Energy"/>
    <n v="0.14460000000000001"/>
    <n v="1.2800000000000001E-2"/>
  </r>
  <r>
    <x v="10"/>
    <x v="85"/>
    <s v="East Windsor LF"/>
    <s v="CT"/>
    <s v="Broad Brook"/>
    <s v="Hartford"/>
    <s v="Private"/>
    <s v="Manchester Methane"/>
    <n v="837000"/>
    <m/>
    <s v="Yes"/>
    <n v="0.36158400000000002"/>
    <m/>
    <x v="111"/>
    <x v="0"/>
    <s v="Project #1"/>
    <d v="2007-05-01T00:00:00"/>
    <s v="Reciprocating Engine"/>
    <s v="Electricity"/>
    <s v="2 Caterpillar engines"/>
    <n v="3.2"/>
    <m/>
    <s v="Connecticut Light &amp; Power"/>
    <s v="Manchester Methane"/>
    <n v="0.14460000000000001"/>
    <n v="1.2800000000000001E-2"/>
  </r>
  <r>
    <x v="76"/>
    <x v="86"/>
    <s v="Hartford LF"/>
    <s v="CT"/>
    <s v="Hartford"/>
    <s v="Hartford"/>
    <s v="Public"/>
    <s v="Connecticut Resources Recovery Authority (CRRA)"/>
    <n v="6000000"/>
    <s v="2008"/>
    <s v="Yes"/>
    <n v="0.81799999999999995"/>
    <n v="0.13400000000000001"/>
    <x v="112"/>
    <x v="1"/>
    <s v="Project #1"/>
    <d v="1998-01-01T00:00:00"/>
    <s v="Reciprocating Engine"/>
    <s v="Electricity"/>
    <s v="3 engines"/>
    <n v="2.7"/>
    <n v="1.3"/>
    <s v="Connecticut Light &amp; Power"/>
    <s v="Fortistar Methane Group"/>
    <n v="0"/>
    <n v="0"/>
  </r>
  <r>
    <x v="76"/>
    <x v="86"/>
    <s v="Hartford LF"/>
    <s v="CT"/>
    <s v="Hartford"/>
    <s v="Hartford"/>
    <s v="Public"/>
    <s v="Connecticut Resources Recovery Authority (CRRA)"/>
    <n v="6000000"/>
    <s v="2008"/>
    <s v="Yes"/>
    <n v="0.81799999999999995"/>
    <n v="0.13400000000000001"/>
    <x v="113"/>
    <x v="0"/>
    <s v="Project #1, De-Expansion #1"/>
    <d v="2009-01-01T00:00:00"/>
    <s v="Reciprocating Engine"/>
    <s v="Electricity"/>
    <s v="2 engines"/>
    <n v="1.9"/>
    <n v="0.68400000000000005"/>
    <s v="Connecticut Light &amp; Power"/>
    <s v="Fortistar Methane Group"/>
    <n v="8.5800000000000001E-2"/>
    <n v="7.6E-3"/>
  </r>
  <r>
    <x v="77"/>
    <x v="87"/>
    <s v="New Milford LF"/>
    <s v="CT"/>
    <s v="New Milford"/>
    <s v="Litchfield"/>
    <s v="Private"/>
    <s v="Waste Management, Inc."/>
    <n v="6700000"/>
    <s v="1995"/>
    <s v="Yes"/>
    <n v="0.82899999999999996"/>
    <n v="0"/>
    <x v="114"/>
    <x v="0"/>
    <s v="Project #2"/>
    <d v="2008-05-15T00:00:00"/>
    <s v="Reciprocating Engine"/>
    <s v="Electricity"/>
    <s v="(3) Caterpillar 3516s"/>
    <n v="2.4"/>
    <m/>
    <s v="Connecticut Light &amp; Power"/>
    <s v="WM Renewable Energy, LLC"/>
    <n v="0.1084"/>
    <n v="9.5999999999999992E-3"/>
  </r>
  <r>
    <x v="78"/>
    <x v="88"/>
    <s v="Jones Crossroads Landfill"/>
    <s v="DE"/>
    <s v="Georgetown"/>
    <s v="Sussex"/>
    <s v="Public"/>
    <s v="Delaware Solid Waste Authority"/>
    <n v="4558532"/>
    <s v="2009"/>
    <s v="Yes"/>
    <n v="3.16"/>
    <m/>
    <x v="115"/>
    <x v="0"/>
    <s v="Project #1"/>
    <d v="2006-10-24T00:00:00"/>
    <s v="Reciprocating Engine"/>
    <s v="Electricity"/>
    <s v="4 GE Jenbacher 320 engines"/>
    <n v="4.24"/>
    <n v="2.2999999999999998"/>
    <s v="Constellation"/>
    <s v="Ameresco, Inc."/>
    <n v="0.19159999999999999"/>
    <n v="1.6899999999999998E-2"/>
  </r>
  <r>
    <x v="78"/>
    <x v="88"/>
    <s v="Jones Crossroads Landfill"/>
    <s v="DE"/>
    <s v="Georgetown"/>
    <s v="Sussex"/>
    <s v="Public"/>
    <s v="Delaware Solid Waste Authority"/>
    <n v="4558532"/>
    <s v="2009"/>
    <s v="Yes"/>
    <n v="3.16"/>
    <m/>
    <x v="116"/>
    <x v="0"/>
    <s v="Project #1, Expansion #1"/>
    <d v="2010-02-01T00:00:00"/>
    <s v="Reciprocating Engine"/>
    <s v="Electricity"/>
    <s v="GE Jenbacher 320 engine"/>
    <n v="1.06"/>
    <n v="0.57999999999999996"/>
    <s v="Constellation"/>
    <s v="Ameresco, Inc."/>
    <n v="4.7899999999999998E-2"/>
    <n v="4.1999999999999997E-3"/>
  </r>
  <r>
    <x v="79"/>
    <x v="89"/>
    <s v="Sandtown Landfill"/>
    <s v="DE"/>
    <s v="Felton"/>
    <s v="Kent"/>
    <s v="Public"/>
    <s v="Delaware Solid Waste Authority"/>
    <n v="4166232"/>
    <s v="2009"/>
    <s v="Yes"/>
    <n v="2.84"/>
    <m/>
    <x v="117"/>
    <x v="0"/>
    <s v="Project #1"/>
    <d v="2007-01-01T00:00:00"/>
    <s v="Reciprocating Engine"/>
    <s v="Electricity"/>
    <s v="3 GE Jenbacher 320 engines"/>
    <n v="3.18"/>
    <n v="1.1299999999999999"/>
    <s v="Constellation"/>
    <s v="Ameresco, Inc."/>
    <n v="0.14369999999999999"/>
    <n v="1.2699999999999999E-2"/>
  </r>
  <r>
    <x v="79"/>
    <x v="89"/>
    <s v="Sandtown Landfill"/>
    <s v="DE"/>
    <s v="Felton"/>
    <s v="Kent"/>
    <s v="Public"/>
    <s v="Delaware Solid Waste Authority"/>
    <n v="4166232"/>
    <s v="2009"/>
    <s v="Yes"/>
    <n v="2.84"/>
    <m/>
    <x v="118"/>
    <x v="0"/>
    <s v="Project #1, Expansion #1"/>
    <d v="2014-03-13T00:00:00"/>
    <s v="Reciprocating Engine"/>
    <s v="Electricity"/>
    <s v="(2) GE-Jenbacher 320 engines"/>
    <n v="2"/>
    <n v="0.75"/>
    <s v="Delaware Electric Cooperative"/>
    <s v="Ameresco, Inc."/>
    <n v="9.0399999999999994E-2"/>
    <n v="8.0000000000000002E-3"/>
  </r>
  <r>
    <x v="80"/>
    <x v="90"/>
    <s v="Baseline Landfill"/>
    <s v="FL"/>
    <s v="Ocala"/>
    <s v="Marion"/>
    <s v="Public"/>
    <s v="Marion County, FL"/>
    <n v="3640000"/>
    <s v="2009"/>
    <s v="Yes"/>
    <n v="2.2599999999999998"/>
    <n v="0.159"/>
    <x v="119"/>
    <x v="0"/>
    <s v="Project #1"/>
    <d v="2009-01-26T00:00:00"/>
    <s v="Reciprocating Engine"/>
    <s v="Electricity"/>
    <s v="(2) Caterpillar 3520s"/>
    <n v="3.2"/>
    <n v="1.6"/>
    <s v="Gainesville Regional Utilities (GRU)"/>
    <s v="G2 Energy, LLC"/>
    <n v="0.14460000000000001"/>
    <n v="1.2800000000000001E-2"/>
  </r>
  <r>
    <x v="80"/>
    <x v="90"/>
    <s v="Baseline Landfill"/>
    <s v="FL"/>
    <s v="Ocala"/>
    <s v="Marion"/>
    <s v="Public"/>
    <s v="Marion County, FL"/>
    <n v="3640000"/>
    <s v="2009"/>
    <s v="Yes"/>
    <n v="2.2599999999999998"/>
    <n v="0.159"/>
    <x v="120"/>
    <x v="0"/>
    <s v="Project #1, Expansion #1"/>
    <d v="2010-10-31T00:00:00"/>
    <s v="Reciprocating Engine"/>
    <s v="Electricity"/>
    <s v="(1) Caterpillar 3516 engine"/>
    <n v="0.8"/>
    <n v="0.5"/>
    <s v="Gainesville Regional Utilities (GRU)"/>
    <s v="G2 Energy, LLC"/>
    <n v="3.61E-2"/>
    <n v="3.2000000000000002E-3"/>
  </r>
  <r>
    <x v="81"/>
    <x v="91"/>
    <s v="Brevard County Central Disposal Facility"/>
    <s v="FL"/>
    <s v="Cocoa"/>
    <s v="Brevard"/>
    <s v="Public"/>
    <s v="Brevard County, FL"/>
    <n v="14665000"/>
    <s v="2007"/>
    <s v="Yes"/>
    <n v="4.7519999999999998"/>
    <n v="0"/>
    <x v="121"/>
    <x v="0"/>
    <s v="Project #1"/>
    <d v="2008-05-01T00:00:00"/>
    <s v="Reciprocating Engine"/>
    <s v="Electricity"/>
    <s v="(4) Caterpillar model G3520C 2,233 brake-horsepower engines"/>
    <n v="6.4"/>
    <n v="3.1680000000000001"/>
    <s v="Seminole Electric Cooperative, Inc."/>
    <s v="Aria Energy"/>
    <n v="0.28920000000000001"/>
    <n v="2.5499999999999998E-2"/>
  </r>
  <r>
    <x v="81"/>
    <x v="91"/>
    <s v="Brevard County Central Disposal Facility"/>
    <s v="FL"/>
    <s v="Cocoa"/>
    <s v="Brevard"/>
    <s v="Public"/>
    <s v="Brevard County, FL"/>
    <n v="14665000"/>
    <s v="2007"/>
    <s v="Yes"/>
    <n v="4.7519999999999998"/>
    <n v="0"/>
    <x v="122"/>
    <x v="0"/>
    <s v="Project #1, Expansion #1"/>
    <d v="2009-12-29T00:00:00"/>
    <s v="Reciprocating Engine"/>
    <s v="Electricity"/>
    <s v="(2) Caterpillar model G3520C 2,233 brake-horsepower engines"/>
    <n v="3.2"/>
    <n v="1.5840000000000001"/>
    <s v="Seminole Electric Cooperative, Inc."/>
    <s v="Aria Energy"/>
    <n v="0.14460000000000001"/>
    <n v="1.2800000000000001E-2"/>
  </r>
  <r>
    <x v="82"/>
    <x v="92"/>
    <s v="East Duval SLF"/>
    <s v="FL"/>
    <s v="Jacksonville"/>
    <s v="Duval"/>
    <s v="Public"/>
    <s v="City of Jacksonville, FL"/>
    <n v="4122058"/>
    <m/>
    <s v="Yes"/>
    <n v="0.19500000000000001"/>
    <m/>
    <x v="123"/>
    <x v="1"/>
    <s v="Project #1"/>
    <d v="1997-06-01T00:00:00"/>
    <s v="Reciprocating Engine"/>
    <s v="Electricity"/>
    <s v="Originally four 800kW engines, reduced to three engines over time"/>
    <n v="2.66"/>
    <n v="1.32"/>
    <s v="JEA"/>
    <s v="Earth Tech; JEA"/>
    <n v="0"/>
    <n v="0"/>
  </r>
  <r>
    <x v="82"/>
    <x v="92"/>
    <s v="East Duval SLF"/>
    <s v="FL"/>
    <s v="Jacksonville"/>
    <s v="Duval"/>
    <s v="Public"/>
    <s v="City of Jacksonville, FL"/>
    <n v="4122058"/>
    <m/>
    <s v="Yes"/>
    <n v="0.19500000000000001"/>
    <m/>
    <x v="124"/>
    <x v="1"/>
    <s v="Project #1, De-Expansion #1"/>
    <d v="1998-01-01T00:00:00"/>
    <s v="Reciprocating Engine"/>
    <s v="Electricity"/>
    <s v="Originally four 800kW engines, reduced to three engines over time"/>
    <n v="2.2599999999999998"/>
    <n v="1.22"/>
    <s v="JEA"/>
    <s v="Earth Tech; JEA"/>
    <n v="0"/>
    <n v="0"/>
  </r>
  <r>
    <x v="82"/>
    <x v="92"/>
    <s v="East Duval SLF"/>
    <s v="FL"/>
    <s v="Jacksonville"/>
    <s v="Duval"/>
    <s v="Public"/>
    <s v="City of Jacksonville, FL"/>
    <n v="4122058"/>
    <m/>
    <s v="Yes"/>
    <n v="0.19500000000000001"/>
    <m/>
    <x v="125"/>
    <x v="1"/>
    <s v="Project #1, De-Expansion #2"/>
    <d v="1999-01-01T00:00:00"/>
    <s v="Reciprocating Engine"/>
    <s v="Electricity"/>
    <s v="Originally four 800kW engines, reduced to three engines over time"/>
    <n v="1.99"/>
    <n v="1.04"/>
    <s v="JEA"/>
    <s v="Earth Tech; JEA"/>
    <n v="0"/>
    <n v="0"/>
  </r>
  <r>
    <x v="82"/>
    <x v="92"/>
    <s v="East Duval SLF"/>
    <s v="FL"/>
    <s v="Jacksonville"/>
    <s v="Duval"/>
    <s v="Public"/>
    <s v="City of Jacksonville, FL"/>
    <n v="4122058"/>
    <m/>
    <s v="Yes"/>
    <n v="0.19500000000000001"/>
    <m/>
    <x v="126"/>
    <x v="1"/>
    <s v="Project #1, De-Expansion #3"/>
    <d v="2000-01-01T00:00:00"/>
    <s v="Reciprocating Engine"/>
    <s v="Electricity"/>
    <s v="Originally four 800kW engines, reduced to three engines over time"/>
    <n v="1.42"/>
    <n v="0.8"/>
    <s v="JEA"/>
    <s v="Earth Tech; JEA"/>
    <n v="0"/>
    <n v="0"/>
  </r>
  <r>
    <x v="82"/>
    <x v="92"/>
    <s v="East Duval SLF"/>
    <s v="FL"/>
    <s v="Jacksonville"/>
    <s v="Duval"/>
    <s v="Public"/>
    <s v="City of Jacksonville, FL"/>
    <n v="4122058"/>
    <m/>
    <s v="Yes"/>
    <n v="0.19500000000000001"/>
    <m/>
    <x v="127"/>
    <x v="1"/>
    <s v="Project #1, De-Expansion #4"/>
    <d v="2001-01-01T00:00:00"/>
    <s v="Reciprocating Engine"/>
    <s v="Electricity"/>
    <s v="Originally four 800kW engines, reduced to three engines over time"/>
    <n v="1.33"/>
    <n v="0.7"/>
    <s v="JEA"/>
    <s v="Earth Tech; JEA"/>
    <n v="0"/>
    <n v="0"/>
  </r>
  <r>
    <x v="82"/>
    <x v="92"/>
    <s v="East Duval SLF"/>
    <s v="FL"/>
    <s v="Jacksonville"/>
    <s v="Duval"/>
    <s v="Public"/>
    <s v="City of Jacksonville, FL"/>
    <n v="4122058"/>
    <m/>
    <s v="Yes"/>
    <n v="0.19500000000000001"/>
    <m/>
    <x v="128"/>
    <x v="1"/>
    <s v="Project #1, De-Expansion #5"/>
    <d v="2002-01-01T00:00:00"/>
    <s v="Reciprocating Engine"/>
    <s v="Electricity"/>
    <s v="Originally four 800kW engines, reduced to three engines over time"/>
    <n v="1.23"/>
    <n v="0.67"/>
    <s v="JEA"/>
    <s v="Earth Tech; JEA"/>
    <n v="0"/>
    <n v="0"/>
  </r>
  <r>
    <x v="82"/>
    <x v="92"/>
    <s v="East Duval SLF"/>
    <s v="FL"/>
    <s v="Jacksonville"/>
    <s v="Duval"/>
    <s v="Public"/>
    <s v="City of Jacksonville, FL"/>
    <n v="4122058"/>
    <m/>
    <s v="Yes"/>
    <n v="0.19500000000000001"/>
    <m/>
    <x v="129"/>
    <x v="1"/>
    <s v="Project #1, De-Expansion #6"/>
    <d v="2003-01-01T00:00:00"/>
    <s v="Reciprocating Engine"/>
    <s v="Electricity"/>
    <s v="Originally four 800kW engines, reduced to three engines over time"/>
    <n v="1.02"/>
    <n v="0.61"/>
    <s v="JEA"/>
    <s v="Earth Tech; JEA"/>
    <n v="0"/>
    <n v="0"/>
  </r>
  <r>
    <x v="82"/>
    <x v="92"/>
    <s v="East Duval SLF"/>
    <s v="FL"/>
    <s v="Jacksonville"/>
    <s v="Duval"/>
    <s v="Public"/>
    <s v="City of Jacksonville, FL"/>
    <n v="4122058"/>
    <m/>
    <s v="Yes"/>
    <n v="0.19500000000000001"/>
    <m/>
    <x v="130"/>
    <x v="1"/>
    <s v="Project #1, De-Expansion #7"/>
    <d v="2004-01-01T00:00:00"/>
    <s v="Reciprocating Engine"/>
    <s v="Electricity"/>
    <s v="Originally four 800kW engines, reduced to three engines over time"/>
    <n v="0.76"/>
    <n v="0.45"/>
    <s v="JEA"/>
    <s v="Earth Tech; JEA"/>
    <n v="0"/>
    <n v="0"/>
  </r>
  <r>
    <x v="82"/>
    <x v="92"/>
    <s v="East Duval SLF"/>
    <s v="FL"/>
    <s v="Jacksonville"/>
    <s v="Duval"/>
    <s v="Public"/>
    <s v="City of Jacksonville, FL"/>
    <n v="4122058"/>
    <m/>
    <s v="Yes"/>
    <n v="0.19500000000000001"/>
    <m/>
    <x v="131"/>
    <x v="0"/>
    <s v="Project #1, De-Expansion #8"/>
    <d v="2005-01-01T00:00:00"/>
    <s v="Reciprocating Engine"/>
    <s v="Electricity"/>
    <s v="Originally four 800kW engines, reduced to three engines over time"/>
    <n v="0.43"/>
    <n v="0.25"/>
    <s v="JEA"/>
    <s v="Earth Tech; JEA"/>
    <n v="1.9400000000000001E-2"/>
    <n v="1.6999999999999999E-3"/>
  </r>
  <r>
    <x v="83"/>
    <x v="93"/>
    <s v="Hernando County Northwest Landfill"/>
    <s v="FL"/>
    <s v="Brooksville"/>
    <s v="Hernando"/>
    <s v="Public"/>
    <s v="Hernando County, FL"/>
    <n v="1895000"/>
    <s v="2010"/>
    <s v="Yes"/>
    <n v="0.71899999999999997"/>
    <m/>
    <x v="132"/>
    <x v="0"/>
    <s v="Project #1"/>
    <d v="2008-10-07T00:00:00"/>
    <s v="Reciprocating Engine"/>
    <s v="Electricity"/>
    <s v="(1) Caterpillar 3520 engine"/>
    <n v="1.6"/>
    <m/>
    <s v="Seminole Electric Cooperative, Inc."/>
    <s v="Timberline Energy, LLC"/>
    <n v="7.2300000000000003E-2"/>
    <n v="6.4000000000000003E-3"/>
  </r>
  <r>
    <x v="84"/>
    <x v="94"/>
    <s v="Jacksonville North SLF"/>
    <s v="FL"/>
    <s v="Jacksonville"/>
    <s v="Duval"/>
    <s v="Public"/>
    <s v="City of Jacksonville, FL"/>
    <n v="4900000"/>
    <s v="1992"/>
    <s v="Yes"/>
    <n v="0.38500000000000001"/>
    <n v="9.5000000000000001E-2"/>
    <x v="133"/>
    <x v="1"/>
    <s v="Project #1"/>
    <d v="1999-05-01T00:00:00"/>
    <s v="Steam Turbine"/>
    <s v="Electricity"/>
    <s v="LFG injected into natural gas line feeding a utility steam boiler"/>
    <n v="2.5499999999999998"/>
    <n v="1.26"/>
    <s v="JEA"/>
    <s v="City of Jacksonville, FL"/>
    <n v="0"/>
    <n v="0"/>
  </r>
  <r>
    <x v="84"/>
    <x v="94"/>
    <s v="Jacksonville North SLF"/>
    <s v="FL"/>
    <s v="Jacksonville"/>
    <s v="Duval"/>
    <s v="Public"/>
    <s v="City of Jacksonville, FL"/>
    <n v="4900000"/>
    <s v="1992"/>
    <s v="Yes"/>
    <n v="0.38500000000000001"/>
    <n v="9.5000000000000001E-2"/>
    <x v="134"/>
    <x v="1"/>
    <s v="Project #1, De-Expansion #1"/>
    <d v="2000-01-01T00:00:00"/>
    <s v="Steam Turbine"/>
    <s v="Electricity"/>
    <s v="LFG injected into natural gas line feeding a utility steam boiler"/>
    <n v="2.0699999999999998"/>
    <n v="1.03"/>
    <s v="JEA"/>
    <s v="City of Jacksonville, FL"/>
    <n v="0"/>
    <n v="0"/>
  </r>
  <r>
    <x v="84"/>
    <x v="94"/>
    <s v="Jacksonville North SLF"/>
    <s v="FL"/>
    <s v="Jacksonville"/>
    <s v="Duval"/>
    <s v="Public"/>
    <s v="City of Jacksonville, FL"/>
    <n v="4900000"/>
    <s v="1992"/>
    <s v="Yes"/>
    <n v="0.38500000000000001"/>
    <n v="9.5000000000000001E-2"/>
    <x v="135"/>
    <x v="1"/>
    <s v="Project #1, De-Expansion #2"/>
    <d v="2001-01-01T00:00:00"/>
    <s v="Steam Turbine"/>
    <s v="Electricity"/>
    <s v="LFG injected into natural gas line feeding a utility steam boiler"/>
    <n v="0.96"/>
    <n v="0.48"/>
    <s v="JEA"/>
    <s v="City of Jacksonville, FL"/>
    <n v="0"/>
    <n v="0"/>
  </r>
  <r>
    <x v="84"/>
    <x v="94"/>
    <s v="Jacksonville North SLF"/>
    <s v="FL"/>
    <s v="Jacksonville"/>
    <s v="Duval"/>
    <s v="Public"/>
    <s v="City of Jacksonville, FL"/>
    <n v="4900000"/>
    <s v="1992"/>
    <s v="Yes"/>
    <n v="0.38500000000000001"/>
    <n v="9.5000000000000001E-2"/>
    <x v="136"/>
    <x v="1"/>
    <s v="Project #1, De-Expansion #3"/>
    <d v="2003-01-01T00:00:00"/>
    <s v="Steam Turbine"/>
    <s v="Electricity"/>
    <s v="LFG injected into natural gas line feeding a utility steam boiler"/>
    <n v="0.78"/>
    <n v="0.42"/>
    <s v="JEA"/>
    <s v="City of Jacksonville, FL"/>
    <n v="0"/>
    <n v="0"/>
  </r>
  <r>
    <x v="84"/>
    <x v="94"/>
    <s v="Jacksonville North SLF"/>
    <s v="FL"/>
    <s v="Jacksonville"/>
    <s v="Duval"/>
    <s v="Public"/>
    <s v="City of Jacksonville, FL"/>
    <n v="4900000"/>
    <s v="1992"/>
    <s v="Yes"/>
    <n v="0.38500000000000001"/>
    <n v="9.5000000000000001E-2"/>
    <x v="137"/>
    <x v="0"/>
    <s v="Project #1, De-Expansion #4"/>
    <d v="2004-01-01T00:00:00"/>
    <s v="Steam Turbine"/>
    <s v="Electricity"/>
    <s v="LFG injected into natural gas line feeding a utility steam boiler"/>
    <n v="0.54"/>
    <n v="0.28999999999999998"/>
    <s v="JEA"/>
    <s v="City of Jacksonville, FL"/>
    <n v="2.4400000000000002E-2"/>
    <n v="2.2000000000000001E-3"/>
  </r>
  <r>
    <x v="85"/>
    <x v="95"/>
    <s v="Lena Road Class I Landfill"/>
    <s v="FL"/>
    <s v="Bradenton"/>
    <s v="Manatee"/>
    <s v="Public"/>
    <s v="Manatee County, FL"/>
    <n v="8400000"/>
    <s v="2007"/>
    <s v="Yes"/>
    <n v="2.2599999999999998"/>
    <m/>
    <x v="138"/>
    <x v="0"/>
    <s v="Project #2"/>
    <d v="2014-05-01T00:00:00"/>
    <s v="Reciprocating Engine"/>
    <s v="Electricity"/>
    <s v="(1) Caterpillar 3520C engine provides power to County WWTP and for sludge dryer"/>
    <n v="1.6"/>
    <n v="0.76"/>
    <s v="Manatee County Southeast Water Reclamation Facility"/>
    <s v="Manatee County, FL"/>
    <n v="7.2300000000000003E-2"/>
    <n v="6.4000000000000003E-3"/>
  </r>
  <r>
    <x v="86"/>
    <x v="96"/>
    <s v="Monarch Hill Landfill"/>
    <s v="FL"/>
    <s v="Pompano Beach"/>
    <s v="Broward"/>
    <s v="Private"/>
    <s v="Waste Management, Inc."/>
    <n v="41720359"/>
    <s v="2009"/>
    <s v="Yes"/>
    <n v="9.89"/>
    <m/>
    <x v="139"/>
    <x v="0"/>
    <s v="Project #1"/>
    <d v="1989-05-01T00:00:00"/>
    <s v="Combined Cycle"/>
    <s v="Electricity"/>
    <s v="3 Centaur turbines (each rated at 3.1 MW) and 1 steam turbine (2 MW)"/>
    <n v="11.3"/>
    <m/>
    <s v="Florida Power &amp; Light"/>
    <s v="WM Renewable Energy, LLC"/>
    <n v="0.51049999999999995"/>
    <n v="4.4999999999999998E-2"/>
  </r>
  <r>
    <x v="87"/>
    <x v="97"/>
    <s v="Naples Landfill"/>
    <s v="FL"/>
    <s v="Naples"/>
    <s v="Collier"/>
    <s v="Public"/>
    <s v="Collier County, FL"/>
    <n v="5687626"/>
    <s v="2009"/>
    <s v="Yes"/>
    <n v="3.17"/>
    <m/>
    <x v="140"/>
    <x v="0"/>
    <s v="Project #1"/>
    <d v="2011-05-06T00:00:00"/>
    <s v="Reciprocating Engine"/>
    <s v="Electricity"/>
    <s v="(5) Caterpillar 3516 engines"/>
    <n v="4"/>
    <m/>
    <s v="Florida Power &amp; Light"/>
    <s v="WM Renewable Energy, LLC"/>
    <n v="0.1807"/>
    <n v="1.5900000000000001E-2"/>
  </r>
  <r>
    <x v="88"/>
    <x v="98"/>
    <s v="North Central Landfill"/>
    <s v="FL"/>
    <s v="Winter Haven"/>
    <s v="Polk"/>
    <s v="Public"/>
    <s v="Polk County Board of County Commissioners, FL"/>
    <n v="12141300"/>
    <s v="2009"/>
    <s v="Yes"/>
    <n v="2.88"/>
    <n v="0.05"/>
    <x v="141"/>
    <x v="0"/>
    <s v="Project #1"/>
    <d v="1997-01-01T00:00:00"/>
    <s v="Steam Turbine"/>
    <s v="Electricity"/>
    <s v="supplements wood waste and waste tires fuel for steam driven electric generators"/>
    <n v="5"/>
    <n v="2.83"/>
    <s v="Wheelabrator Ridge Energy (WRE)"/>
    <s v="Wheelabrator Ridge Energy (WRE)"/>
    <n v="0.22589999999999999"/>
    <n v="1.9900000000000001E-2"/>
  </r>
  <r>
    <x v="89"/>
    <x v="99"/>
    <s v="Orange County SLF"/>
    <s v="FL"/>
    <s v="Orlando"/>
    <s v="Orange"/>
    <s v="Public"/>
    <s v="Orange County, FL"/>
    <n v="14165000"/>
    <s v="2001"/>
    <s v="Yes"/>
    <n v="6.09"/>
    <n v="0.46"/>
    <x v="142"/>
    <x v="1"/>
    <s v="Project #1"/>
    <d v="1998-04-01T00:00:00"/>
    <s v="Steam Turbine"/>
    <s v="Electricity"/>
    <s v="1.6-mile pipeline to Stanton Energy Center, LFG co-fired with coal in 1 of 2 boilers retrofitted with an LFG port to produce steam and electricity"/>
    <n v="12.4"/>
    <n v="5.76"/>
    <s v="Orlando Utilities Commission (OUC)"/>
    <s v="DTE Biomass Energy"/>
    <n v="0"/>
    <n v="0"/>
  </r>
  <r>
    <x v="89"/>
    <x v="99"/>
    <s v="Orange County SLF"/>
    <s v="FL"/>
    <s v="Orlando"/>
    <s v="Orange"/>
    <s v="Public"/>
    <s v="Orange County, FL"/>
    <n v="14165000"/>
    <s v="2001"/>
    <s v="Yes"/>
    <n v="6.09"/>
    <n v="0.46"/>
    <x v="143"/>
    <x v="0"/>
    <s v="Project #1, Expansion #1"/>
    <d v="2011-08-01T00:00:00"/>
    <s v="Steam Turbine"/>
    <s v="Electricity"/>
    <s v="5-mile pipeline to Stanton Energy Center, LFG co-fired with coal in 2 boilers that produce steam used to generate electricity"/>
    <n v="8"/>
    <n v="5.63"/>
    <s v="Orlando Utilities Commission (OUC)"/>
    <s v="Orange County, FL; Orlando Utilities Commission (OUC)"/>
    <n v="0.3614"/>
    <n v="3.1899999999999998E-2"/>
  </r>
  <r>
    <x v="90"/>
    <x v="100"/>
    <s v="Osceola Landfill"/>
    <s v="FL"/>
    <s v="Geneva"/>
    <s v="Seminole"/>
    <s v="Public"/>
    <s v="Seminole County Board of Commissioners, FL"/>
    <n v="7700000"/>
    <s v="2007"/>
    <s v="Yes"/>
    <n v="2.6"/>
    <m/>
    <x v="144"/>
    <x v="0"/>
    <s v="Project #1"/>
    <d v="2007-12-30T00:00:00"/>
    <s v="Reciprocating Engine"/>
    <s v="Electricity"/>
    <s v="(4) Caterpillar Model G3520C 2,233 brake-horsepower engines"/>
    <n v="6.4"/>
    <m/>
    <s v="Seminole Electric Cooperative, Inc."/>
    <s v="Aria Energy"/>
    <n v="0.28920000000000001"/>
    <n v="2.5499999999999998E-2"/>
  </r>
  <r>
    <x v="91"/>
    <x v="101"/>
    <s v="Perdido LF"/>
    <s v="FL"/>
    <s v="Cantonment"/>
    <s v="Escambia"/>
    <s v="Public"/>
    <s v="Escambia County, FL"/>
    <n v="7580000"/>
    <s v="2007"/>
    <s v="Yes"/>
    <n v="1.82"/>
    <m/>
    <x v="145"/>
    <x v="0"/>
    <s v="Project #2"/>
    <d v="2010-10-07T00:00:00"/>
    <s v="Reciprocating Engine"/>
    <s v="Electricity"/>
    <s v="(2) Caterpillar 3520C/SR4B generator sets, requiring 600 cfm LFG each"/>
    <n v="3.2"/>
    <m/>
    <s v="Gulf Power Company"/>
    <s v="Gulf Power Company"/>
    <n v="0.14460000000000001"/>
    <n v="1.2800000000000001E-2"/>
  </r>
  <r>
    <x v="92"/>
    <x v="102"/>
    <s v="South Dade Solid Waste Disposal Facility"/>
    <s v="FL"/>
    <s v="Homestead"/>
    <s v="Miami-Dade"/>
    <s v="Public"/>
    <s v="Miami-Dade County, FL"/>
    <n v="13918741"/>
    <s v="2007"/>
    <s v="Yes"/>
    <n v="0.432"/>
    <m/>
    <x v="146"/>
    <x v="0"/>
    <s v="Project #1"/>
    <d v="2013-09-01T00:00:00"/>
    <s v="Reciprocating Engine"/>
    <s v="Electricity"/>
    <s v="LFG and WWTP digester gas will be co-fired to generate electricity at the WWTP"/>
    <m/>
    <n v="0.432"/>
    <s v="Miami-Dade Water and Sewer Departmnet"/>
    <s v="Miami-Dade County, FL"/>
    <n v="3.5099999999999999E-2"/>
    <n v="3.0999999999999999E-3"/>
  </r>
  <r>
    <x v="93"/>
    <x v="103"/>
    <s v="Springhill Regional Landfill"/>
    <s v="FL"/>
    <s v="Campbellton"/>
    <s v="Jackson"/>
    <s v="Private"/>
    <s v="Waste Management, Inc."/>
    <n v="6279177"/>
    <s v="2009"/>
    <s v="Yes"/>
    <n v="2.16"/>
    <n v="0"/>
    <x v="147"/>
    <x v="0"/>
    <s v="Project #1"/>
    <d v="2006-03-30T00:00:00"/>
    <s v="Reciprocating Engine"/>
    <s v="Electricity"/>
    <s v="4.5 mile, 12.5 kV distribution line to the generating station, 6 Caterpillar engines"/>
    <n v="4.8"/>
    <n v="2.16"/>
    <s v="PowerSouth Energy Cooperative"/>
    <s v="WM Renewable Energy, LLC"/>
    <n v="0.21690000000000001"/>
    <n v="1.9099999999999999E-2"/>
  </r>
  <r>
    <x v="94"/>
    <x v="104"/>
    <s v="Tomoka Farms Road LF"/>
    <s v="FL"/>
    <s v="Port Orange"/>
    <s v="Volusia"/>
    <s v="Public"/>
    <s v="Volusia County, FL"/>
    <n v="7569140"/>
    <m/>
    <s v="Yes"/>
    <n v="2.5"/>
    <n v="1.24"/>
    <x v="148"/>
    <x v="0"/>
    <s v="Project #1"/>
    <d v="1998-01-01T00:00:00"/>
    <s v="Reciprocating Engine"/>
    <s v="Electricity"/>
    <m/>
    <n v="3.6"/>
    <n v="1.26"/>
    <s v="Florida Power &amp; Light"/>
    <m/>
    <n v="0.16259999999999999"/>
    <n v="1.43E-2"/>
  </r>
  <r>
    <x v="95"/>
    <x v="105"/>
    <s v="Trail Ridge Landfill Inc."/>
    <s v="FL"/>
    <s v="Baldwin"/>
    <s v="Duval"/>
    <s v="Public"/>
    <s v="City of Jacksonville, FL"/>
    <n v="4677128"/>
    <s v="2001"/>
    <s v="Yes"/>
    <n v="4.99"/>
    <n v="0.69"/>
    <x v="149"/>
    <x v="0"/>
    <s v="Project #1"/>
    <d v="2008-12-18T00:00:00"/>
    <s v="Reciprocating Engine"/>
    <s v="Electricity"/>
    <s v="(6) Caterpillar Model G3520C 2,233 brake-horsepower engines"/>
    <n v="9.6"/>
    <n v="4.3"/>
    <s v="JEA"/>
    <s v="Aria Energy"/>
    <n v="0.43369999999999997"/>
    <n v="3.8300000000000001E-2"/>
  </r>
  <r>
    <x v="96"/>
    <x v="106"/>
    <s v="Zemel Road Landfill"/>
    <s v="FL"/>
    <s v="Punta Gorda"/>
    <s v="Charlotte"/>
    <s v="Public"/>
    <s v="Charlotte County Solid Waste, FL"/>
    <n v="1145250"/>
    <s v="2007"/>
    <s v="Yes"/>
    <n v="1.224"/>
    <m/>
    <x v="150"/>
    <x v="0"/>
    <s v="Project #1"/>
    <d v="2011-10-14T00:00:00"/>
    <s v="Reciprocating Engine"/>
    <s v="Electricity"/>
    <s v="(2) GE Jenbacher JGC420 engines initially, BioGasclean biological cleaning system reduces 1,000 ppm H2S to &lt; 200 ppm"/>
    <n v="2.8"/>
    <m/>
    <s v="Orlando Utilities Commission (OUC)"/>
    <s v="Lime Energy Asset Development"/>
    <n v="0.1265"/>
    <n v="1.12E-2"/>
  </r>
  <r>
    <x v="97"/>
    <x v="107"/>
    <s v="BJ Landfill"/>
    <s v="GA"/>
    <s v="Norcross"/>
    <s v="Gwinnett"/>
    <s v="Private"/>
    <s v="Waste Management, Inc."/>
    <n v="4061918"/>
    <s v="1999"/>
    <s v="Yes"/>
    <n v="0.91200000000000003"/>
    <m/>
    <x v="151"/>
    <x v="1"/>
    <s v="Project #1"/>
    <d v="1993-01-01T00:00:00"/>
    <s v="Reciprocating Engine"/>
    <s v="Electricity"/>
    <s v="(3) Caterpillar 3516s"/>
    <n v="2.4"/>
    <n v="1.133"/>
    <s v="Oglethorpe Power Corp"/>
    <s v="WM Renewable Energy, LLC"/>
    <n v="0"/>
    <n v="0"/>
  </r>
  <r>
    <x v="97"/>
    <x v="107"/>
    <s v="BJ Landfill"/>
    <s v="GA"/>
    <s v="Norcross"/>
    <s v="Gwinnett"/>
    <s v="Private"/>
    <s v="Waste Management, Inc."/>
    <n v="4061918"/>
    <s v="1999"/>
    <s v="Yes"/>
    <n v="0.91200000000000003"/>
    <m/>
    <x v="152"/>
    <x v="0"/>
    <s v="Project #1, De-Expansion #1"/>
    <d v="2010-01-01T00:00:00"/>
    <s v="Reciprocating Engine"/>
    <s v="Electricity"/>
    <s v="(2) Caterpillar 3516s"/>
    <n v="1.6"/>
    <m/>
    <s v="Oglethorpe Power Corp"/>
    <s v="WM Renewable Energy, LLC"/>
    <n v="7.2300000000000003E-2"/>
    <n v="6.4000000000000003E-3"/>
  </r>
  <r>
    <x v="98"/>
    <x v="108"/>
    <s v="Catoosa County MSW LF"/>
    <s v="GA"/>
    <s v="Ringgold"/>
    <s v="Catoosa"/>
    <s v="Public"/>
    <s v="Catoosa County, GA"/>
    <n v="1401974"/>
    <s v="2004"/>
    <s v="Yes"/>
    <n v="0.29099999999999998"/>
    <m/>
    <x v="153"/>
    <x v="0"/>
    <s v="Project #1"/>
    <d v="2012-01-01T00:00:00"/>
    <s v="Reciprocating Engine"/>
    <s v="Electricity"/>
    <s v="GE Jenbacher 12-cylinder (V-12) engine"/>
    <n v="0.36"/>
    <m/>
    <s v="Tennessee Valley Authority (TVA)"/>
    <m/>
    <n v="1.6299999999999999E-2"/>
    <n v="1.4E-3"/>
  </r>
  <r>
    <x v="99"/>
    <x v="109"/>
    <s v="Clayton County LF"/>
    <s v="GA"/>
    <s v="Lovejoy"/>
    <s v="Clayton"/>
    <s v="Public"/>
    <s v="Clayton County, GA"/>
    <n v="2334334"/>
    <s v="2011"/>
    <s v="Yes"/>
    <n v="0.58099999999999996"/>
    <m/>
    <x v="154"/>
    <x v="0"/>
    <s v="Project #1"/>
    <d v="2012-09-24T00:00:00"/>
    <s v="Reciprocating Engine"/>
    <s v="Electricity"/>
    <s v="(1) 1.2 MW engine and (1) 0.8 MW engine"/>
    <n v="2"/>
    <m/>
    <s v="Clayton County, GA"/>
    <m/>
    <n v="9.0399999999999994E-2"/>
    <n v="8.0000000000000002E-3"/>
  </r>
  <r>
    <x v="100"/>
    <x v="110"/>
    <s v="Dunlap Road Phases 1,2,3,4"/>
    <s v="GA"/>
    <s v="Winterville"/>
    <s v="Clarke"/>
    <s v="Public"/>
    <s v="Unified Government of Athens-Clarke County (ACCUG)"/>
    <n v="2557445"/>
    <s v="2009"/>
    <s v="Yes"/>
    <m/>
    <m/>
    <x v="155"/>
    <x v="0"/>
    <s v="Project #1"/>
    <d v="2013-10-04T00:00:00"/>
    <s v="Reciprocating Engine"/>
    <s v="Electricity"/>
    <s v="(1) CAT 3520"/>
    <n v="1.6"/>
    <n v="0.82799999999999996"/>
    <s v="Georgia Energy Cooperative"/>
    <s v="C2i Methane Partners"/>
    <n v="7.2300000000000003E-2"/>
    <n v="6.4000000000000003E-3"/>
  </r>
  <r>
    <x v="101"/>
    <x v="111"/>
    <s v="Evergreen Landfill"/>
    <s v="GA"/>
    <s v="Valdosta"/>
    <s v="Lowndes"/>
    <s v="Private"/>
    <s v="Advanced Disposal Services"/>
    <n v="5004895"/>
    <s v="2009"/>
    <s v="Yes"/>
    <n v="1.63"/>
    <m/>
    <x v="156"/>
    <x v="0"/>
    <s v="Project #1"/>
    <d v="2014-05-02T00:00:00"/>
    <s v="Reciprocating Engine"/>
    <s v="Electricity"/>
    <s v="(3) 1.6-MW, 2,233-BHp engines, each with rated LFG input of 30,390 ft3/hr"/>
    <n v="4.8"/>
    <m/>
    <s v="Green Power EMC"/>
    <s v="Energy Systems Group, LLC"/>
    <n v="0.21690000000000001"/>
    <n v="1.9099999999999999E-2"/>
  </r>
  <r>
    <x v="102"/>
    <x v="112"/>
    <s v="Fort Benning LF"/>
    <s v="GA"/>
    <s v="Fort Benning"/>
    <s v="Muscogee"/>
    <s v="Public"/>
    <s v="United States Army"/>
    <m/>
    <m/>
    <s v="Yes"/>
    <n v="0.75"/>
    <m/>
    <x v="157"/>
    <x v="0"/>
    <s v="Project #1"/>
    <d v="2011-11-09T00:00:00"/>
    <s v="Microturbine"/>
    <s v="Electricity"/>
    <s v="Flex Powerstation FP250"/>
    <n v="0.25"/>
    <m/>
    <s v="United States Army"/>
    <s v="FlexEnergy Inc"/>
    <n v="1.1299999999999999E-2"/>
    <n v="1E-3"/>
  </r>
  <r>
    <x v="103"/>
    <x v="113"/>
    <s v="Seminole Road MSW Landfill"/>
    <s v="GA"/>
    <s v="Ellenwood"/>
    <s v="DeKalb"/>
    <s v="Public"/>
    <s v="DeKalb County Sanitation, GA"/>
    <n v="11538656"/>
    <s v="2013"/>
    <s v="Yes"/>
    <n v="3.1680000000000001"/>
    <n v="0.79200000000000004"/>
    <x v="158"/>
    <x v="0"/>
    <s v="Project #1"/>
    <d v="2006-10-12T00:00:00"/>
    <s v="Reciprocating Engine"/>
    <s v="Electricity"/>
    <s v="(2) Caterpillar G3520 engines rated at 1.6 MW each"/>
    <n v="3.2"/>
    <n v="1.5840000000000001"/>
    <s v="Georgia Power Company"/>
    <s v="DeKalb County Sanitation, GA"/>
    <n v="0.14460000000000001"/>
    <n v="1.2800000000000001E-2"/>
  </r>
  <r>
    <x v="104"/>
    <x v="114"/>
    <s v="SR247 MSW Landfill"/>
    <s v="GA"/>
    <s v="Kathleen"/>
    <s v="Houston"/>
    <s v="Public"/>
    <s v="Houston County Board of Commissioners, GA"/>
    <n v="2072084"/>
    <s v="2006"/>
    <s v="Yes"/>
    <n v="1.5"/>
    <m/>
    <x v="159"/>
    <x v="0"/>
    <s v="Project #1"/>
    <d v="2011-01-11T00:00:00"/>
    <s v="Reciprocating Engine"/>
    <s v="Electricity"/>
    <s v="(2) Caterpillar G3520C engines fired completely on LFG, 8,500 hrs/yr"/>
    <n v="3"/>
    <m/>
    <s v="Flint Energies"/>
    <s v="PowerSecure Inc."/>
    <n v="0.13550000000000001"/>
    <n v="1.2E-2"/>
  </r>
  <r>
    <x v="105"/>
    <x v="115"/>
    <s v="Superior Landfill &amp; Recycling Center"/>
    <s v="GA"/>
    <s v="Savannah"/>
    <s v="Chatham"/>
    <s v="Private"/>
    <s v="Waste Management, Inc."/>
    <n v="5334189"/>
    <s v="2009"/>
    <s v="Yes"/>
    <n v="2.56"/>
    <m/>
    <x v="160"/>
    <x v="0"/>
    <s v="Project #1"/>
    <d v="2010-05-01T00:00:00"/>
    <s v="Reciprocating Engine"/>
    <s v="Electricity"/>
    <s v="(8) Caterpillar 3516s"/>
    <n v="6.4"/>
    <m/>
    <s v="Georgia Power Company"/>
    <s v="WM Renewable Energy, LLC"/>
    <n v="0.28920000000000001"/>
    <n v="2.5499999999999998E-2"/>
  </r>
  <r>
    <x v="106"/>
    <x v="116"/>
    <s v="Veolia ES Taylor County Landfill"/>
    <s v="GA"/>
    <s v="Mauk"/>
    <s v="Taylor"/>
    <s v="Private"/>
    <s v="Waste Industries USA, Inc."/>
    <n v="11523633"/>
    <s v="2009"/>
    <s v="Yes"/>
    <n v="4.6079999999999997"/>
    <n v="0"/>
    <x v="161"/>
    <x v="0"/>
    <s v="Project #1"/>
    <d v="2003-10-01T00:00:00"/>
    <s v="Reciprocating Engine"/>
    <s v="Electricity"/>
    <s v="(4) Jenbacher J320 engines at 1 MW each, initially operating at 75% capacity"/>
    <n v="3"/>
    <n v="1.37"/>
    <s v="Green Power EMC"/>
    <s v="Energy Developments, Inc"/>
    <n v="0.13550000000000001"/>
    <n v="1.2E-2"/>
  </r>
  <r>
    <x v="106"/>
    <x v="116"/>
    <s v="Veolia ES Taylor County Landfill"/>
    <s v="GA"/>
    <s v="Mauk"/>
    <s v="Taylor"/>
    <s v="Private"/>
    <s v="Waste Industries USA, Inc."/>
    <n v="11523633"/>
    <s v="2009"/>
    <s v="Yes"/>
    <n v="4.6079999999999997"/>
    <n v="0"/>
    <x v="162"/>
    <x v="0"/>
    <s v="Project #1, Expansion #1"/>
    <d v="2004-05-31T00:00:00"/>
    <s v="Reciprocating Engine"/>
    <s v="Electricity"/>
    <s v="(4) Jenbacher J320 engines at 1 MW each, now at full capacity"/>
    <n v="1"/>
    <m/>
    <s v="Green Power EMC"/>
    <s v="Energy Developments, Inc"/>
    <n v="4.5199999999999997E-2"/>
    <n v="4.0000000000000001E-3"/>
  </r>
  <r>
    <x v="106"/>
    <x v="116"/>
    <s v="Veolia ES Taylor County Landfill"/>
    <s v="GA"/>
    <s v="Mauk"/>
    <s v="Taylor"/>
    <s v="Private"/>
    <s v="Waste Industries USA, Inc."/>
    <n v="11523633"/>
    <s v="2009"/>
    <s v="Yes"/>
    <n v="4.6079999999999997"/>
    <n v="0"/>
    <x v="163"/>
    <x v="0"/>
    <s v="Project #1, Expansion #2"/>
    <d v="2012-01-16T00:00:00"/>
    <s v="Reciprocating Engine"/>
    <s v="Electricity"/>
    <s v="(4) GE Jenbacher J320 engines; siloxane treatment upstream of engines due to high levels of siloxanes"/>
    <n v="4"/>
    <m/>
    <s v="Green Power EMC"/>
    <s v="Energy Developments, Inc"/>
    <n v="0.1807"/>
    <n v="1.5900000000000001E-2"/>
  </r>
  <r>
    <x v="107"/>
    <x v="117"/>
    <s v="Wolf Creek Landfill, LLC"/>
    <s v="GA"/>
    <s v="Dry Branch"/>
    <s v="Twiggs"/>
    <s v="Private"/>
    <s v="Advanced Disposal Services"/>
    <n v="1054865"/>
    <s v="2009"/>
    <s v="Yes"/>
    <n v="1.64"/>
    <m/>
    <x v="164"/>
    <x v="0"/>
    <s v="Project #1"/>
    <d v="2011-12-12T00:00:00"/>
    <s v="Reciprocating Engine"/>
    <s v="Electricity"/>
    <s v="(2) GE Jenbacher J420 generator sets using 430 cfm LFG per engine"/>
    <n v="2.8"/>
    <n v="1.238"/>
    <s v="Green Power EMC"/>
    <s v="Sustainable Energy Solutions LLC"/>
    <n v="0.1265"/>
    <n v="1.12E-2"/>
  </r>
  <r>
    <x v="108"/>
    <x v="118"/>
    <s v="Cedar Rapids Linn County Solid Waste Landfill #2"/>
    <s v="IA"/>
    <s v="Marion"/>
    <s v="Linn"/>
    <s v="Public"/>
    <s v="Cedar Rapids-Linn County Solid Waste Agency"/>
    <n v="858000"/>
    <m/>
    <s v="Yes"/>
    <n v="0.46600000000000003"/>
    <m/>
    <x v="165"/>
    <x v="0"/>
    <s v="Project #1"/>
    <d v="2013-05-31T00:00:00"/>
    <s v="Reciprocating Engine"/>
    <s v="Electricity"/>
    <s v="Waste heat from engine-generator sets will be captured &amp; used to heat County's new 48,000 sq ft Resource Recovery Building"/>
    <n v="1.6"/>
    <m/>
    <s v="Central Iowa Power Cooperative (CIPCO)"/>
    <m/>
    <n v="7.2300000000000003E-2"/>
    <n v="6.4000000000000003E-3"/>
  </r>
  <r>
    <x v="109"/>
    <x v="119"/>
    <s v="Central Disposal Landfill"/>
    <s v="IA"/>
    <s v="Lake Mills"/>
    <s v="Winnebago"/>
    <s v="Private"/>
    <s v="Waste Management, Inc."/>
    <n v="4528000"/>
    <m/>
    <s v="Yes"/>
    <n v="2.6"/>
    <n v="0"/>
    <x v="166"/>
    <x v="0"/>
    <s v="Project #1"/>
    <d v="2006-03-18T00:00:00"/>
    <s v="Reciprocating Engine"/>
    <s v="Electricity"/>
    <s v="(6) Caterpillar 3516 engines, at 800 kW each"/>
    <n v="4.8"/>
    <n v="2.5920000000000001"/>
    <s v="Dairyland Power Cooperative"/>
    <s v="WM Renewable Energy, LLC"/>
    <n v="0.21690000000000001"/>
    <n v="1.9099999999999999E-2"/>
  </r>
  <r>
    <x v="110"/>
    <x v="120"/>
    <s v="Metro Park East Landfill"/>
    <s v="IA"/>
    <s v="Mitchellville"/>
    <s v="Polk"/>
    <s v="Public"/>
    <s v="Metro Waste Authority"/>
    <n v="22213605"/>
    <m/>
    <s v="Yes"/>
    <n v="5.78"/>
    <m/>
    <x v="167"/>
    <x v="0"/>
    <s v="Project #1"/>
    <d v="1993-01-01T00:00:00"/>
    <s v="Reciprocating Engine"/>
    <s v="Electricity"/>
    <s v="(8) 1,150 HP, 16-cylinder Caterpillar 3516 engines"/>
    <n v="6.4"/>
    <m/>
    <s v="MidAmerican Energy Holdings Company"/>
    <s v="Bio Energy Partners"/>
    <n v="0.28920000000000001"/>
    <n v="2.5499999999999998E-2"/>
  </r>
  <r>
    <x v="110"/>
    <x v="120"/>
    <s v="Metro Park East Landfill"/>
    <s v="IA"/>
    <s v="Mitchellville"/>
    <s v="Polk"/>
    <s v="Public"/>
    <s v="Metro Waste Authority"/>
    <n v="22213605"/>
    <m/>
    <s v="Yes"/>
    <n v="5.78"/>
    <m/>
    <x v="168"/>
    <x v="2"/>
    <s v="Project #1, Expansion #1"/>
    <d v="2014-02-01T00:00:00"/>
    <s v="Reciprocating Engine"/>
    <s v="Electricity"/>
    <s v="(3) 20-cylinder Caterpillar 3520 engines"/>
    <n v="4.8"/>
    <m/>
    <m/>
    <m/>
    <n v="0.21690000000000001"/>
    <n v="1.9099999999999999E-2"/>
  </r>
  <r>
    <x v="111"/>
    <x v="121"/>
    <s v="Bannock County Landfill"/>
    <s v="ID"/>
    <s v="Pocatello"/>
    <s v="Bannock"/>
    <s v="Public"/>
    <s v="Bannock County, ID"/>
    <n v="2000000"/>
    <s v="2000"/>
    <s v="Yes"/>
    <n v="0.438"/>
    <n v="0"/>
    <x v="169"/>
    <x v="0"/>
    <s v="Project #1"/>
    <d v="2014-04-14T00:00:00"/>
    <s v="Reciprocating Engine"/>
    <s v="Electricity"/>
    <s v="(1) Cat V-20, 350 cc engine"/>
    <n v="0.8"/>
    <n v="0.438"/>
    <s v="Idaho Power Company"/>
    <m/>
    <n v="3.61E-2"/>
    <n v="3.2000000000000002E-3"/>
  </r>
  <r>
    <x v="112"/>
    <x v="122"/>
    <s v="Fighting Creek Farm Landfill"/>
    <s v="ID"/>
    <s v="Coeur d' Alene"/>
    <s v="Kootenai"/>
    <s v="Public"/>
    <s v="County of Kootenai"/>
    <n v="1000000"/>
    <s v="2001"/>
    <s v="Yes"/>
    <n v="1.35"/>
    <m/>
    <x v="170"/>
    <x v="0"/>
    <s v="Project #2"/>
    <d v="2012-01-05T00:00:00"/>
    <s v="Reciprocating Engine"/>
    <s v="Electricity"/>
    <s v="(2) Caterpillar 3520C engines"/>
    <n v="3.2"/>
    <m/>
    <s v="Avista Utilities"/>
    <s v="Kootenai Electric Cooperative"/>
    <n v="0.14460000000000001"/>
    <n v="1.2800000000000001E-2"/>
  </r>
  <r>
    <x v="113"/>
    <x v="123"/>
    <s v="Hidden Hollow Landfill"/>
    <s v="ID"/>
    <s v="Boise"/>
    <s v="Ada"/>
    <s v="Public"/>
    <s v="Ada County, ID"/>
    <m/>
    <m/>
    <s v="Yes"/>
    <n v="3.82"/>
    <n v="2.02"/>
    <x v="171"/>
    <x v="0"/>
    <s v="Project #1"/>
    <d v="2006-07-31T00:00:00"/>
    <s v="Reciprocating Engine"/>
    <s v="Electricity"/>
    <s v="(2) Caterpillar G-3520C gen sets rated at 1.6 MW each"/>
    <n v="3.2"/>
    <n v="1.8"/>
    <s v="Idaho Power Company"/>
    <m/>
    <n v="0.14460000000000001"/>
    <n v="1.2800000000000001E-2"/>
  </r>
  <r>
    <x v="113"/>
    <x v="123"/>
    <s v="Hidden Hollow Landfill"/>
    <s v="ID"/>
    <s v="Boise"/>
    <s v="Ada"/>
    <s v="Public"/>
    <s v="Ada County, ID"/>
    <m/>
    <m/>
    <s v="Yes"/>
    <n v="3.82"/>
    <n v="2.02"/>
    <x v="172"/>
    <x v="3"/>
    <s v="Project #1, Expansion #1"/>
    <d v="2015-12-31T00:00:00"/>
    <s v="Reciprocating Engine"/>
    <s v="Electricity"/>
    <s v="(2) CAT 3520C engines"/>
    <n v="3.2"/>
    <m/>
    <m/>
    <s v="Fortistar Methane Group"/>
    <n v="0"/>
    <n v="0"/>
  </r>
  <r>
    <x v="114"/>
    <x v="124"/>
    <s v="Advanced Disposal Zion Landfill"/>
    <s v="IL"/>
    <s v="Zion"/>
    <s v="Lake"/>
    <s v="Private"/>
    <s v="Advanced Disposal Services"/>
    <n v="12547170"/>
    <s v="2009"/>
    <s v="Yes"/>
    <n v="6.27"/>
    <m/>
    <x v="173"/>
    <x v="0"/>
    <s v="Project #1"/>
    <d v="2002-07-01T00:00:00"/>
    <s v="Reciprocating Engine"/>
    <s v="Electricity"/>
    <s v="4 gas engine generator sets"/>
    <n v="5.4"/>
    <n v="2.9"/>
    <s v="Commonwealth Edison Company (ComEd)"/>
    <s v="Energy Developments, Inc"/>
    <n v="0.24399999999999999"/>
    <n v="2.1499999999999998E-2"/>
  </r>
  <r>
    <x v="114"/>
    <x v="124"/>
    <s v="Advanced Disposal Zion Landfill"/>
    <s v="IL"/>
    <s v="Zion"/>
    <s v="Lake"/>
    <s v="Private"/>
    <s v="Advanced Disposal Services"/>
    <n v="12547170"/>
    <s v="2009"/>
    <s v="Yes"/>
    <n v="6.27"/>
    <m/>
    <x v="174"/>
    <x v="0"/>
    <s v="Project #1, Expansion #1"/>
    <d v="2009-01-01T00:00:00"/>
    <s v="Reciprocating Engine"/>
    <s v="Electricity"/>
    <s v="1 additional gas engine generator set"/>
    <n v="1.4"/>
    <n v="0.3"/>
    <s v="Commonwealth Edison Company (ComEd)"/>
    <s v="Energy Developments, Inc"/>
    <n v="6.3299999999999995E-2"/>
    <n v="5.5999999999999999E-3"/>
  </r>
  <r>
    <x v="115"/>
    <x v="125"/>
    <s v="Beecher Development Company Landfill"/>
    <s v="IL"/>
    <s v="Beecher"/>
    <s v="Will"/>
    <s v="Private"/>
    <s v="John Sexton Sand &amp; Gravel; Waste Management, Inc."/>
    <n v="5500000"/>
    <m/>
    <s v="Yes"/>
    <n v="1.18"/>
    <m/>
    <x v="175"/>
    <x v="0"/>
    <s v="Project #1"/>
    <d v="2006-06-01T00:00:00"/>
    <s v="Reciprocating Engine"/>
    <s v="Electricity"/>
    <s v="(2) 1.06 MW Jenbacher engines"/>
    <n v="2.12"/>
    <m/>
    <s v="Commonwealth Edison Company (ComEd)"/>
    <s v="Sexton Energy LLC"/>
    <n v="9.5799999999999996E-2"/>
    <n v="8.3999999999999995E-3"/>
  </r>
  <r>
    <x v="116"/>
    <x v="126"/>
    <s v="Brickyard Landfill Units 1 &amp; 2"/>
    <s v="IL"/>
    <s v="Danville"/>
    <s v="Vermilion"/>
    <s v="Private"/>
    <s v="Republic Services, Inc."/>
    <n v="2301000"/>
    <s v="2003"/>
    <s v="Yes"/>
    <n v="1.5"/>
    <m/>
    <x v="176"/>
    <x v="0"/>
    <s v="Project #1"/>
    <d v="1999-01-01T00:00:00"/>
    <s v="Reciprocating Engine"/>
    <s v="Electricity"/>
    <s v="3 J320 Jenbacher engines"/>
    <n v="4"/>
    <m/>
    <s v="Illinois Power Company"/>
    <s v="Biogas Energy Solutions, LLC"/>
    <n v="0.1807"/>
    <n v="1.5900000000000001E-2"/>
  </r>
  <r>
    <x v="116"/>
    <x v="126"/>
    <s v="Brickyard Landfill Units 1 &amp; 2"/>
    <s v="IL"/>
    <s v="Danville"/>
    <s v="Vermilion"/>
    <s v="Private"/>
    <s v="Republic Services, Inc."/>
    <n v="2301000"/>
    <s v="2003"/>
    <s v="Yes"/>
    <n v="1.5"/>
    <m/>
    <x v="177"/>
    <x v="1"/>
    <s v="Project #1, Expansion #1"/>
    <d v="2004-02-01T00:00:00"/>
    <s v="Organic Rankine Cycle"/>
    <s v="Electricity"/>
    <s v="PureCycle technology uses the heat exhaust from the 3 J320 Jenbacher engines to generate 200 kW of electricity"/>
    <n v="0.2"/>
    <m/>
    <s v="Illinois Power Company"/>
    <s v="Biogas Energy Solutions, LLC"/>
    <n v="0"/>
    <n v="0"/>
  </r>
  <r>
    <x v="10"/>
    <x v="127"/>
    <s v="CDT LF"/>
    <s v="IL"/>
    <s v="Rockdale"/>
    <s v="Will"/>
    <s v="Private"/>
    <s v="CDT Landfill Corporation"/>
    <n v="1596000"/>
    <s v="2000"/>
    <s v="Yes"/>
    <n v="0.5"/>
    <m/>
    <x v="178"/>
    <x v="0"/>
    <s v="Project #1"/>
    <d v="1997-01-01T00:00:00"/>
    <s v="Reciprocating Engine"/>
    <s v="Electricity"/>
    <m/>
    <n v="1.6"/>
    <m/>
    <s v="Commonwealth Edison Company (ComEd)"/>
    <s v="KMS Power Income Trust Fund"/>
    <n v="7.2300000000000003E-2"/>
    <n v="6.4000000000000003E-3"/>
  </r>
  <r>
    <x v="117"/>
    <x v="128"/>
    <s v="CID Recycling and Disposal Facility"/>
    <s v="IL"/>
    <s v="Chicago"/>
    <s v="Cook"/>
    <s v="Private"/>
    <s v="Waste Management, Inc."/>
    <n v="21690122"/>
    <m/>
    <s v="Yes"/>
    <n v="2.74"/>
    <m/>
    <x v="179"/>
    <x v="1"/>
    <s v="Project #1"/>
    <d v="1988-01-01T00:00:00"/>
    <s v="Gas Turbine"/>
    <s v="Electricity"/>
    <s v="3 Centaur units installed in 1988, 1 removed in 1999"/>
    <n v="9.9"/>
    <m/>
    <m/>
    <s v="WM Illinois Renewable Energy, LLC"/>
    <n v="0"/>
    <n v="0"/>
  </r>
  <r>
    <x v="117"/>
    <x v="128"/>
    <s v="CID Recycling and Disposal Facility"/>
    <s v="IL"/>
    <s v="Chicago"/>
    <s v="Cook"/>
    <s v="Private"/>
    <s v="Waste Management, Inc."/>
    <n v="21690122"/>
    <m/>
    <s v="Yes"/>
    <n v="2.74"/>
    <m/>
    <x v="180"/>
    <x v="0"/>
    <s v="Project #1, De-Expansion #1"/>
    <d v="2000-01-01T00:00:00"/>
    <s v="Gas Turbine"/>
    <s v="Electricity"/>
    <s v="3 Centaur units installed in 1988, 1 removed in 1999"/>
    <n v="6.6"/>
    <m/>
    <m/>
    <s v="WM Illinois Renewable Energy, LLC"/>
    <n v="0.29820000000000002"/>
    <n v="2.63E-2"/>
  </r>
  <r>
    <x v="118"/>
    <x v="129"/>
    <s v="Clinton Landfill Inc."/>
    <s v="IL"/>
    <s v="Clinton"/>
    <s v="De Witt"/>
    <s v="Private"/>
    <s v="Coulter Companies, Inc."/>
    <n v="3800000"/>
    <s v="2007"/>
    <s v="Yes"/>
    <n v="1.88"/>
    <n v="0.36399999999999999"/>
    <x v="181"/>
    <x v="0"/>
    <s v="Project #1"/>
    <d v="2007-01-01T00:00:00"/>
    <s v="Reciprocating Engine"/>
    <s v="Electricity"/>
    <s v="(2) Caterpillar 3520 engines with nameplate capacities of 1.6 MW each"/>
    <n v="3.2"/>
    <n v="1.512"/>
    <s v="Ameren Energy Marketing"/>
    <s v="Greenfield Energy, LLC; Palmer Capital Corporation"/>
    <n v="0.14460000000000001"/>
    <n v="1.2800000000000001E-2"/>
  </r>
  <r>
    <x v="119"/>
    <x v="130"/>
    <s v="Countryside LF"/>
    <s v="IL"/>
    <s v="Grayslake"/>
    <s v="Lake"/>
    <s v="Private"/>
    <s v="Waste Management, Inc."/>
    <n v="6500000"/>
    <s v="2001"/>
    <s v="Yes"/>
    <n v="5.92"/>
    <m/>
    <x v="182"/>
    <x v="0"/>
    <s v="Project #1"/>
    <d v="2000-01-01T00:00:00"/>
    <s v="Reciprocating Engine"/>
    <s v="Electricity"/>
    <s v="(6) Deutz 1.3 MW engines"/>
    <n v="7.8"/>
    <m/>
    <m/>
    <s v="Biogas Energy Solutions, LLC"/>
    <n v="0.35239999999999999"/>
    <n v="3.1099999999999999E-2"/>
  </r>
  <r>
    <x v="120"/>
    <x v="131"/>
    <s v="Des Plaines Landfill"/>
    <s v="IL"/>
    <s v="Des Plaines"/>
    <s v="Cook"/>
    <s v="Private"/>
    <s v="Archdiocese of Chicago"/>
    <n v="5500000"/>
    <m/>
    <s v="Yes"/>
    <n v="0.52500000000000002"/>
    <m/>
    <x v="183"/>
    <x v="0"/>
    <s v="Project #1"/>
    <d v="2004-11-01T00:00:00"/>
    <s v="Reciprocating Engine"/>
    <s v="Electricity"/>
    <s v="(2) 1.75 MW Jenbacher engines"/>
    <n v="3.5"/>
    <n v="2.16"/>
    <s v="Commonwealth Edison Company (ComEd)"/>
    <s v="Sexton Energy LLC"/>
    <n v="0.15809999999999999"/>
    <n v="1.3899999999999999E-2"/>
  </r>
  <r>
    <x v="10"/>
    <x v="132"/>
    <s v="Dixon / GROP Landfill No. 2"/>
    <s v="IL"/>
    <s v="Dixon"/>
    <s v="Lee"/>
    <s v="Private"/>
    <s v="Republic Services, Inc."/>
    <n v="1140780"/>
    <s v="1998"/>
    <s v="Yes"/>
    <n v="2.16"/>
    <n v="0"/>
    <x v="184"/>
    <x v="0"/>
    <s v="Combination Project"/>
    <d v="2000-01-01T00:00:00"/>
    <s v="Reciprocating Engine"/>
    <s v="Electricity"/>
    <s v="3 internal combustion generators"/>
    <n v="4"/>
    <m/>
    <s v="Unicom"/>
    <s v="Biogas Energy Solutions, LLC"/>
    <n v="0.1807"/>
    <n v="1.5900000000000001E-2"/>
  </r>
  <r>
    <x v="121"/>
    <x v="133"/>
    <s v="Environtech LF"/>
    <s v="IL"/>
    <s v="Morris"/>
    <s v="Grundy"/>
    <s v="Private"/>
    <s v="Republic Services, Inc."/>
    <n v="6387000"/>
    <s v="2003"/>
    <s v="Yes"/>
    <n v="1.37"/>
    <m/>
    <x v="185"/>
    <x v="1"/>
    <s v="Project #1"/>
    <d v="2000-01-01T00:00:00"/>
    <s v="Reciprocating Engine"/>
    <s v="Electricity"/>
    <s v="(3) Deutz 16-cylinder engines at 1,300 kW each"/>
    <n v="3.9"/>
    <m/>
    <s v="Commonwealth Edison Company (ComEd)"/>
    <s v="Biogas Energy Solutions, LLC"/>
    <n v="0"/>
    <n v="0"/>
  </r>
  <r>
    <x v="121"/>
    <x v="133"/>
    <s v="Environtech LF"/>
    <s v="IL"/>
    <s v="Morris"/>
    <s v="Grundy"/>
    <s v="Private"/>
    <s v="Republic Services, Inc."/>
    <n v="6387000"/>
    <s v="2003"/>
    <s v="Yes"/>
    <n v="1.37"/>
    <m/>
    <x v="186"/>
    <x v="0"/>
    <s v="Project #1, De-Expansion #1"/>
    <d v="2008-01-01T00:00:00"/>
    <s v="Reciprocating Engine"/>
    <s v="Electricity"/>
    <s v="(2) Deutz 16-cylinder engines at 1,300 kW each"/>
    <n v="2.6"/>
    <m/>
    <s v="Commonwealth Edison Company (ComEd)"/>
    <s v="Biogas Energy Solutions, LLC"/>
    <n v="0.11749999999999999"/>
    <n v="1.04E-2"/>
  </r>
  <r>
    <x v="122"/>
    <x v="134"/>
    <s v="Greene Valley RDF"/>
    <s v="IL"/>
    <s v="Naperville"/>
    <s v="DuPage"/>
    <s v="Public"/>
    <s v="Forest Preserve District of DuPage County"/>
    <n v="18707345"/>
    <m/>
    <s v="Yes"/>
    <n v="6"/>
    <m/>
    <x v="187"/>
    <x v="1"/>
    <s v="Project #1"/>
    <d v="1996-05-01T00:00:00"/>
    <s v="Gas Turbine"/>
    <s v="Electricity"/>
    <s v="originally 3 Caterpillar Solar gas turbines, each rated at 3,300 kW for a total of 9.9 MW"/>
    <n v="9.9"/>
    <m/>
    <s v="Commonwealth Edison Company (ComEd)"/>
    <s v="Bio Energy Partners"/>
    <n v="0"/>
    <n v="0"/>
  </r>
  <r>
    <x v="122"/>
    <x v="134"/>
    <s v="Greene Valley RDF"/>
    <s v="IL"/>
    <s v="Naperville"/>
    <s v="DuPage"/>
    <s v="Public"/>
    <s v="Forest Preserve District of DuPage County"/>
    <n v="18707345"/>
    <m/>
    <s v="Yes"/>
    <n v="6"/>
    <m/>
    <x v="188"/>
    <x v="0"/>
    <s v="Project #1, De-Expansion #1"/>
    <d v="2010-01-01T00:00:00"/>
    <s v="Gas Turbine"/>
    <s v="Electricity"/>
    <s v="2 Caterpillar Solar gas turbines, each rated at 3,300 kW"/>
    <n v="6.6"/>
    <m/>
    <s v="Commonwealth Edison Company (ComEd)"/>
    <s v="Bio Energy Partners"/>
    <n v="0.29820000000000002"/>
    <n v="2.63E-2"/>
  </r>
  <r>
    <x v="123"/>
    <x v="135"/>
    <s v="Kankakee County RDF"/>
    <s v="IL"/>
    <s v="Chebanse"/>
    <s v="Kankakee"/>
    <s v="Private"/>
    <s v="Waste Management, Inc."/>
    <n v="2198000"/>
    <s v="2003"/>
    <s v="Yes"/>
    <n v="0.74299999999999999"/>
    <m/>
    <x v="189"/>
    <x v="0"/>
    <s v="Project #1"/>
    <d v="1992-01-01T00:00:00"/>
    <s v="Reciprocating Engine"/>
    <s v="Electricity"/>
    <s v="(2) 800-kW Caterpillar 3516s"/>
    <n v="1.6"/>
    <m/>
    <s v="Commonwealth Edison Company (ComEd)"/>
    <s v="WM Illinois Renewable Energy, LLC"/>
    <n v="7.2300000000000003E-2"/>
    <n v="6.4000000000000003E-3"/>
  </r>
  <r>
    <x v="124"/>
    <x v="136"/>
    <s v="Lake LF"/>
    <s v="IL"/>
    <s v="Northbrook"/>
    <s v="Cook"/>
    <s v="Private"/>
    <s v="Waste Management, Inc."/>
    <n v="10000000"/>
    <m/>
    <s v="Yes"/>
    <n v="3.08"/>
    <m/>
    <x v="190"/>
    <x v="1"/>
    <s v="Project #1"/>
    <d v="1988-01-01T00:00:00"/>
    <s v="Gas Turbine"/>
    <s v="Electricity"/>
    <s v="originally, 3 Centaur units installed in 1987"/>
    <n v="9.9"/>
    <m/>
    <s v="Commonwealth Edison Company (ComEd)"/>
    <s v="WM Illinois Renewable Energy, LLC"/>
    <n v="0"/>
    <n v="0"/>
  </r>
  <r>
    <x v="124"/>
    <x v="136"/>
    <s v="Lake LF"/>
    <s v="IL"/>
    <s v="Northbrook"/>
    <s v="Cook"/>
    <s v="Private"/>
    <s v="Waste Management, Inc."/>
    <n v="10000000"/>
    <m/>
    <s v="Yes"/>
    <n v="3.08"/>
    <m/>
    <x v="191"/>
    <x v="0"/>
    <s v="Project #1, De-Expansion #1"/>
    <d v="2010-01-01T00:00:00"/>
    <s v="Gas Turbine"/>
    <s v="Electricity"/>
    <s v="2 Centaur units"/>
    <n v="6.6"/>
    <m/>
    <s v="Commonwealth Edison Company (ComEd)"/>
    <s v="WM Illinois Renewable Energy, LLC"/>
    <n v="0.29820000000000002"/>
    <n v="2.63E-2"/>
  </r>
  <r>
    <x v="10"/>
    <x v="137"/>
    <s v="Land &amp; Lakes #1 and #2"/>
    <s v="IL"/>
    <s v="Park Ridge"/>
    <s v="Cook"/>
    <s v="Private"/>
    <s v="Land and Lakes Company"/>
    <n v="11183620"/>
    <m/>
    <s v="Yes"/>
    <m/>
    <m/>
    <x v="192"/>
    <x v="0"/>
    <s v="Combination Project"/>
    <d v="1998-01-01T00:00:00"/>
    <s v="Reciprocating Engine"/>
    <s v="Electricity"/>
    <s v="three 1 MW Jenbacher reciprocating engines"/>
    <n v="3"/>
    <m/>
    <m/>
    <s v="Biogas Energy Solutions, LLC"/>
    <n v="0.13550000000000001"/>
    <n v="1.2E-2"/>
  </r>
  <r>
    <x v="125"/>
    <x v="138"/>
    <s v="Land &amp; Lakes #3"/>
    <s v="IL"/>
    <s v="Chicago"/>
    <s v="Cook"/>
    <s v="Private"/>
    <s v="Land and Lakes Company"/>
    <n v="15000000"/>
    <m/>
    <s v="Yes"/>
    <n v="0.58899999999999997"/>
    <m/>
    <x v="193"/>
    <x v="1"/>
    <s v="Project #1"/>
    <d v="1998-01-01T00:00:00"/>
    <s v="Reciprocating Engine"/>
    <s v="Electricity"/>
    <m/>
    <n v="3.5"/>
    <m/>
    <m/>
    <s v="Biogas Energy Solutions, LLC"/>
    <n v="0"/>
    <n v="0"/>
  </r>
  <r>
    <x v="125"/>
    <x v="138"/>
    <s v="Land &amp; Lakes #3"/>
    <s v="IL"/>
    <s v="Chicago"/>
    <s v="Cook"/>
    <s v="Private"/>
    <s v="Land and Lakes Company"/>
    <n v="15000000"/>
    <m/>
    <s v="Yes"/>
    <n v="0.58899999999999997"/>
    <m/>
    <x v="194"/>
    <x v="0"/>
    <s v="Project #1, De-Expansion #1"/>
    <d v="2009-01-01T00:00:00"/>
    <s v="Reciprocating Engine"/>
    <s v="Electricity"/>
    <m/>
    <n v="1"/>
    <n v="0.55000000000000004"/>
    <m/>
    <s v="Biogas Energy Solutions, LLC"/>
    <n v="4.5199999999999997E-2"/>
    <n v="4.0000000000000001E-3"/>
  </r>
  <r>
    <x v="126"/>
    <x v="139"/>
    <s v="Land &amp; Lakes/Dolton LF"/>
    <s v="IL"/>
    <s v="Dolton"/>
    <s v="Cook"/>
    <s v="Private"/>
    <s v="Land and Lakes Company"/>
    <n v="4202000"/>
    <s v="2003"/>
    <s v="Yes"/>
    <n v="0.95299999999999996"/>
    <m/>
    <x v="192"/>
    <x v="0"/>
    <s v="Combination Project"/>
    <d v="1998-01-01T00:00:00"/>
    <s v="Reciprocating Engine"/>
    <s v="Electricity"/>
    <s v="three 1 MW Jenbacher reciprocating engines"/>
    <n v="3"/>
    <m/>
    <m/>
    <s v="Biogas Energy Solutions, LLC"/>
    <n v="0.13550000000000001"/>
    <n v="1.2E-2"/>
  </r>
  <r>
    <x v="127"/>
    <x v="140"/>
    <s v="Land &amp; Lakes/Willow Ranch Landfill"/>
    <s v="IL"/>
    <s v="Romeoville"/>
    <s v="Will"/>
    <s v="Private"/>
    <s v="Land and Lakes Company"/>
    <n v="2000000"/>
    <s v="1992"/>
    <s v="Yes"/>
    <n v="0.38500000000000001"/>
    <m/>
    <x v="195"/>
    <x v="0"/>
    <s v="Project #1"/>
    <d v="1998-01-01T00:00:00"/>
    <s v="Reciprocating Engine"/>
    <s v="Electricity"/>
    <s v="GE-Jenbacher J 320 GS-B21, 20-cylinder, 4-stroke engine"/>
    <n v="0.4"/>
    <m/>
    <s v="Commonwealth Edison Company (ComEd)"/>
    <s v="Biogas Energy Solutions, LLC"/>
    <n v="1.8100000000000002E-2"/>
    <n v="1.6000000000000001E-3"/>
  </r>
  <r>
    <x v="10"/>
    <x v="141"/>
    <s v="Lansing LF"/>
    <s v="IL"/>
    <s v="Lansing"/>
    <s v="Cook"/>
    <s v="Public"/>
    <s v="Prairie Preservation"/>
    <n v="1300000"/>
    <s v="1999"/>
    <s v="Yes"/>
    <m/>
    <m/>
    <x v="196"/>
    <x v="0"/>
    <s v="Project #1"/>
    <d v="1997-01-01T00:00:00"/>
    <s v="Reciprocating Engine"/>
    <s v="Electricity"/>
    <m/>
    <n v="2.2000000000000002"/>
    <m/>
    <s v="Commonwealth Edison Company (ComEd)"/>
    <s v="Resource Technology Corporation"/>
    <n v="9.9400000000000002E-2"/>
    <n v="8.8000000000000005E-3"/>
  </r>
  <r>
    <x v="128"/>
    <x v="142"/>
    <s v="Lee County Landfill"/>
    <s v="IL"/>
    <s v="Dixon"/>
    <s v="Lee"/>
    <s v="Private"/>
    <s v="Republic Services, Inc."/>
    <n v="4030000"/>
    <s v="2003"/>
    <s v="Yes"/>
    <n v="3.65"/>
    <m/>
    <x v="184"/>
    <x v="0"/>
    <s v="Combination Project"/>
    <d v="2000-01-01T00:00:00"/>
    <s v="Reciprocating Engine"/>
    <s v="Electricity"/>
    <s v="3 internal combustion generators"/>
    <n v="4"/>
    <m/>
    <s v="Unicom"/>
    <s v="Biogas Energy Solutions, LLC"/>
    <n v="0.1807"/>
    <n v="1.5900000000000001E-2"/>
  </r>
  <r>
    <x v="129"/>
    <x v="143"/>
    <s v="Livingston LF"/>
    <s v="IL"/>
    <s v="Pontiac"/>
    <s v="Livingston"/>
    <s v="Private"/>
    <s v="Republic Services, Inc."/>
    <n v="15132820"/>
    <s v="2003"/>
    <s v="Yes"/>
    <m/>
    <m/>
    <x v="197"/>
    <x v="1"/>
    <s v="Project #1"/>
    <d v="2001-01-01T00:00:00"/>
    <s v="Gas Turbine"/>
    <s v="Electricity"/>
    <s v="(3) 5.2 MW Solar Taurus turbines"/>
    <n v="15.6"/>
    <m/>
    <s v="Commonwealth Edison Company (ComEd)"/>
    <s v="Resource Technology Corporation"/>
    <n v="0"/>
    <n v="0"/>
  </r>
  <r>
    <x v="129"/>
    <x v="143"/>
    <s v="Livingston LF"/>
    <s v="IL"/>
    <s v="Pontiac"/>
    <s v="Livingston"/>
    <s v="Private"/>
    <s v="Republic Services, Inc."/>
    <n v="15132820"/>
    <s v="2003"/>
    <s v="Yes"/>
    <m/>
    <m/>
    <x v="198"/>
    <x v="0"/>
    <s v="Project #1, Re-Start"/>
    <d v="2013-10-31T00:00:00"/>
    <s v="Gas Turbine"/>
    <s v="Electricity"/>
    <s v="(3) re-furbished Solar Taurus 60 turbines"/>
    <n v="15"/>
    <n v="8.5"/>
    <s v="PJM Interconnection, LLC"/>
    <s v="Hoosier Energy REC, Inc."/>
    <n v="0.67769999999999997"/>
    <n v="5.9799999999999999E-2"/>
  </r>
  <r>
    <x v="130"/>
    <x v="144"/>
    <s v="Mallard Lake LF"/>
    <s v="IL"/>
    <s v="Hanover Park"/>
    <s v="DuPage"/>
    <s v="Public"/>
    <s v="Forest Preserve District of DuPage County"/>
    <n v="24468450"/>
    <m/>
    <s v="Yes"/>
    <n v="6.55"/>
    <m/>
    <x v="199"/>
    <x v="0"/>
    <s v="Project #1"/>
    <d v="1997-01-01T00:00:00"/>
    <s v="Combined Cycle"/>
    <s v="Electricity"/>
    <m/>
    <n v="19"/>
    <m/>
    <s v="Commonwealth Edison Company (ComEd)"/>
    <m/>
    <n v="0.85840000000000005"/>
    <n v="7.5700000000000003E-2"/>
  </r>
  <r>
    <x v="131"/>
    <x v="145"/>
    <s v="Milam Recycling and Disposal Facility"/>
    <s v="IL"/>
    <s v="East St. Louis"/>
    <s v="St. Clair"/>
    <s v="Private"/>
    <s v="Waste Management, Inc."/>
    <n v="16000000"/>
    <s v="2004"/>
    <s v="Yes"/>
    <n v="5.05"/>
    <m/>
    <x v="200"/>
    <x v="0"/>
    <s v="Project #1"/>
    <d v="1991-01-01T00:00:00"/>
    <s v="Reciprocating Engine"/>
    <s v="Electricity"/>
    <s v="(3) 800-kW reciprocating engines installed in 1991 and 1992"/>
    <n v="2.4"/>
    <m/>
    <s v="Ameren Energy Marketing"/>
    <s v="WM Illinois Renewable Energy, LLC"/>
    <n v="0.1084"/>
    <n v="9.5999999999999992E-3"/>
  </r>
  <r>
    <x v="132"/>
    <x v="146"/>
    <s v="Prairie View RDF"/>
    <s v="IL"/>
    <s v="Wilmington"/>
    <s v="Will"/>
    <s v="Public"/>
    <s v="Will County, IL"/>
    <n v="9000000"/>
    <s v="2014"/>
    <s v="Yes"/>
    <n v="3.3119999999999998"/>
    <n v="0.57599999999999996"/>
    <x v="201"/>
    <x v="0"/>
    <s v="Project #1"/>
    <d v="2011-12-09T00:00:00"/>
    <s v="Reciprocating Engine"/>
    <s v="Electricity"/>
    <s v="(3) Caterpillar 3520 engines at 1.6 MW each"/>
    <n v="4.8"/>
    <n v="2.7360000000000002"/>
    <s v="Commonwealth Edison Company (ComEd)"/>
    <s v="WM Renewable Energy, LLC"/>
    <n v="0.21690000000000001"/>
    <n v="1.9099999999999999E-2"/>
  </r>
  <r>
    <x v="133"/>
    <x v="147"/>
    <s v="Rochelle Municipal #2"/>
    <s v="IL"/>
    <s v="Rochelle"/>
    <s v="Ogle"/>
    <s v="Public"/>
    <s v="City of Rochelle, IL"/>
    <n v="4000000"/>
    <s v="2008"/>
    <s v="Yes"/>
    <n v="1.72"/>
    <m/>
    <x v="202"/>
    <x v="0"/>
    <s v="Project #1"/>
    <d v="2011-12-05T00:00:00"/>
    <s v="Reciprocating Engine"/>
    <s v="Electricity"/>
    <s v="(3) Caterpillar 3520 engines; Cameron Thiopaq biological treatment system reduces H2S from 4000 ppm to &lt; 100 ppm &amp; produces usable byproduct elemental sulfur which can be used locally as a component of high grade fertilizer"/>
    <n v="4.8"/>
    <n v="1.72"/>
    <s v="Rochelle Municipal Utilities"/>
    <s v="William Charles Energy, LLC"/>
    <n v="0.21690000000000001"/>
    <n v="1.9099999999999999E-2"/>
  </r>
  <r>
    <x v="134"/>
    <x v="148"/>
    <s v="Roxana LF"/>
    <s v="IL"/>
    <s v="Edwardsville"/>
    <s v="Madison"/>
    <s v="Private"/>
    <s v="Republic Services, Inc."/>
    <n v="3252000"/>
    <s v="2003"/>
    <s v="Yes"/>
    <n v="5.31"/>
    <n v="3.58"/>
    <x v="203"/>
    <x v="0"/>
    <s v="Project #1"/>
    <d v="1997-01-01T00:00:00"/>
    <s v="Reciprocating Engine"/>
    <s v="Electricity"/>
    <m/>
    <n v="2.7"/>
    <n v="1.73"/>
    <s v="Commonwealth Edison Company (ComEd)"/>
    <s v="Biogas Energy Solutions, LLC"/>
    <n v="0.122"/>
    <n v="1.0800000000000001E-2"/>
  </r>
  <r>
    <x v="135"/>
    <x v="149"/>
    <s v="Settler's Hill Recycling &amp; Disposal Facility"/>
    <s v="IL"/>
    <s v="Batavia"/>
    <s v="Kane"/>
    <s v="Public"/>
    <s v="Kane County Department of Environmental Management"/>
    <n v="13000000"/>
    <s v="2004"/>
    <s v="Yes"/>
    <n v="4.0599999999999996"/>
    <m/>
    <x v="204"/>
    <x v="0"/>
    <s v="Project #1"/>
    <d v="1988-01-01T00:00:00"/>
    <s v="Gas Turbine"/>
    <s v="Electricity"/>
    <s v="(2) Solar Centaurs"/>
    <n v="6.6"/>
    <n v="3.6"/>
    <s v="City of Geneva Municipal Utility"/>
    <s v="WM Illinois Renewable Energy, LLC"/>
    <n v="0.29820000000000002"/>
    <n v="2.63E-2"/>
  </r>
  <r>
    <x v="136"/>
    <x v="150"/>
    <s v="South Barrington Landfill"/>
    <s v="IL"/>
    <s v="South Barrington"/>
    <s v="Cook"/>
    <s v="Private"/>
    <s v="Republic Services, Inc."/>
    <n v="1000000"/>
    <m/>
    <s v="Yes"/>
    <n v="0.91200000000000003"/>
    <m/>
    <x v="205"/>
    <x v="0"/>
    <s v="Project #1"/>
    <d v="1997-01-01T00:00:00"/>
    <s v="Reciprocating Engine"/>
    <s v="Electricity"/>
    <m/>
    <n v="1.6"/>
    <n v="0.6"/>
    <s v="Commonwealth Edison Company (ComEd)"/>
    <m/>
    <n v="7.2300000000000003E-2"/>
    <n v="6.4000000000000003E-3"/>
  </r>
  <r>
    <x v="137"/>
    <x v="151"/>
    <s v="Streator Area LF No. 3"/>
    <s v="IL"/>
    <s v="Streator"/>
    <s v="Livingston"/>
    <s v="Private"/>
    <s v="Republic Services, Inc."/>
    <n v="2500000"/>
    <s v="2001"/>
    <s v="Yes"/>
    <n v="0.47699999999999998"/>
    <n v="0"/>
    <x v="206"/>
    <x v="0"/>
    <s v="Project #1"/>
    <d v="2000-01-01T00:00:00"/>
    <s v="Reciprocating Engine"/>
    <s v="Electricity"/>
    <m/>
    <n v="1"/>
    <m/>
    <m/>
    <s v="Biogas Energy Solutions, LLC"/>
    <n v="4.5199999999999997E-2"/>
    <n v="4.0000000000000001E-3"/>
  </r>
  <r>
    <x v="138"/>
    <x v="152"/>
    <s v="Tazewell RDF"/>
    <s v="IL"/>
    <s v="East Peoria"/>
    <s v="Tazewell"/>
    <s v="Private"/>
    <s v="Waste Management, Inc."/>
    <n v="4049900"/>
    <s v="2003"/>
    <s v="Yes"/>
    <n v="1.44"/>
    <m/>
    <x v="207"/>
    <x v="0"/>
    <s v="Project #1"/>
    <d v="1989-01-01T00:00:00"/>
    <s v="Reciprocating Engine"/>
    <s v="Electricity"/>
    <s v="(2) 800-kW Caterpillar 3516s"/>
    <n v="1.6"/>
    <m/>
    <s v="Ameren Energy Marketing"/>
    <s v="WM Illinois Renewable Energy, LLC"/>
    <n v="7.2300000000000003E-2"/>
    <n v="6.4000000000000003E-3"/>
  </r>
  <r>
    <x v="139"/>
    <x v="153"/>
    <s v="Upper Rock Island County LF"/>
    <s v="IL"/>
    <s v="East Moline"/>
    <s v="Rock Island"/>
    <s v="Private"/>
    <s v="Republic Services, Inc."/>
    <n v="2052000"/>
    <s v="1998"/>
    <s v="Yes"/>
    <n v="1.75"/>
    <m/>
    <x v="208"/>
    <x v="0"/>
    <s v="Project #1"/>
    <d v="2000-01-01T00:00:00"/>
    <s v="Reciprocating Engine"/>
    <s v="Electricity"/>
    <m/>
    <n v="2.7"/>
    <m/>
    <m/>
    <s v="Biogas Energy Solutions, LLC"/>
    <n v="0.122"/>
    <n v="1.0800000000000001E-2"/>
  </r>
  <r>
    <x v="140"/>
    <x v="154"/>
    <s v="Westchester Landfill"/>
    <s v="IL"/>
    <s v="Westchester"/>
    <s v="Cook"/>
    <s v="Private"/>
    <s v="Archdiocese of Chicago"/>
    <n v="7000000"/>
    <m/>
    <s v="Yes"/>
    <n v="1.45"/>
    <m/>
    <x v="209"/>
    <x v="0"/>
    <s v="Project #1"/>
    <d v="2004-10-01T00:00:00"/>
    <s v="Reciprocating Engine"/>
    <s v="Electricity"/>
    <s v="(2) 1.75 MW Jenbacher engines"/>
    <n v="3.3250000000000002"/>
    <m/>
    <s v="Commonwealth Edison Company (ComEd)"/>
    <s v="Sexton Energy LLC"/>
    <n v="0.1502"/>
    <n v="1.3299999999999999E-2"/>
  </r>
  <r>
    <x v="141"/>
    <x v="155"/>
    <s v="Woodland RDF"/>
    <s v="IL"/>
    <s v="South Elgin"/>
    <s v="Kane"/>
    <s v="Private"/>
    <s v="Waste Management, Inc."/>
    <n v="7800000"/>
    <m/>
    <s v="Yes"/>
    <n v="2.34"/>
    <m/>
    <x v="210"/>
    <x v="0"/>
    <s v="Project #1"/>
    <d v="1992-01-01T00:00:00"/>
    <s v="Reciprocating Engine"/>
    <s v="Electricity"/>
    <s v="(2) 800-kW Caterpillar 3516s"/>
    <n v="1.6"/>
    <m/>
    <s v="Commonwealth Edison Company (ComEd)"/>
    <m/>
    <n v="7.2300000000000003E-2"/>
    <n v="6.4000000000000003E-3"/>
  </r>
  <r>
    <x v="141"/>
    <x v="155"/>
    <s v="Woodland RDF"/>
    <s v="IL"/>
    <s v="South Elgin"/>
    <s v="Kane"/>
    <s v="Private"/>
    <s v="Waste Management, Inc."/>
    <n v="7800000"/>
    <m/>
    <s v="Yes"/>
    <n v="2.34"/>
    <m/>
    <x v="211"/>
    <x v="0"/>
    <s v="Project #1, Expansion #1"/>
    <d v="2010-04-28T00:00:00"/>
    <s v="Reciprocating Engine"/>
    <s v="Electricity"/>
    <s v="(2) 1600-kW Caterpillar 3520s"/>
    <n v="3.2"/>
    <m/>
    <s v="Commonwealth Edison Company (ComEd)"/>
    <s v="WM Illinois Renewable Energy, LLC"/>
    <n v="0.14460000000000001"/>
    <n v="1.2800000000000001E-2"/>
  </r>
  <r>
    <x v="142"/>
    <x v="156"/>
    <s v="Blackfoot Landfill"/>
    <s v="IN"/>
    <s v="Winslow"/>
    <s v="Pike"/>
    <s v="Private"/>
    <s v="Advanced Disposal Services"/>
    <n v="5414835"/>
    <s v="2009"/>
    <s v="Yes"/>
    <n v="1"/>
    <n v="0"/>
    <x v="212"/>
    <x v="0"/>
    <s v="Project #1"/>
    <d v="2009-01-01T00:00:00"/>
    <s v="Reciprocating Engine"/>
    <s v="Electricity"/>
    <s v="(2) Caterpillar G3520s"/>
    <n v="3.2"/>
    <n v="1"/>
    <s v="Vectren Energy Delivery"/>
    <s v="Energy Systems Group, LLC"/>
    <n v="0.14460000000000001"/>
    <n v="1.2800000000000001E-2"/>
  </r>
  <r>
    <x v="143"/>
    <x v="157"/>
    <s v="Clark-Floyd LF"/>
    <s v="IN"/>
    <s v="Borden"/>
    <s v="Clark"/>
    <s v="Public"/>
    <s v="Clark County, IN; Floyd County, IN"/>
    <n v="4033944"/>
    <m/>
    <s v="Yes"/>
    <m/>
    <m/>
    <x v="213"/>
    <x v="0"/>
    <s v="Project #1"/>
    <d v="2007-09-10T00:00:00"/>
    <s v="Reciprocating Engine"/>
    <s v="Electricity"/>
    <s v="(2) JGC 320 GE Jenbacher engines rated at 1,060 kW each"/>
    <n v="2.14"/>
    <n v="1.1519999999999999"/>
    <s v="Hoosier Energy REC, Inc."/>
    <s v="Hoosier Energy REC, Inc."/>
    <n v="9.6699999999999994E-2"/>
    <n v="8.5000000000000006E-3"/>
  </r>
  <r>
    <x v="143"/>
    <x v="157"/>
    <s v="Clark-Floyd LF"/>
    <s v="IN"/>
    <s v="Borden"/>
    <s v="Clark"/>
    <s v="Public"/>
    <s v="Clark County, IN; Floyd County, IN"/>
    <n v="4033944"/>
    <m/>
    <s v="Yes"/>
    <m/>
    <m/>
    <x v="214"/>
    <x v="0"/>
    <s v="Project #1, Expansion #1"/>
    <d v="2009-06-01T00:00:00"/>
    <s v="Reciprocating Engine"/>
    <s v="Electricity"/>
    <s v="(1) additional engine"/>
    <n v="1.4"/>
    <m/>
    <s v="Hoosier Energy REC, Inc."/>
    <s v="Hoosier Energy REC, Inc."/>
    <n v="6.3299999999999995E-2"/>
    <n v="5.5999999999999999E-3"/>
  </r>
  <r>
    <x v="144"/>
    <x v="158"/>
    <s v="County Line LF"/>
    <s v="IN"/>
    <s v="Argos"/>
    <s v="Fulton"/>
    <s v="Private"/>
    <s v="Republic Services, Inc."/>
    <n v="2628000"/>
    <s v="2001"/>
    <s v="Yes"/>
    <n v="4.9800000000000004"/>
    <m/>
    <x v="215"/>
    <x v="0"/>
    <s v="Project #1"/>
    <d v="2014-12-10T00:00:00"/>
    <s v="Reciprocating Engine"/>
    <s v="Electricity"/>
    <s v="(4) engines"/>
    <n v="6"/>
    <m/>
    <m/>
    <s v="Aria Energy; Republic Services, Inc."/>
    <n v="0.27110000000000001"/>
    <n v="2.3900000000000001E-2"/>
  </r>
  <r>
    <x v="145"/>
    <x v="159"/>
    <s v="Deercroft RDF"/>
    <s v="IN"/>
    <s v="Michigan City"/>
    <s v="LaPorte"/>
    <s v="Private"/>
    <s v="Waste Management, Inc."/>
    <n v="10576500"/>
    <m/>
    <s v="Yes"/>
    <n v="2.0099999999999998"/>
    <m/>
    <x v="216"/>
    <x v="0"/>
    <s v="Project #1"/>
    <d v="1997-01-01T00:00:00"/>
    <s v="Reciprocating Engine"/>
    <s v="Electricity"/>
    <s v="(4) Caterpillar 3516 engines @ ~280 cfm each"/>
    <n v="3.2"/>
    <n v="1.61"/>
    <s v="Wabash Valley Power Association"/>
    <s v="Wabash Valley Power Association"/>
    <n v="0.14460000000000001"/>
    <n v="1.2800000000000001E-2"/>
  </r>
  <r>
    <x v="145"/>
    <x v="159"/>
    <s v="Deercroft RDF"/>
    <s v="IN"/>
    <s v="Michigan City"/>
    <s v="LaPorte"/>
    <s v="Private"/>
    <s v="Waste Management, Inc."/>
    <n v="10576500"/>
    <m/>
    <s v="Yes"/>
    <n v="2.0099999999999998"/>
    <m/>
    <x v="217"/>
    <x v="0"/>
    <s v="Project #1, Expansion #1"/>
    <d v="2007-09-28T00:00:00"/>
    <s v="Reciprocating Engine"/>
    <s v="Electricity"/>
    <s v="(4) Caterpillar 3516 engines @ ~280 cfm each"/>
    <n v="3.2"/>
    <n v="1.61"/>
    <s v="Wabash Valley Power Association"/>
    <s v="Wabash Valley Power Association"/>
    <n v="0.14460000000000001"/>
    <n v="1.2800000000000001E-2"/>
  </r>
  <r>
    <x v="146"/>
    <x v="160"/>
    <s v="Earthmovers LF"/>
    <s v="IN"/>
    <s v="Elkhart"/>
    <s v="Elkhart"/>
    <s v="Private"/>
    <s v="Waste Management, Inc."/>
    <n v="4091598"/>
    <m/>
    <s v="Yes"/>
    <n v="2.86"/>
    <m/>
    <x v="218"/>
    <x v="0"/>
    <s v="Project #2"/>
    <d v="2010-10-01T00:00:00"/>
    <s v="Reciprocating Engine"/>
    <s v="Electricity"/>
    <s v="(6) Caterpillar 3516 engines; 5 engines to start"/>
    <n v="4"/>
    <m/>
    <s v="Wabash Valley Power Association"/>
    <s v="Wabash Valley Power Association"/>
    <n v="0.1807"/>
    <n v="1.5900000000000001E-2"/>
  </r>
  <r>
    <x v="147"/>
    <x v="161"/>
    <s v="Jay County LF"/>
    <s v="IN"/>
    <s v="Portland"/>
    <s v="Jay"/>
    <s v="Private"/>
    <s v="Waste Management, Inc."/>
    <n v="1770714"/>
    <m/>
    <s v="Yes"/>
    <n v="1.1399999999999999"/>
    <m/>
    <x v="219"/>
    <x v="1"/>
    <s v="Project #1"/>
    <d v="2005-04-05T00:00:00"/>
    <s v="Reciprocating Engine"/>
    <s v="Electricity"/>
    <s v="(4) Caterpillar 3516 engines @ ~280 cfm each"/>
    <n v="3.2"/>
    <n v="1.61"/>
    <s v="Wabash Valley Power Association"/>
    <s v="Wabash Valley Power Association"/>
    <n v="0"/>
    <n v="0"/>
  </r>
  <r>
    <x v="147"/>
    <x v="161"/>
    <s v="Jay County LF"/>
    <s v="IN"/>
    <s v="Portland"/>
    <s v="Jay"/>
    <s v="Private"/>
    <s v="Waste Management, Inc."/>
    <n v="1770714"/>
    <m/>
    <s v="Yes"/>
    <n v="1.1399999999999999"/>
    <m/>
    <x v="220"/>
    <x v="0"/>
    <s v="Project #1, De-Expansion #1"/>
    <d v="2009-01-01T00:00:00"/>
    <s v="Reciprocating Engine"/>
    <s v="Electricity"/>
    <s v="(3) Caterpillar 3516 engines @ ~280 cfm each"/>
    <n v="2.4"/>
    <n v="1.1000000000000001"/>
    <s v="Wabash Valley Power Association"/>
    <s v="Wabash Valley Power Association"/>
    <n v="0.1084"/>
    <n v="9.5999999999999992E-3"/>
  </r>
  <r>
    <x v="148"/>
    <x v="162"/>
    <s v="Liberty Landfill"/>
    <s v="IN"/>
    <s v="Monticello"/>
    <s v="White"/>
    <s v="Private"/>
    <s v="Waste Management, Inc."/>
    <n v="6022000"/>
    <s v="2005"/>
    <s v="Yes"/>
    <n v="4.92"/>
    <m/>
    <x v="221"/>
    <x v="0"/>
    <s v="Project #2"/>
    <d v="2005-08-01T00:00:00"/>
    <s v="Reciprocating Engine"/>
    <s v="Electricity"/>
    <s v="(4) Caterpillar 3516 engines @ ~280 cfm each"/>
    <n v="3.2"/>
    <n v="1.665"/>
    <s v="Wabash Valley Power Association"/>
    <s v="Wabash Valley Power Association"/>
    <n v="0.14460000000000001"/>
    <n v="1.2800000000000001E-2"/>
  </r>
  <r>
    <x v="148"/>
    <x v="162"/>
    <s v="Liberty Landfill"/>
    <s v="IN"/>
    <s v="Monticello"/>
    <s v="White"/>
    <s v="Private"/>
    <s v="Waste Management, Inc."/>
    <n v="6022000"/>
    <s v="2005"/>
    <s v="Yes"/>
    <n v="4.92"/>
    <m/>
    <x v="222"/>
    <x v="0"/>
    <s v="Project #2, Expansion #1"/>
    <d v="2010-01-22T00:00:00"/>
    <s v="Reciprocating Engine"/>
    <s v="Electricity"/>
    <s v="(4) Caterpillar 3516 engines @ ~280 cfm each"/>
    <n v="3.2"/>
    <n v="1.665"/>
    <s v="Wabash Valley Power Association"/>
    <s v="Wabash Valley Power Association"/>
    <n v="0.14460000000000001"/>
    <n v="1.2800000000000001E-2"/>
  </r>
  <r>
    <x v="149"/>
    <x v="163"/>
    <s v="Munster LF"/>
    <s v="IN"/>
    <s v="Munster"/>
    <s v="Lake"/>
    <s v="Public"/>
    <s v="Town of Munster, IN"/>
    <n v="2040688"/>
    <s v="2004"/>
    <s v="Yes"/>
    <n v="0.70599999999999996"/>
    <m/>
    <x v="223"/>
    <x v="0"/>
    <s v="Project #2"/>
    <d v="2012-12-16T00:00:00"/>
    <s v="Reciprocating Engine"/>
    <s v="Electricity"/>
    <s v="GE-Jenbacher engine"/>
    <n v="1.1000000000000001"/>
    <n v="0.55000000000000004"/>
    <s v="Northern Indiana Public Service Company (NIPSCO)"/>
    <s v="Energy Systems Group, LLC"/>
    <n v="4.9700000000000001E-2"/>
    <n v="4.4000000000000003E-3"/>
  </r>
  <r>
    <x v="150"/>
    <x v="164"/>
    <s v="National Serv-All LF"/>
    <s v="IN"/>
    <s v="Fort Wayne"/>
    <s v="Allen"/>
    <s v="Private"/>
    <s v="Republic Services, Inc."/>
    <n v="9115011"/>
    <s v="1999"/>
    <s v="Yes"/>
    <n v="6.87"/>
    <m/>
    <x v="224"/>
    <x v="0"/>
    <s v="Project #4"/>
    <d v="2014-05-29T00:00:00"/>
    <s v="Reciprocating Engine"/>
    <s v="Electricity"/>
    <s v="9-mile, 12-inch diameter pipeline delivers LFG to (4) CAT 3520 engines, provides 28% of plant's electricity"/>
    <n v="6.4"/>
    <m/>
    <s v="General Motors Company"/>
    <m/>
    <n v="0.28920000000000001"/>
    <n v="2.5499999999999998E-2"/>
  </r>
  <r>
    <x v="151"/>
    <x v="165"/>
    <s v="Oak Ridge RDF"/>
    <s v="IN"/>
    <s v="Logansport"/>
    <s v="Cass"/>
    <s v="Private"/>
    <s v="Waste Management, Inc."/>
    <n v="3930000"/>
    <s v="2001"/>
    <s v="Yes"/>
    <n v="1.6739999999999999"/>
    <m/>
    <x v="225"/>
    <x v="0"/>
    <s v="Project #1"/>
    <d v="2003-12-01T00:00:00"/>
    <s v="Reciprocating Engine"/>
    <s v="Electricity"/>
    <s v="4 Caterpillar 3516 engines @ ~280 cfm each"/>
    <n v="3.2"/>
    <n v="1.61"/>
    <s v="Wabash Valley Power Association"/>
    <s v="Wabash Valley Power Association"/>
    <n v="0.14460000000000001"/>
    <n v="1.2800000000000001E-2"/>
  </r>
  <r>
    <x v="54"/>
    <x v="61"/>
    <s v="Prairie View RDF"/>
    <s v="IN"/>
    <s v="Bremen"/>
    <s v="St. Joseph"/>
    <s v="Private"/>
    <s v="Waste Management, Inc."/>
    <n v="5425098"/>
    <m/>
    <s v="Yes"/>
    <n v="4.26"/>
    <m/>
    <x v="226"/>
    <x v="0"/>
    <s v="Project #1"/>
    <d v="1994-09-01T00:00:00"/>
    <s v="Reciprocating Engine"/>
    <s v="Electricity"/>
    <s v="(4) Caterpillar 3516 engines @ ~280 cfm each"/>
    <n v="3.2"/>
    <n v="1.5049999999999999"/>
    <s v="Wabash Valley Power Association"/>
    <s v="Wabash Valley Power Association"/>
    <n v="0.14460000000000001"/>
    <n v="1.2800000000000001E-2"/>
  </r>
  <r>
    <x v="152"/>
    <x v="166"/>
    <s v="Rumpke/Pendleton County LF"/>
    <s v="KY"/>
    <s v="Butler"/>
    <s v="Pendleton"/>
    <s v="Private"/>
    <s v="Rumpke"/>
    <n v="3652667"/>
    <s v="2007"/>
    <s v="Yes"/>
    <n v="1.59"/>
    <m/>
    <x v="227"/>
    <x v="0"/>
    <s v="Project #1"/>
    <d v="2007-02-01T00:00:00"/>
    <s v="Reciprocating Engine"/>
    <s v="Electricity"/>
    <s v="(4) Caterpillar G3516s"/>
    <n v="3.2"/>
    <n v="1.5209999999999999"/>
    <s v="East Kentucky Power Cooperative (EKPC)"/>
    <s v="East Kentucky Power Cooperative (EKPC)"/>
    <n v="0.14460000000000001"/>
    <n v="1.2800000000000001E-2"/>
  </r>
  <r>
    <x v="10"/>
    <x v="167"/>
    <s v="Attleboro Landfill, Incorporated"/>
    <s v="MA"/>
    <s v="Attleboro"/>
    <s v="Bristol"/>
    <s v="Private"/>
    <s v="Attleboro Landfill, Incorporated"/>
    <n v="1000000"/>
    <m/>
    <s v="Yes"/>
    <n v="0.72"/>
    <n v="0"/>
    <x v="228"/>
    <x v="0"/>
    <s v="Project #1"/>
    <d v="1999-01-01T00:00:00"/>
    <s v="Reciprocating Engine"/>
    <s v="Electricity"/>
    <s v="(2) 750-kW Caterpillar engines"/>
    <n v="1.6"/>
    <n v="0.72"/>
    <m/>
    <s v="Highland Power Co."/>
    <n v="7.2300000000000003E-2"/>
    <n v="6.4000000000000003E-3"/>
  </r>
  <r>
    <x v="153"/>
    <x v="168"/>
    <s v="Chicopee Landfill (WMI)"/>
    <s v="MA"/>
    <s v="Chicopee"/>
    <s v="Hampden"/>
    <s v="Private"/>
    <s v="Waste Management, Inc."/>
    <n v="6903078"/>
    <s v="2009"/>
    <s v="Yes"/>
    <n v="4.68"/>
    <m/>
    <x v="229"/>
    <x v="0"/>
    <s v="Project #1"/>
    <d v="2004-02-21T00:00:00"/>
    <s v="Reciprocating Engine"/>
    <s v="Electricity"/>
    <s v="(3) GE Jenbacher 1.9-MW IC engines"/>
    <n v="5.7"/>
    <n v="3.02"/>
    <s v="Chicopee Electric Light"/>
    <s v="Ameresco, Inc."/>
    <n v="0.25750000000000001"/>
    <n v="2.2700000000000001E-2"/>
  </r>
  <r>
    <x v="153"/>
    <x v="168"/>
    <s v="Chicopee Landfill (WMI)"/>
    <s v="MA"/>
    <s v="Chicopee"/>
    <s v="Hampden"/>
    <s v="Private"/>
    <s v="Waste Management, Inc."/>
    <n v="6903078"/>
    <s v="2009"/>
    <s v="Yes"/>
    <n v="4.68"/>
    <m/>
    <x v="230"/>
    <x v="0"/>
    <s v="Project #1, Expansion #1"/>
    <d v="2010-02-03T00:00:00"/>
    <s v="Reciprocating Engine"/>
    <s v="Electricity"/>
    <s v="1 GE Jenbacher 2.1-MW IC engine"/>
    <n v="2.1"/>
    <n v="1.008"/>
    <s v="Chicopee Electric Light"/>
    <s v="Ameresco, Inc."/>
    <n v="9.4899999999999998E-2"/>
    <n v="8.3999999999999995E-3"/>
  </r>
  <r>
    <x v="154"/>
    <x v="169"/>
    <s v="Crapo Hill LF"/>
    <s v="MA"/>
    <s v="New Bedford"/>
    <s v="Bristol"/>
    <s v="Public"/>
    <s v="Greater New Bedford Regional Refuse Management District"/>
    <n v="1807000"/>
    <s v="2013"/>
    <s v="Yes"/>
    <n v="1.6559999999999999"/>
    <n v="0"/>
    <x v="231"/>
    <x v="0"/>
    <s v="Project #1"/>
    <d v="2005-11-01T00:00:00"/>
    <s v="Reciprocating Engine"/>
    <s v="Electricity"/>
    <s v="(4) Caterpillar 3516 reciprocating internal combustion engines"/>
    <n v="3.2"/>
    <n v="1.6559999999999999"/>
    <s v="CommonWealth New Bedford Energy LLC"/>
    <s v="CommonWealth Resource Management Corporation"/>
    <n v="0.14460000000000001"/>
    <n v="1.2800000000000001E-2"/>
  </r>
  <r>
    <x v="155"/>
    <x v="170"/>
    <s v="Fall River Landfill"/>
    <s v="MA"/>
    <s v="Fall River"/>
    <s v="Bristol"/>
    <s v="Private"/>
    <s v="Republic Services, Inc."/>
    <n v="5400200"/>
    <m/>
    <s v="Yes"/>
    <n v="3.82"/>
    <m/>
    <x v="232"/>
    <x v="0"/>
    <s v="Project #2"/>
    <d v="2000-01-01T00:00:00"/>
    <s v="Gas Turbine"/>
    <s v="Electricity"/>
    <s v="1 Solar gas turbine, rated at 5,244 kW"/>
    <n v="5.2439999999999998"/>
    <m/>
    <s v="Taunton Municipal Lighting Plant"/>
    <m/>
    <n v="0.2369"/>
    <n v="2.0899999999999998E-2"/>
  </r>
  <r>
    <x v="155"/>
    <x v="170"/>
    <s v="Fall River Landfill"/>
    <s v="MA"/>
    <s v="Fall River"/>
    <s v="Bristol"/>
    <s v="Private"/>
    <s v="Republic Services, Inc."/>
    <n v="5400200"/>
    <m/>
    <s v="Yes"/>
    <n v="3.82"/>
    <m/>
    <x v="233"/>
    <x v="0"/>
    <s v="Project #1"/>
    <d v="1998-01-01T00:00:00"/>
    <s v="Reciprocating Engine"/>
    <s v="Electricity"/>
    <s v="2 Waukesha engines, rated at 1050 kW each"/>
    <n v="2.1"/>
    <m/>
    <s v="Taunton Municipal Lighting Plant"/>
    <m/>
    <n v="9.4899999999999998E-2"/>
    <n v="8.3999999999999995E-3"/>
  </r>
  <r>
    <x v="156"/>
    <x v="171"/>
    <s v="Austin Community RDF"/>
    <s v="TX"/>
    <s v="Austin"/>
    <s v="Travis"/>
    <s v="Private"/>
    <s v="Waste Management, Inc."/>
    <n v="13228353"/>
    <s v="2009"/>
    <s v="Yes"/>
    <n v="3.28"/>
    <m/>
    <x v="234"/>
    <x v="1"/>
    <s v="Project #1 (Combination Project, Expansion #1)"/>
    <d v="1998-01-01T00:00:00"/>
    <s v="Reciprocating Engine"/>
    <s v="Electricity"/>
    <m/>
    <m/>
    <m/>
    <s v="Austin Energy"/>
    <s v="Toro Energy, Inc."/>
    <n v="0"/>
    <n v="0"/>
  </r>
  <r>
    <x v="156"/>
    <x v="171"/>
    <s v="Austin Community RDF"/>
    <s v="TX"/>
    <s v="Austin"/>
    <s v="Travis"/>
    <s v="Private"/>
    <s v="Waste Management, Inc."/>
    <n v="13228353"/>
    <s v="2009"/>
    <s v="Yes"/>
    <n v="3.28"/>
    <m/>
    <x v="235"/>
    <x v="0"/>
    <s v="Project #2"/>
    <d v="2007-09-01T00:00:00"/>
    <s v="Reciprocating Engine"/>
    <s v="Electricity"/>
    <s v="(4) Caterpillar 3520 engines"/>
    <n v="6.4"/>
    <n v="3.17"/>
    <s v="Dell Inc."/>
    <s v="WM Renewable Energy, LLC"/>
    <n v="0.28920000000000001"/>
    <n v="2.5499999999999998E-2"/>
  </r>
  <r>
    <x v="157"/>
    <x v="172"/>
    <s v="Baytown Landfill"/>
    <s v="TX"/>
    <s v="Baytown"/>
    <s v="Chambers"/>
    <s v="Private"/>
    <s v="Waste Management, Inc."/>
    <n v="6290000"/>
    <s v="2003"/>
    <s v="Yes"/>
    <n v="2.4"/>
    <n v="0.67"/>
    <x v="236"/>
    <x v="0"/>
    <s v="Project #1"/>
    <d v="2003-01-24T00:00:00"/>
    <s v="Reciprocating Engine"/>
    <s v="Electricity"/>
    <s v="4 Jenbacher 320 engines, 968 kW each"/>
    <n v="3.9"/>
    <n v="1.73"/>
    <s v="Reliant Energy"/>
    <m/>
    <n v="0.1762"/>
    <n v="1.55E-2"/>
  </r>
  <r>
    <x v="158"/>
    <x v="173"/>
    <s v="Blue Bonnet LF"/>
    <s v="TX"/>
    <s v="Houston"/>
    <s v="Harris"/>
    <s v="Private"/>
    <s v="Waste Management, Inc."/>
    <n v="2526000"/>
    <m/>
    <s v="Yes"/>
    <n v="0.59199999999999997"/>
    <m/>
    <x v="237"/>
    <x v="0"/>
    <s v="Project #1"/>
    <d v="2003-03-01T00:00:00"/>
    <s v="Reciprocating Engine"/>
    <s v="Electricity"/>
    <s v="(2) Jenbacher 320 engines, 968 kW each"/>
    <n v="1.9359999999999999"/>
    <n v="0.92800000000000005"/>
    <s v="Reliant Energy"/>
    <m/>
    <n v="8.7499999999999994E-2"/>
    <n v="7.7000000000000002E-3"/>
  </r>
  <r>
    <x v="159"/>
    <x v="174"/>
    <s v="Camelot Landfill"/>
    <s v="TX"/>
    <s v="Lewisville"/>
    <s v="Denton"/>
    <s v="Public"/>
    <s v="City of Farmers Branch, TX"/>
    <n v="7458794"/>
    <s v="2008"/>
    <s v="Yes"/>
    <n v="1.96"/>
    <m/>
    <x v="238"/>
    <x v="0"/>
    <s v="Project #1"/>
    <d v="2011-02-01T00:00:00"/>
    <s v="Reciprocating Engine"/>
    <s v="Electricity"/>
    <m/>
    <n v="3.2"/>
    <m/>
    <s v="CoServ Electric"/>
    <s v="WM Renewable Energy, LLC"/>
    <n v="0.14460000000000001"/>
    <n v="1.2800000000000001E-2"/>
  </r>
  <r>
    <x v="160"/>
    <x v="175"/>
    <s v="City of Conroe LF"/>
    <s v="TX"/>
    <s v="Conroe"/>
    <s v="Montgomery"/>
    <s v="Public"/>
    <s v="City of Conroe"/>
    <n v="3146000"/>
    <m/>
    <s v="Yes"/>
    <n v="0.55200000000000005"/>
    <m/>
    <x v="239"/>
    <x v="0"/>
    <s v="Project #1"/>
    <d v="2003-03-01T00:00:00"/>
    <s v="Reciprocating Engine"/>
    <s v="Electricity"/>
    <s v="3 Jenbacher 320 engines, 968 kW each"/>
    <n v="2.9"/>
    <m/>
    <s v="Reliant Energy"/>
    <m/>
    <n v="0.13100000000000001"/>
    <n v="1.1599999999999999E-2"/>
  </r>
  <r>
    <x v="161"/>
    <x v="176"/>
    <s v="City of Denton Landfill"/>
    <s v="TX"/>
    <s v="Denton"/>
    <s v="Denton"/>
    <s v="Public"/>
    <s v="City of Denton, TX"/>
    <n v="4900000"/>
    <s v="2010"/>
    <s v="Yes"/>
    <n v="0.77100000000000002"/>
    <n v="0.121"/>
    <x v="240"/>
    <x v="0"/>
    <s v="Project #2"/>
    <d v="2008-12-17T00:00:00"/>
    <s v="Reciprocating Engine"/>
    <s v="Electricity"/>
    <s v="(1) Caterpillar 3520 engine"/>
    <n v="1.6"/>
    <n v="0.65"/>
    <s v="Denton Municipal Electric"/>
    <s v="DTE Biomass Energy"/>
    <n v="7.2300000000000003E-2"/>
    <n v="6.4000000000000003E-3"/>
  </r>
  <r>
    <x v="161"/>
    <x v="176"/>
    <s v="City of Denton Landfill"/>
    <s v="TX"/>
    <s v="Denton"/>
    <s v="Denton"/>
    <s v="Public"/>
    <s v="City of Denton, TX"/>
    <n v="4900000"/>
    <s v="2010"/>
    <s v="Yes"/>
    <n v="0.77100000000000002"/>
    <n v="0.121"/>
    <x v="241"/>
    <x v="3"/>
    <s v="Project #2, Expansion #1"/>
    <d v="2015-06-30T00:00:00"/>
    <s v="Reciprocating Engine"/>
    <s v="Electricity"/>
    <m/>
    <n v="1.6"/>
    <m/>
    <m/>
    <m/>
    <n v="0"/>
    <n v="0"/>
  </r>
  <r>
    <x v="162"/>
    <x v="177"/>
    <s v="Coastal Plains RDF"/>
    <s v="TX"/>
    <s v="Santa Fe"/>
    <s v="Galveston"/>
    <s v="Private"/>
    <s v="Waste Management, Inc."/>
    <n v="11738042"/>
    <s v="2009"/>
    <s v="Yes"/>
    <n v="4.1900000000000004"/>
    <m/>
    <x v="242"/>
    <x v="0"/>
    <s v="Project #1"/>
    <d v="2003-01-10T00:00:00"/>
    <s v="Reciprocating Engine"/>
    <s v="Electricity"/>
    <s v="5 Jenbacher 616 engines, 1.667 MW each"/>
    <n v="6.67"/>
    <m/>
    <s v="Reliant Energy"/>
    <m/>
    <n v="0.3014"/>
    <n v="2.6599999999999999E-2"/>
  </r>
  <r>
    <x v="163"/>
    <x v="178"/>
    <s v="Covel Gardens RDF"/>
    <s v="TX"/>
    <s v="San Antonio"/>
    <s v="Bexar"/>
    <s v="Private"/>
    <s v="Waste Management, Inc."/>
    <n v="12007000"/>
    <s v="2004"/>
    <s v="Yes"/>
    <n v="6.04"/>
    <m/>
    <x v="243"/>
    <x v="0"/>
    <s v="Project #1"/>
    <d v="2005-12-20T00:00:00"/>
    <s v="Reciprocating Engine"/>
    <s v="Electricity"/>
    <s v="(6) 1.6-MW Caterpiller 3520C reciprocating engines"/>
    <n v="9.6"/>
    <m/>
    <s v="CPS Energy"/>
    <s v="Energy Developments, Inc"/>
    <n v="0.43369999999999997"/>
    <n v="3.8300000000000001E-2"/>
  </r>
  <r>
    <x v="164"/>
    <x v="179"/>
    <s v="DFW Recycling &amp; Disposal Facility"/>
    <s v="TX"/>
    <s v="Lewisville"/>
    <s v="Denton"/>
    <s v="Private"/>
    <s v="Waste Management, Inc."/>
    <n v="20817174"/>
    <s v="2009"/>
    <s v="Yes"/>
    <n v="7.2"/>
    <m/>
    <x v="244"/>
    <x v="0"/>
    <s v="Project #1"/>
    <d v="1988-01-01T00:00:00"/>
    <s v="Gas Turbine"/>
    <s v="Electricity"/>
    <s v="2 Centaur units installed, one in 1987 and one in 1995"/>
    <n v="3.2"/>
    <m/>
    <s v="Electric Reliability Council of Texas [ERCOT]"/>
    <m/>
    <n v="0.14460000000000001"/>
    <n v="1.2800000000000001E-2"/>
  </r>
  <r>
    <x v="164"/>
    <x v="179"/>
    <s v="DFW Recycling &amp; Disposal Facility"/>
    <s v="TX"/>
    <s v="Lewisville"/>
    <s v="Denton"/>
    <s v="Private"/>
    <s v="Waste Management, Inc."/>
    <n v="20817174"/>
    <s v="2009"/>
    <s v="Yes"/>
    <n v="7.2"/>
    <m/>
    <x v="245"/>
    <x v="0"/>
    <s v="Project #1, Expansion #1"/>
    <d v="2009-07-01T00:00:00"/>
    <s v="Reciprocating Engine"/>
    <s v="Electricity"/>
    <s v="(4) Caterpillar 3520s"/>
    <n v="6.4"/>
    <m/>
    <s v="Electric Reliability Council of Texas [ERCOT]"/>
    <s v="WM Renewable Energy, LLC"/>
    <n v="0.28920000000000001"/>
    <n v="2.5499999999999998E-2"/>
  </r>
  <r>
    <x v="165"/>
    <x v="180"/>
    <s v="Fort Worth Regional LF"/>
    <s v="TX"/>
    <s v="Haltom City"/>
    <s v="Tarrant"/>
    <s v="Private"/>
    <s v="Republic Services, Inc."/>
    <m/>
    <m/>
    <s v="Yes"/>
    <n v="0.84599999999999997"/>
    <n v="0.126"/>
    <x v="246"/>
    <x v="0"/>
    <s v="Project #1"/>
    <d v="2006-12-27T00:00:00"/>
    <s v="Reciprocating Engine"/>
    <s v="Electricity"/>
    <s v="1 Caterpillar engine"/>
    <n v="1.6"/>
    <n v="0.72"/>
    <m/>
    <m/>
    <n v="7.2300000000000003E-2"/>
    <n v="6.4000000000000003E-3"/>
  </r>
  <r>
    <x v="166"/>
    <x v="181"/>
    <s v="McKinney Landfill"/>
    <s v="TX"/>
    <s v="McKinney"/>
    <s v="Collin"/>
    <s v="Public"/>
    <s v="North Texas Municipal Water District"/>
    <n v="3957000"/>
    <s v="2003"/>
    <s v="Yes"/>
    <n v="1.29"/>
    <m/>
    <x v="247"/>
    <x v="0"/>
    <s v="Project #1"/>
    <d v="2011-05-27T00:00:00"/>
    <s v="Reciprocating Engine"/>
    <s v="Electricity"/>
    <s v="Caterpillar engines"/>
    <n v="3.2"/>
    <m/>
    <s v="Raytheon Network Centric Systems"/>
    <s v="Montauk Energy Capital"/>
    <n v="0.14460000000000001"/>
    <n v="1.2800000000000001E-2"/>
  </r>
  <r>
    <x v="167"/>
    <x v="182"/>
    <s v="Mesquite Creek LF"/>
    <s v="TX"/>
    <s v="New Braunfels"/>
    <s v="Comal"/>
    <s v="Private"/>
    <s v="Waste Management, Inc."/>
    <n v="3817620"/>
    <s v="2004"/>
    <s v="Yes"/>
    <n v="1.64"/>
    <m/>
    <x v="248"/>
    <x v="0"/>
    <s v="Project #1"/>
    <d v="2010-12-31T00:00:00"/>
    <s v="Reciprocating Engine"/>
    <s v="Electricity"/>
    <s v="(2) 1600-kW Caterpillar 3520s"/>
    <n v="3.1"/>
    <m/>
    <s v="New Braunfels Municipal Utility"/>
    <s v="WM Renewable Energy, LLC"/>
    <n v="0.1401"/>
    <n v="1.24E-2"/>
  </r>
  <r>
    <x v="168"/>
    <x v="183"/>
    <s v="Security Recycling and Disposal LF"/>
    <s v="TX"/>
    <s v="Cleveland"/>
    <s v="Montgomery"/>
    <s v="Private"/>
    <s v="Waste Management, Inc."/>
    <n v="4014800"/>
    <s v="2003"/>
    <s v="Yes"/>
    <n v="3.42"/>
    <m/>
    <x v="249"/>
    <x v="0"/>
    <s v="Project #1"/>
    <d v="2003-05-01T00:00:00"/>
    <s v="Reciprocating Engine"/>
    <s v="Electricity"/>
    <s v="3 Jenbacher 616 engines, 1.667 MW each"/>
    <n v="5"/>
    <m/>
    <s v="Reliant Energy"/>
    <m/>
    <n v="0.22589999999999999"/>
    <n v="1.9900000000000001E-2"/>
  </r>
  <r>
    <x v="169"/>
    <x v="184"/>
    <s v="Skyline LF"/>
    <s v="TX"/>
    <s v="Ferris"/>
    <s v="Ellis"/>
    <s v="Private"/>
    <s v="Waste Management, Inc."/>
    <n v="8191000"/>
    <s v="2003"/>
    <s v="Yes"/>
    <n v="5.18"/>
    <m/>
    <x v="250"/>
    <x v="0"/>
    <s v="Project #1"/>
    <d v="2007-06-13T00:00:00"/>
    <s v="Reciprocating Engine"/>
    <s v="Electricity"/>
    <s v="(4) Caterpillar 3520 engines"/>
    <n v="6.4"/>
    <n v="3.4"/>
    <s v="Electric Reliability Council of Texas [ERCOT]"/>
    <s v="WM Renewable Energy, LLC"/>
    <n v="0.28920000000000001"/>
    <n v="2.5499999999999998E-2"/>
  </r>
  <r>
    <x v="170"/>
    <x v="185"/>
    <s v="Sunset Farms Landfill"/>
    <s v="TX"/>
    <s v="Austin"/>
    <s v="Travis"/>
    <s v="Private"/>
    <s v="Republic Services, Inc."/>
    <n v="9600000"/>
    <s v="2002"/>
    <s v="Yes"/>
    <n v="4.51"/>
    <n v="2.42"/>
    <x v="251"/>
    <x v="0"/>
    <s v="Combination Project"/>
    <d v="1996-12-01T00:00:00"/>
    <s v="Reciprocating Engine"/>
    <s v="Electricity"/>
    <s v="Waukesha 7042 GLD prime mover, Kato generator, 1498 HP/1200 rpm, V12 / twin turbo w/ intercooler, lean burn technology"/>
    <n v="3"/>
    <n v="2.09"/>
    <s v="Austin Energy"/>
    <m/>
    <n v="0.13550000000000001"/>
    <n v="1.2E-2"/>
  </r>
  <r>
    <x v="171"/>
    <x v="186"/>
    <s v="Tessman Road Landfill"/>
    <s v="TX"/>
    <s v="San Antonio"/>
    <s v="Bexar"/>
    <s v="Private"/>
    <s v="Republic Services, Inc."/>
    <n v="11300000"/>
    <s v="2003"/>
    <s v="Yes"/>
    <m/>
    <m/>
    <x v="252"/>
    <x v="0"/>
    <s v="Project #1"/>
    <d v="2002-10-10T00:00:00"/>
    <s v="Reciprocating Engine"/>
    <s v="Electricity"/>
    <s v="4 reciprocating engines"/>
    <n v="5.4"/>
    <n v="2.9"/>
    <s v="Austin Energy"/>
    <s v="Energy Developments, Inc"/>
    <n v="0.24399999999999999"/>
    <n v="2.1499999999999998E-2"/>
  </r>
  <r>
    <x v="171"/>
    <x v="186"/>
    <s v="Tessman Road Landfill"/>
    <s v="TX"/>
    <s v="San Antonio"/>
    <s v="Bexar"/>
    <s v="Private"/>
    <s v="Republic Services, Inc."/>
    <n v="11300000"/>
    <s v="2003"/>
    <s v="Yes"/>
    <m/>
    <m/>
    <x v="253"/>
    <x v="0"/>
    <s v="Project #1, Expansion #1"/>
    <d v="2003-05-01T00:00:00"/>
    <s v="Reciprocating Engine"/>
    <s v="Electricity"/>
    <s v="2 more engines added"/>
    <n v="2.7"/>
    <n v="1.45"/>
    <s v="Austin Energy"/>
    <s v="Energy Developments, Inc"/>
    <n v="0.122"/>
    <n v="1.0800000000000001E-2"/>
  </r>
  <r>
    <x v="172"/>
    <x v="187"/>
    <s v="Trinity Oaks Landfill"/>
    <s v="TX"/>
    <s v="Dallas"/>
    <s v="Dallas"/>
    <s v="Private"/>
    <s v="Republic Services, Inc."/>
    <n v="6838600"/>
    <m/>
    <s v="Yes"/>
    <n v="1.38"/>
    <m/>
    <x v="254"/>
    <x v="0"/>
    <s v="Project #1"/>
    <d v="2009-02-24T00:00:00"/>
    <s v="Reciprocating Engine"/>
    <s v="Electricity"/>
    <m/>
    <n v="3.2"/>
    <m/>
    <s v="Southern Methodist University"/>
    <s v="Fortistar Methane Group"/>
    <n v="0.14460000000000001"/>
    <n v="1.2800000000000001E-2"/>
  </r>
  <r>
    <x v="173"/>
    <x v="188"/>
    <s v="Westside RDF"/>
    <s v="TX"/>
    <s v="Aledo"/>
    <s v="Tarrant"/>
    <s v="Private"/>
    <s v="Waste Management, Inc."/>
    <n v="9955600"/>
    <s v="2004"/>
    <s v="Yes"/>
    <n v="1.98"/>
    <m/>
    <x v="255"/>
    <x v="0"/>
    <s v="Project #1"/>
    <d v="2010-03-15T00:00:00"/>
    <s v="Reciprocating Engine"/>
    <s v="Electricity"/>
    <s v="(3) 1,600-kW Caterpillar 3520s"/>
    <n v="4.8"/>
    <m/>
    <s v="Electric Reliability Council of Texas [ERCOT]"/>
    <s v="WM Renewable Energy, LLC"/>
    <n v="0.21690000000000001"/>
    <n v="1.9099999999999999E-2"/>
  </r>
  <r>
    <x v="174"/>
    <x v="189"/>
    <s v="Davis County Landfill"/>
    <s v="UT"/>
    <s v="Layton"/>
    <s v="Davis"/>
    <s v="Private"/>
    <s v="Wasatch Integrated Waste Management District"/>
    <n v="4309000"/>
    <s v="2008"/>
    <s v="Yes"/>
    <n v="1.39"/>
    <m/>
    <x v="256"/>
    <x v="0"/>
    <s v="Project #1"/>
    <d v="2005-01-13T00:00:00"/>
    <s v="Reciprocating Engine"/>
    <s v="Electricity"/>
    <s v="3,000 foot pipeline to AFB property line, then ~6,000 feet more to 2 Caterpillar low-Btu-configured engine generator sets"/>
    <n v="1.2"/>
    <n v="0.9"/>
    <s v="Hill Air Force Base"/>
    <s v="Ameresco, Inc."/>
    <n v="5.4199999999999998E-2"/>
    <n v="4.7999999999999996E-3"/>
  </r>
  <r>
    <x v="174"/>
    <x v="189"/>
    <s v="Davis County Landfill"/>
    <s v="UT"/>
    <s v="Layton"/>
    <s v="Davis"/>
    <s v="Private"/>
    <s v="Wasatch Integrated Waste Management District"/>
    <n v="4309000"/>
    <s v="2008"/>
    <s v="Yes"/>
    <n v="1.39"/>
    <m/>
    <x v="257"/>
    <x v="0"/>
    <s v="Project #1, Expansion #1"/>
    <d v="2008-07-01T00:00:00"/>
    <s v="Reciprocating Engine"/>
    <s v="Electricity"/>
    <s v="3,000 foot pipeline to AFB property line, then ~6,000 feet more to (1) Jenbacher 320 engine (1,057 kw)"/>
    <n v="1.05"/>
    <n v="0.55000000000000004"/>
    <s v="Hill Air Force Base"/>
    <s v="Ameresco, Inc."/>
    <n v="4.7399999999999998E-2"/>
    <n v="4.1999999999999997E-3"/>
  </r>
  <r>
    <x v="175"/>
    <x v="190"/>
    <s v="Salt Lake Valley LF"/>
    <s v="UT"/>
    <s v="Salt Lake City"/>
    <s v="Salt Lake"/>
    <s v="Public"/>
    <s v="Salt Lake Valley Solid Waste Management Council"/>
    <n v="11000000"/>
    <s v="2002"/>
    <s v="Yes"/>
    <n v="2.02"/>
    <m/>
    <x v="258"/>
    <x v="0"/>
    <s v="Project #1"/>
    <d v="2006-06-30T00:00:00"/>
    <s v="Reciprocating Engine"/>
    <s v="Electricity"/>
    <s v="(2) 800 kW engines and (1) 1.6 MW engine"/>
    <n v="3.2"/>
    <n v="1.4"/>
    <s v="Murray City Power"/>
    <s v="Aria Energy; DTE Biomass Energy"/>
    <n v="0.14460000000000001"/>
    <n v="1.2800000000000001E-2"/>
  </r>
  <r>
    <x v="176"/>
    <x v="191"/>
    <s v="Trans-Jordan LF"/>
    <s v="UT"/>
    <s v="South Jordan"/>
    <s v="Salt Lake"/>
    <s v="Public"/>
    <s v="Trans-Jordan Cities, UT"/>
    <n v="8200000"/>
    <s v="2011"/>
    <s v="Yes"/>
    <n v="2.4769999999999999"/>
    <n v="0"/>
    <x v="259"/>
    <x v="0"/>
    <s v="Project #1"/>
    <d v="2009-04-01T00:00:00"/>
    <s v="Reciprocating Engine"/>
    <s v="Electricity"/>
    <s v="(3) Caterpillar 3520s"/>
    <n v="4.8"/>
    <n v="2.4769999999999999"/>
    <s v="Murray City Power"/>
    <s v="Granger Energy"/>
    <n v="0.21690000000000001"/>
    <n v="1.9099999999999999E-2"/>
  </r>
  <r>
    <x v="177"/>
    <x v="192"/>
    <s v="Weber County LF"/>
    <s v="UT"/>
    <s v="Ogden"/>
    <s v="Weber"/>
    <s v="Public"/>
    <s v="Weber County, UT"/>
    <n v="3500000"/>
    <m/>
    <s v="Yes"/>
    <m/>
    <m/>
    <x v="260"/>
    <x v="0"/>
    <s v="Project #1"/>
    <d v="2005-01-01T00:00:00"/>
    <s v="Reciprocating Engine"/>
    <s v="Electricity"/>
    <s v="Jenbacher JGS 320, rated at 1,030 kW"/>
    <n v="1"/>
    <n v="0.66200000000000003"/>
    <s v="Rocky Mountain Power, Inc."/>
    <s v="Cooler Skies Company"/>
    <n v="4.5199999999999997E-2"/>
    <n v="4.0000000000000001E-3"/>
  </r>
  <r>
    <x v="178"/>
    <x v="193"/>
    <s v="Bethel LF"/>
    <s v="VA"/>
    <s v="Hampton"/>
    <s v="Hampton city"/>
    <s v="Private"/>
    <s v="Waste Management, Inc."/>
    <n v="7839446"/>
    <s v="2009"/>
    <s v="Yes"/>
    <n v="3.6"/>
    <n v="1"/>
    <x v="261"/>
    <x v="0"/>
    <s v="Project #2"/>
    <d v="2008-04-18T00:00:00"/>
    <s v="Reciprocating Engine"/>
    <s v="Electricity"/>
    <s v="(6) Caterpillar 3516 engines"/>
    <n v="4.8"/>
    <n v="2.6"/>
    <s v="PJM Interconnection, LLC"/>
    <s v="WM Renewable Energy, LLC"/>
    <n v="0.21690000000000001"/>
    <n v="1.9099999999999999E-2"/>
  </r>
  <r>
    <x v="179"/>
    <x v="194"/>
    <s v="Brunswick Waste Management Facility"/>
    <s v="VA"/>
    <s v="Lawrenceville"/>
    <s v="Brunswick"/>
    <s v="Private"/>
    <s v="Republic Services, Inc."/>
    <n v="7500000"/>
    <s v="2003"/>
    <s v="Yes"/>
    <n v="3.99"/>
    <n v="0.745"/>
    <x v="262"/>
    <x v="0"/>
    <s v="Project #1"/>
    <d v="2007-12-06T00:00:00"/>
    <s v="Reciprocating Engine"/>
    <s v="Electricity"/>
    <s v="Detroit Diesel engines, installing 11 MW capacity (8 MW total capacity now)"/>
    <n v="5.83"/>
    <n v="3.24"/>
    <s v="PJM Interconnection, LLC"/>
    <s v="INGENCO"/>
    <n v="0.26340000000000002"/>
    <n v="2.3199999999999998E-2"/>
  </r>
  <r>
    <x v="180"/>
    <x v="195"/>
    <s v="Charles City County SLF"/>
    <s v="VA"/>
    <s v="Charles City"/>
    <s v="Charles City"/>
    <s v="Private"/>
    <s v="Waste Management, Inc."/>
    <n v="13562596"/>
    <s v="2009"/>
    <s v="Yes"/>
    <n v="4.03"/>
    <m/>
    <x v="263"/>
    <x v="0"/>
    <s v="Project #2"/>
    <d v="2004-03-01T00:00:00"/>
    <s v="Reciprocating Engine"/>
    <s v="Electricity"/>
    <m/>
    <n v="3"/>
    <m/>
    <s v="PJM Interconnection, LLC"/>
    <s v="INGENCO"/>
    <n v="0.13550000000000001"/>
    <n v="1.2E-2"/>
  </r>
  <r>
    <x v="180"/>
    <x v="195"/>
    <s v="Charles City County SLF"/>
    <s v="VA"/>
    <s v="Charles City"/>
    <s v="Charles City"/>
    <s v="Private"/>
    <s v="Waste Management, Inc."/>
    <n v="13562596"/>
    <s v="2009"/>
    <s v="Yes"/>
    <n v="4.03"/>
    <m/>
    <x v="264"/>
    <x v="0"/>
    <s v="Project #2, Expansion #1"/>
    <d v="2007-01-01T00:00:00"/>
    <s v="Reciprocating Engine"/>
    <s v="Electricity"/>
    <m/>
    <n v="1.92"/>
    <m/>
    <m/>
    <s v="INGENCO"/>
    <n v="8.6699999999999999E-2"/>
    <n v="7.7000000000000002E-3"/>
  </r>
  <r>
    <x v="181"/>
    <x v="196"/>
    <s v="Corral Farm Landfill"/>
    <s v="VA"/>
    <s v="Warrenton"/>
    <s v="Fauquier"/>
    <s v="Public"/>
    <s v="Fauquier County, VA"/>
    <n v="1240495"/>
    <s v="2005"/>
    <s v="Yes"/>
    <n v="0.64800000000000002"/>
    <n v="0"/>
    <x v="265"/>
    <x v="0"/>
    <s v="Project #1"/>
    <d v="2004-05-01T00:00:00"/>
    <s v="Reciprocating Engine"/>
    <s v="Electricity"/>
    <s v="(2) Waukesha VHP5904LTD gensets, 1 MW each"/>
    <n v="1.5"/>
    <n v="0.64800000000000002"/>
    <s v="Dominion Virginia Power"/>
    <s v="Fauquier Landfill Gas, LLC"/>
    <n v="6.7799999999999999E-2"/>
    <n v="6.0000000000000001E-3"/>
  </r>
  <r>
    <x v="10"/>
    <x v="197"/>
    <s v="Frederick County - Winchester SLF"/>
    <s v="VA"/>
    <s v="Winchester"/>
    <s v="Frederick"/>
    <s v="Public"/>
    <s v="City of Winchester, VA; County of Frederick, VA"/>
    <n v="1470160"/>
    <s v="1993"/>
    <s v="Yes"/>
    <n v="0.14399999999999999"/>
    <m/>
    <x v="266"/>
    <x v="0"/>
    <s v="Combination Project - Project #2"/>
    <d v="2010-11-04T00:00:00"/>
    <s v="Reciprocating Engine"/>
    <s v="Electricity"/>
    <s v="(2) GE Jenbacher J320 engines"/>
    <n v="2.1"/>
    <n v="0.98650000000000004"/>
    <s v="PJM Interconnection, LLC"/>
    <s v="County of Frederick, VA"/>
    <n v="9.4899999999999998E-2"/>
    <n v="8.3999999999999995E-3"/>
  </r>
  <r>
    <x v="182"/>
    <x v="198"/>
    <s v="Frederick County SLF"/>
    <s v="VA"/>
    <s v="Winchester"/>
    <s v="Frederick"/>
    <s v="Public"/>
    <s v="County of Frederick, VA"/>
    <n v="3664945"/>
    <s v="2010"/>
    <s v="Yes"/>
    <n v="0.86399999999999999"/>
    <m/>
    <x v="266"/>
    <x v="0"/>
    <s v="Combination Project - Project #2"/>
    <d v="2010-11-04T00:00:00"/>
    <s v="Reciprocating Engine"/>
    <s v="Electricity"/>
    <s v="(2) GE Jenbacher J320 engines"/>
    <n v="2.1"/>
    <n v="0.98650000000000004"/>
    <s v="PJM Interconnection, LLC"/>
    <s v="County of Frederick, VA"/>
    <n v="9.4899999999999998E-2"/>
    <n v="8.3999999999999995E-3"/>
  </r>
  <r>
    <x v="183"/>
    <x v="199"/>
    <s v="I-95 Landfill"/>
    <s v="VA"/>
    <s v="Lorton"/>
    <s v="Fairfax"/>
    <s v="Public"/>
    <s v="County of Fairfax, VA"/>
    <n v="20229000"/>
    <m/>
    <s v="Yes"/>
    <n v="3.43"/>
    <m/>
    <x v="267"/>
    <x v="0"/>
    <s v="Project #1"/>
    <d v="1991-01-01T00:00:00"/>
    <s v="Reciprocating Engine"/>
    <s v="Electricity"/>
    <s v="LFG is compressed and conditioned to remove moisture, trap foreign matter, and cool it to fuel four Caterpillar 3516 engines"/>
    <n v="3.2"/>
    <n v="1.6559999999999999"/>
    <s v="Dominion Virginia Power"/>
    <s v="Aria Energy"/>
    <n v="0.14460000000000001"/>
    <n v="1.2800000000000001E-2"/>
  </r>
  <r>
    <x v="183"/>
    <x v="199"/>
    <s v="I-95 Landfill"/>
    <s v="VA"/>
    <s v="Lorton"/>
    <s v="Fairfax"/>
    <s v="Public"/>
    <s v="County of Fairfax, VA"/>
    <n v="20229000"/>
    <m/>
    <s v="Yes"/>
    <n v="3.43"/>
    <m/>
    <x v="268"/>
    <x v="0"/>
    <s v="Project #1, Expansion #1"/>
    <d v="1993-01-01T00:00:00"/>
    <s v="Reciprocating Engine"/>
    <s v="Electricity"/>
    <s v="LFG is compressed and conditioned to remove moisture, trap foreign matter, and cool it to fuel four Caterpillar 3516 engines"/>
    <n v="3.2"/>
    <n v="1.6559999999999999"/>
    <s v="Dominion Virginia Power"/>
    <s v="Aria Energy"/>
    <n v="0.14460000000000001"/>
    <n v="1.2800000000000001E-2"/>
  </r>
  <r>
    <x v="184"/>
    <x v="200"/>
    <s v="King and Queen Landfill"/>
    <s v="VA"/>
    <s v="Little Plymouth"/>
    <s v="King and Queen"/>
    <s v="Public"/>
    <s v="King and Queen County, VA"/>
    <m/>
    <m/>
    <s v="Yes"/>
    <n v="6.09"/>
    <m/>
    <x v="269"/>
    <x v="0"/>
    <s v="Project #1"/>
    <d v="2007-12-07T00:00:00"/>
    <s v="Reciprocating Engine"/>
    <s v="Electricity"/>
    <s v="Detroit Diesel engines"/>
    <n v="5.96"/>
    <n v="3.3119999999999998"/>
    <s v="PJM Interconnection, LLC"/>
    <s v="INGENCO"/>
    <n v="0.26929999999999998"/>
    <n v="2.3800000000000002E-2"/>
  </r>
  <r>
    <x v="185"/>
    <x v="201"/>
    <s v="King George Landfill Inc."/>
    <s v="VA"/>
    <s v="King George"/>
    <s v="King George"/>
    <s v="Public"/>
    <s v="King George County, VA"/>
    <n v="11400000"/>
    <s v="2010"/>
    <s v="Yes"/>
    <n v="10.08"/>
    <m/>
    <x v="270"/>
    <x v="0"/>
    <s v="Project #1"/>
    <d v="2010-05-01T00:00:00"/>
    <s v="Gas Turbine"/>
    <s v="Electricity"/>
    <s v="(3) Solar Centaur gas turbines"/>
    <n v="9.3000000000000007"/>
    <m/>
    <s v="PJM Interconnection, LLC"/>
    <s v="WM Renewable Energy, LLC"/>
    <n v="0.42020000000000002"/>
    <n v="3.7100000000000001E-2"/>
  </r>
  <r>
    <x v="185"/>
    <x v="201"/>
    <s v="King George Landfill Inc."/>
    <s v="VA"/>
    <s v="King George"/>
    <s v="King George"/>
    <s v="Public"/>
    <s v="King George County, VA"/>
    <n v="11400000"/>
    <s v="2010"/>
    <s v="Yes"/>
    <n v="10.08"/>
    <m/>
    <x v="271"/>
    <x v="0"/>
    <s v="Project #1, Expansion #1"/>
    <d v="2011-01-01T00:00:00"/>
    <s v="Gas Turbine"/>
    <s v="Electricity"/>
    <s v="(1) turbine"/>
    <n v="3.1"/>
    <m/>
    <s v="PJM Interconnection, LLC"/>
    <s v="WM Renewable Energy, LLC"/>
    <n v="0.1401"/>
    <n v="1.24E-2"/>
  </r>
  <r>
    <x v="185"/>
    <x v="201"/>
    <s v="King George Landfill Inc."/>
    <s v="VA"/>
    <s v="King George"/>
    <s v="King George"/>
    <s v="Public"/>
    <s v="King George County, VA"/>
    <n v="11400000"/>
    <s v="2010"/>
    <s v="Yes"/>
    <n v="10.08"/>
    <m/>
    <x v="272"/>
    <x v="3"/>
    <s v="Project #1, Expansion #2"/>
    <d v="2013-12-31T00:00:00"/>
    <s v="Cogeneration"/>
    <s v="Electricity"/>
    <s v="heat recovery from turbines will provide steam to greenhouse, offsetting fuel oil use; leachate concentrator (60,000 gpd from turbine exhaust) and installation of steam turbine power generation (2 MW from turbine exhaust)"/>
    <n v="0"/>
    <m/>
    <m/>
    <m/>
    <n v="0"/>
    <n v="0"/>
  </r>
  <r>
    <x v="186"/>
    <x v="202"/>
    <s v="Maplewood Recycling &amp; Waste Disposal"/>
    <s v="VA"/>
    <s v="Jetersville"/>
    <s v="Amelia"/>
    <s v="Private"/>
    <s v="Waste Management, Inc."/>
    <n v="3800000"/>
    <s v="2002"/>
    <s v="Yes"/>
    <n v="3.23"/>
    <m/>
    <x v="273"/>
    <x v="0"/>
    <s v="Project #1"/>
    <d v="2002-01-01T00:00:00"/>
    <s v="Reciprocating Engine"/>
    <s v="Electricity"/>
    <s v="36 engines burn a blend of 70% LFG and 30% diesel, each producing 350 kW, peaking plant is expandable to 48 engines"/>
    <n v="4.2"/>
    <m/>
    <s v="PJM Interconnection, LLC"/>
    <s v="INGENCO"/>
    <n v="0.1898"/>
    <n v="1.67E-2"/>
  </r>
  <r>
    <x v="186"/>
    <x v="202"/>
    <s v="Maplewood Recycling &amp; Waste Disposal"/>
    <s v="VA"/>
    <s v="Jetersville"/>
    <s v="Amelia"/>
    <s v="Private"/>
    <s v="Waste Management, Inc."/>
    <n v="3800000"/>
    <s v="2002"/>
    <s v="Yes"/>
    <n v="3.23"/>
    <m/>
    <x v="274"/>
    <x v="0"/>
    <s v="Project #1, Expansion #1"/>
    <d v="2007-01-01T00:00:00"/>
    <s v="Reciprocating Engine"/>
    <s v="Electricity"/>
    <m/>
    <n v="1.5"/>
    <m/>
    <s v="PJM Interconnection, LLC"/>
    <s v="INGENCO"/>
    <n v="6.7799999999999999E-2"/>
    <n v="6.0000000000000001E-3"/>
  </r>
  <r>
    <x v="187"/>
    <x v="203"/>
    <s v="Martinsville SLF"/>
    <s v="VA"/>
    <s v="Martinsville"/>
    <s v="Henry"/>
    <s v="Public"/>
    <s v="City of Martinsville, VA"/>
    <n v="1740000"/>
    <m/>
    <s v="Yes"/>
    <n v="0.34499999999999997"/>
    <m/>
    <x v="275"/>
    <x v="0"/>
    <s v="Project #1"/>
    <d v="2012-02-29T00:00:00"/>
    <s v="Reciprocating Engine"/>
    <s v="Electricity"/>
    <s v="GE Jenbacher engine"/>
    <n v="1.06"/>
    <m/>
    <s v="City of Martinsville, VA"/>
    <s v="Dominion Energy, Inc."/>
    <n v="4.7899999999999998E-2"/>
    <n v="4.1999999999999997E-3"/>
  </r>
  <r>
    <x v="188"/>
    <x v="204"/>
    <s v="Mid-County Landfill"/>
    <s v="VA"/>
    <s v="Christiansburg"/>
    <s v="Montgomery"/>
    <s v="Public"/>
    <s v="Montgomery Regional Solid Waste Authority, VA"/>
    <n v="1300000"/>
    <s v="2000"/>
    <s v="Yes"/>
    <n v="0.21"/>
    <n v="0.05"/>
    <x v="276"/>
    <x v="0"/>
    <s v="Project #1"/>
    <d v="2010-11-11T00:00:00"/>
    <s v="Reciprocating Engine"/>
    <s v="Electricity"/>
    <s v="Waukesha F18GLD spark-ignition prime mover &amp; 265 kW generator plus 75 kW generator, minimal LFG pre-treatment (2 particulate removal filtration unit operations and one after-cooler)"/>
    <n v="0.25"/>
    <n v="0.16"/>
    <s v="Appalachian Power Company (APCo)"/>
    <s v="Green kW Energy, Inc."/>
    <n v="1.1299999999999999E-2"/>
    <n v="1E-3"/>
  </r>
  <r>
    <x v="189"/>
    <x v="205"/>
    <s v="Middle Peninsula Landfill"/>
    <s v="VA"/>
    <s v="Saluda"/>
    <s v="Gloucester"/>
    <s v="Private"/>
    <s v="Waste Management, Inc."/>
    <n v="1500000"/>
    <s v="2001"/>
    <s v="Yes"/>
    <n v="3.05"/>
    <m/>
    <x v="277"/>
    <x v="0"/>
    <s v="Project #1"/>
    <d v="2009-09-01T00:00:00"/>
    <s v="Reciprocating Engine"/>
    <s v="Electricity"/>
    <s v="(8) Caterpillar 3516s"/>
    <n v="6.4"/>
    <m/>
    <s v="PJM Interconnection, LLC"/>
    <s v="WM Renewable Energy, LLC"/>
    <n v="0.28920000000000001"/>
    <n v="2.5499999999999998E-2"/>
  </r>
  <r>
    <x v="190"/>
    <x v="206"/>
    <s v="New River Solid Waste Management Facility"/>
    <s v="VA"/>
    <s v="Dublin"/>
    <s v="Pulaski"/>
    <s v="Public"/>
    <s v="New River Resource Authority (NRRA)"/>
    <n v="1305343"/>
    <s v="2008"/>
    <s v="Yes"/>
    <n v="0.96899999999999997"/>
    <n v="0.96899999999999997"/>
    <x v="278"/>
    <x v="0"/>
    <s v="Project #1"/>
    <d v="2015-01-31T00:00:00"/>
    <s v="Reciprocating Engine"/>
    <s v="Electricity"/>
    <s v="Detroit Diesel engines co-fired with #2 fuel oil (about 5%)"/>
    <n v="2"/>
    <m/>
    <s v="PJM Interconnection, LLC"/>
    <s v="INGENCO"/>
    <n v="9.0399999999999994E-2"/>
    <n v="8.0000000000000002E-3"/>
  </r>
  <r>
    <x v="191"/>
    <x v="207"/>
    <s v="Old Dominion LF"/>
    <s v="VA"/>
    <s v="Richmond"/>
    <s v="Henrico"/>
    <s v="Private"/>
    <s v="Republic Services, Inc."/>
    <m/>
    <m/>
    <s v="Yes"/>
    <n v="4.1500000000000004"/>
    <n v="0.64600000000000002"/>
    <x v="279"/>
    <x v="0"/>
    <s v="Project #1"/>
    <d v="2012-01-04T00:00:00"/>
    <s v="Reciprocating Engine"/>
    <s v="Electricity"/>
    <s v="(4) Caterpillar low-emission G3520 engines"/>
    <n v="6.4"/>
    <n v="3.5"/>
    <s v="Old Dominion Electric Cooperative"/>
    <s v="Fortistar Methane Group"/>
    <n v="0.28920000000000001"/>
    <n v="2.5499999999999998E-2"/>
  </r>
  <r>
    <x v="192"/>
    <x v="208"/>
    <s v="Fitchburg-Westminster LF"/>
    <s v="MA"/>
    <s v="Westminster"/>
    <s v="Worcester"/>
    <s v="Private"/>
    <s v="Waste Management, Inc."/>
    <n v="4254300"/>
    <m/>
    <s v="Yes"/>
    <m/>
    <m/>
    <x v="280"/>
    <x v="0"/>
    <s v="Project #2"/>
    <d v="2007-08-01T00:00:00"/>
    <s v="Reciprocating Engine"/>
    <s v="Electricity"/>
    <s v="(2) Caterpillar 3520 engines at 472 cfm per engine"/>
    <n v="3.2"/>
    <n v="1.36"/>
    <s v="New England Power Pool (NEPOOL)"/>
    <s v="WM Renewable Energy, LLC"/>
    <n v="0.14460000000000001"/>
    <n v="1.2800000000000001E-2"/>
  </r>
  <r>
    <x v="192"/>
    <x v="208"/>
    <s v="Fitchburg-Westminster LF"/>
    <s v="MA"/>
    <s v="Westminster"/>
    <s v="Worcester"/>
    <s v="Private"/>
    <s v="Waste Management, Inc."/>
    <n v="4254300"/>
    <m/>
    <s v="Yes"/>
    <m/>
    <m/>
    <x v="281"/>
    <x v="0"/>
    <s v="Project #2, Expansion #1"/>
    <d v="2008-12-01T00:00:00"/>
    <s v="Reciprocating Engine"/>
    <s v="Electricity"/>
    <s v="(1) 1600-kW Caterpillar 3520"/>
    <n v="1.6"/>
    <m/>
    <s v="New England Power Pool (NEPOOL)"/>
    <s v="WM Renewable Energy, LLC"/>
    <n v="7.2300000000000003E-2"/>
    <n v="6.4000000000000003E-3"/>
  </r>
  <r>
    <x v="192"/>
    <x v="208"/>
    <s v="Fitchburg-Westminster LF"/>
    <s v="MA"/>
    <s v="Westminster"/>
    <s v="Worcester"/>
    <s v="Private"/>
    <s v="Waste Management, Inc."/>
    <n v="4254300"/>
    <m/>
    <s v="Yes"/>
    <m/>
    <m/>
    <x v="282"/>
    <x v="0"/>
    <s v="Project #1"/>
    <d v="1997-01-01T00:00:00"/>
    <s v="Steam Turbine"/>
    <s v="Electricity"/>
    <s v="LFG is supplemental fuel to wood waste plant"/>
    <n v="2.09"/>
    <n v="1.56"/>
    <s v="Pine Tree Biogas"/>
    <s v="Fortistar Methane Group"/>
    <n v="9.4399999999999998E-2"/>
    <n v="8.3000000000000001E-3"/>
  </r>
  <r>
    <x v="193"/>
    <x v="209"/>
    <s v="Granby SLF"/>
    <s v="MA"/>
    <s v="Granby"/>
    <s v="Hampshire"/>
    <s v="Private"/>
    <s v="Waste Management, Inc."/>
    <n v="2995829"/>
    <m/>
    <s v="Yes"/>
    <n v="1.99"/>
    <m/>
    <x v="283"/>
    <x v="0"/>
    <s v="Project #1"/>
    <d v="2001-10-15T00:00:00"/>
    <s v="Reciprocating Engine"/>
    <s v="Electricity"/>
    <s v="4 engines originally (415 kW and 260 cfm each)"/>
    <n v="1.66"/>
    <m/>
    <s v="Constellation"/>
    <s v="Industrial Power Services Corporation"/>
    <n v="7.4999999999999997E-2"/>
    <n v="6.6E-3"/>
  </r>
  <r>
    <x v="193"/>
    <x v="209"/>
    <s v="Granby SLF"/>
    <s v="MA"/>
    <s v="Granby"/>
    <s v="Hampshire"/>
    <s v="Private"/>
    <s v="Waste Management, Inc."/>
    <n v="2995829"/>
    <m/>
    <s v="Yes"/>
    <n v="1.99"/>
    <m/>
    <x v="284"/>
    <x v="0"/>
    <s v="Project #1, Expansion #1"/>
    <d v="2004-09-01T00:00:00"/>
    <s v="Reciprocating Engine"/>
    <s v="Electricity"/>
    <s v="5th 415 kW engine added (260 cfm)"/>
    <n v="0.41499999999999998"/>
    <m/>
    <s v="Constellation"/>
    <s v="Industrial Power Services Corporation"/>
    <n v="1.8700000000000001E-2"/>
    <n v="1.6999999999999999E-3"/>
  </r>
  <r>
    <x v="193"/>
    <x v="209"/>
    <s v="Granby SLF"/>
    <s v="MA"/>
    <s v="Granby"/>
    <s v="Hampshire"/>
    <s v="Private"/>
    <s v="Waste Management, Inc."/>
    <n v="2995829"/>
    <m/>
    <s v="Yes"/>
    <n v="1.99"/>
    <m/>
    <x v="285"/>
    <x v="0"/>
    <s v="Project #1, Expansion #2"/>
    <d v="2005-01-01T00:00:00"/>
    <s v="Reciprocating Engine"/>
    <s v="Electricity"/>
    <s v="6th and 7th engines added (415 kW and 260 cfm each)"/>
    <n v="0.83"/>
    <m/>
    <s v="Constellation"/>
    <s v="Industrial Power Services Corporation"/>
    <n v="3.7499999999999999E-2"/>
    <n v="3.3E-3"/>
  </r>
  <r>
    <x v="193"/>
    <x v="209"/>
    <s v="Granby SLF"/>
    <s v="MA"/>
    <s v="Granby"/>
    <s v="Hampshire"/>
    <s v="Private"/>
    <s v="Waste Management, Inc."/>
    <n v="2995829"/>
    <m/>
    <s v="Yes"/>
    <n v="1.99"/>
    <m/>
    <x v="286"/>
    <x v="0"/>
    <s v="Project #1, Expansion #3"/>
    <d v="2008-06-01T00:00:00"/>
    <s v="Reciprocating Engine"/>
    <s v="Electricity"/>
    <s v="8th engine (415 kW and 260 cfm)"/>
    <n v="0.41499999999999998"/>
    <m/>
    <s v="Constellation"/>
    <s v="Industrial Power Services Corporation"/>
    <n v="1.8700000000000001E-2"/>
    <n v="1.6999999999999999E-3"/>
  </r>
  <r>
    <x v="194"/>
    <x v="210"/>
    <s v="Haverhill Landfill"/>
    <s v="MA"/>
    <s v="Haverhill"/>
    <s v="Essex"/>
    <s v="Private"/>
    <s v="Covanta Energy"/>
    <m/>
    <m/>
    <s v="Yes"/>
    <n v="0.72"/>
    <m/>
    <x v="287"/>
    <x v="0"/>
    <s v="Project #1"/>
    <d v="2008-01-01T00:00:00"/>
    <s v="Reciprocating Engine"/>
    <s v="Electricity"/>
    <m/>
    <n v="1.6"/>
    <m/>
    <m/>
    <s v="Covanta Energy"/>
    <n v="7.2300000000000003E-2"/>
    <n v="6.4000000000000003E-3"/>
  </r>
  <r>
    <x v="10"/>
    <x v="211"/>
    <s v="Lowell LF"/>
    <s v="MA"/>
    <s v="Lowell"/>
    <s v="Middlesex"/>
    <s v="Public"/>
    <s v="City of Lowell, MA"/>
    <n v="1335800"/>
    <m/>
    <s v="Yes"/>
    <n v="0.2"/>
    <n v="0"/>
    <x v="288"/>
    <x v="1"/>
    <s v="Project #1"/>
    <d v="1997-01-01T00:00:00"/>
    <s v="Reciprocating Engine"/>
    <s v="Electricity"/>
    <s v="originally (2) Caterpillar 3516 engines"/>
    <n v="1.6"/>
    <n v="0.4"/>
    <s v="ISO - New England"/>
    <s v="American Gas Co.; Hudson Bank"/>
    <n v="0"/>
    <n v="0"/>
  </r>
  <r>
    <x v="10"/>
    <x v="211"/>
    <s v="Lowell LF"/>
    <s v="MA"/>
    <s v="Lowell"/>
    <s v="Middlesex"/>
    <s v="Public"/>
    <s v="City of Lowell, MA"/>
    <n v="1335800"/>
    <m/>
    <s v="Yes"/>
    <n v="0.2"/>
    <n v="0"/>
    <x v="289"/>
    <x v="0"/>
    <s v="Project #1, De-Expansion #1"/>
    <d v="2003-01-01T00:00:00"/>
    <s v="Reciprocating Engine"/>
    <s v="Electricity"/>
    <s v="(1) Caterpillar 3516"/>
    <n v="0.8"/>
    <n v="0.2"/>
    <s v="ISO - New England"/>
    <s v="American Gas Co.; Hudson Bank"/>
    <n v="3.61E-2"/>
    <n v="3.2000000000000002E-3"/>
  </r>
  <r>
    <x v="195"/>
    <x v="212"/>
    <s v="Martone Landfill"/>
    <s v="MA"/>
    <s v="Barre"/>
    <s v="Worcester"/>
    <s v="Private"/>
    <s v="Waste Management, Inc."/>
    <n v="1671070"/>
    <m/>
    <s v="Yes"/>
    <n v="0.82599999999999996"/>
    <m/>
    <x v="290"/>
    <x v="0"/>
    <s v="Project #1"/>
    <d v="1995-01-01T00:00:00"/>
    <s v="Reciprocating Engine"/>
    <s v="Electricity"/>
    <m/>
    <n v="1"/>
    <m/>
    <s v="ISO - New England"/>
    <s v="Biogas Energy Solutions, LLC"/>
    <n v="4.5199999999999997E-2"/>
    <n v="4.0000000000000001E-3"/>
  </r>
  <r>
    <x v="196"/>
    <x v="213"/>
    <s v="Northampton Landfill"/>
    <s v="MA"/>
    <s v="Northampton"/>
    <s v="Hampshire"/>
    <s v="Public"/>
    <s v="City of Northampton, DPW, MA"/>
    <n v="2900000"/>
    <s v="2013"/>
    <s v="Yes"/>
    <n v="0.79"/>
    <n v="0.28599999999999998"/>
    <x v="291"/>
    <x v="0"/>
    <s v="Project #1"/>
    <d v="2008-03-13T00:00:00"/>
    <s v="Reciprocating Engine"/>
    <s v="Electricity"/>
    <s v="(1) Caterpillar engine"/>
    <n v="0.8"/>
    <n v="0.504"/>
    <s v="National Grid Electric"/>
    <s v="Ameresco, Inc.; City of Northampton, DPW, MA"/>
    <n v="3.61E-2"/>
    <n v="3.2000000000000002E-3"/>
  </r>
  <r>
    <x v="197"/>
    <x v="214"/>
    <s v="Plainville LF"/>
    <s v="MA"/>
    <s v="Plainville"/>
    <s v="Norfolk"/>
    <s v="Private"/>
    <s v="Republic Services, Inc."/>
    <n v="7095200"/>
    <m/>
    <s v="Yes"/>
    <n v="1.49"/>
    <m/>
    <x v="292"/>
    <x v="1"/>
    <s v="Project #2"/>
    <d v="2003-03-01T00:00:00"/>
    <s v="Reciprocating Engine"/>
    <s v="Electricity"/>
    <s v="(7) Caterpillar G3516 LE engines"/>
    <n v="5.3"/>
    <m/>
    <s v="Plainville Generating Company"/>
    <s v="DTE Biomass Energy"/>
    <n v="0"/>
    <n v="0"/>
  </r>
  <r>
    <x v="197"/>
    <x v="214"/>
    <s v="Plainville LF"/>
    <s v="MA"/>
    <s v="Plainville"/>
    <s v="Norfolk"/>
    <s v="Private"/>
    <s v="Republic Services, Inc."/>
    <n v="7095200"/>
    <m/>
    <s v="Yes"/>
    <n v="1.49"/>
    <m/>
    <x v="293"/>
    <x v="1"/>
    <s v="Project #2, De-Expansion #1"/>
    <d v="2006-01-01T00:00:00"/>
    <s v="Reciprocating Engine"/>
    <s v="Electricity"/>
    <s v="(6) Caterpillar G3516 LE engines"/>
    <n v="4.7"/>
    <n v="2.6"/>
    <s v="Plainville Generating Company"/>
    <s v="DTE Biomass Energy"/>
    <n v="0"/>
    <n v="0"/>
  </r>
  <r>
    <x v="197"/>
    <x v="214"/>
    <s v="Plainville LF"/>
    <s v="MA"/>
    <s v="Plainville"/>
    <s v="Norfolk"/>
    <s v="Private"/>
    <s v="Republic Services, Inc."/>
    <n v="7095200"/>
    <m/>
    <s v="Yes"/>
    <n v="1.49"/>
    <m/>
    <x v="294"/>
    <x v="1"/>
    <s v="Project #2, De-Expansion #2"/>
    <d v="2008-01-01T00:00:00"/>
    <s v="Reciprocating Engine"/>
    <s v="Electricity"/>
    <s v="(5) Caterpillar G3516 LE engines"/>
    <n v="3.7"/>
    <n v="2.2000000000000002"/>
    <s v="Plainville Generating Company"/>
    <s v="DTE Biomass Energy"/>
    <n v="0"/>
    <n v="0"/>
  </r>
  <r>
    <x v="197"/>
    <x v="214"/>
    <s v="Plainville LF"/>
    <s v="MA"/>
    <s v="Plainville"/>
    <s v="Norfolk"/>
    <s v="Private"/>
    <s v="Republic Services, Inc."/>
    <n v="7095200"/>
    <m/>
    <s v="Yes"/>
    <n v="1.49"/>
    <m/>
    <x v="295"/>
    <x v="1"/>
    <s v="Project  #1, De-Expansion #3"/>
    <d v="2011-01-01T00:00:00"/>
    <s v="Reciprocating Engine"/>
    <s v="Electricity"/>
    <s v="(4) Caterpillar G3516 LE engines"/>
    <n v="2.4"/>
    <n v="1.27"/>
    <s v="Plainville Generating Company"/>
    <s v="DTE Biomass Energy"/>
    <n v="0"/>
    <n v="0"/>
  </r>
  <r>
    <x v="197"/>
    <x v="214"/>
    <s v="Plainville LF"/>
    <s v="MA"/>
    <s v="Plainville"/>
    <s v="Norfolk"/>
    <s v="Private"/>
    <s v="Republic Services, Inc."/>
    <n v="7095200"/>
    <m/>
    <s v="Yes"/>
    <n v="1.49"/>
    <m/>
    <x v="296"/>
    <x v="0"/>
    <s v="Project  #1, De-Expansion #4"/>
    <d v="2014-01-01T00:00:00"/>
    <s v="Reciprocating Engine"/>
    <s v="Electricity"/>
    <s v="(3) Caterpillar G3516 LE engines"/>
    <n v="2.1"/>
    <n v="1.1499999999999999"/>
    <s v="Plainville Generating Company"/>
    <s v="DTE Biomass Energy"/>
    <n v="9.4899999999999998E-2"/>
    <n v="8.3999999999999995E-3"/>
  </r>
  <r>
    <x v="10"/>
    <x v="215"/>
    <s v="Quarry Hills Soils LF"/>
    <s v="MA"/>
    <s v="Quincy"/>
    <s v="Norfolk"/>
    <s v="Private"/>
    <s v="Quarry Hills Associates Inc."/>
    <m/>
    <m/>
    <s v="Yes"/>
    <m/>
    <m/>
    <x v="297"/>
    <x v="0"/>
    <s v="Project #1"/>
    <d v="2009-03-30T00:00:00"/>
    <s v="Reciprocating Engine"/>
    <s v="Electricity"/>
    <s v="Guascor Engine Model SFGLD"/>
    <n v="0.6"/>
    <m/>
    <s v="Harvard University"/>
    <s v="Quarry Energy Corp."/>
    <n v="2.7099999999999999E-2"/>
    <n v="2.3999999999999998E-3"/>
  </r>
  <r>
    <x v="198"/>
    <x v="216"/>
    <s v="Southbridge Recycling &amp; Disposal Park"/>
    <s v="MA"/>
    <s v="Southbridge"/>
    <s v="Worcester"/>
    <s v="Public"/>
    <s v="Town of Southbridge, MA"/>
    <n v="3100000"/>
    <s v="2011"/>
    <s v="Yes"/>
    <n v="1.59"/>
    <m/>
    <x v="298"/>
    <x v="0"/>
    <s v="Project #1"/>
    <d v="2012-01-03T00:00:00"/>
    <s v="Reciprocating Engine"/>
    <s v="Electricity"/>
    <s v="(1) CAT 3520 engine powering flare and maintenance shop initially; SulfaTreat system removes H2S"/>
    <n v="1.6"/>
    <m/>
    <s v="National Grid Electric"/>
    <s v="Casella Waste Systems, Inc."/>
    <n v="7.2300000000000003E-2"/>
    <n v="6.4000000000000003E-3"/>
  </r>
  <r>
    <x v="198"/>
    <x v="216"/>
    <s v="Southbridge Recycling &amp; Disposal Park"/>
    <s v="MA"/>
    <s v="Southbridge"/>
    <s v="Worcester"/>
    <s v="Public"/>
    <s v="Town of Southbridge, MA"/>
    <n v="3100000"/>
    <s v="2011"/>
    <s v="Yes"/>
    <n v="1.59"/>
    <m/>
    <x v="299"/>
    <x v="3"/>
    <s v="Project #1, Expansion #1"/>
    <d v="2016-09-03T00:00:00"/>
    <s v="Reciprocating Engine"/>
    <s v="Electricity"/>
    <s v="(1) CAT 3520 engine"/>
    <n v="1.6"/>
    <m/>
    <m/>
    <s v="Casella Waste Systems, Inc."/>
    <n v="0"/>
    <n v="0"/>
  </r>
  <r>
    <x v="199"/>
    <x v="217"/>
    <s v="Taunton SLF"/>
    <s v="MA"/>
    <s v="Taunton"/>
    <s v="Bristol"/>
    <s v="Private"/>
    <s v="Waste Management, Inc."/>
    <n v="1611694"/>
    <m/>
    <s v="Yes"/>
    <n v="1.51"/>
    <m/>
    <x v="300"/>
    <x v="0"/>
    <s v="Project #1"/>
    <d v="1997-01-01T00:00:00"/>
    <s v="Reciprocating Engine"/>
    <s v="Electricity"/>
    <m/>
    <n v="1.9"/>
    <n v="1"/>
    <s v="Taunton Municipal Lighting Plant"/>
    <m/>
    <n v="8.5800000000000001E-2"/>
    <n v="7.6E-3"/>
  </r>
  <r>
    <x v="199"/>
    <x v="217"/>
    <s v="Taunton SLF"/>
    <s v="MA"/>
    <s v="Taunton"/>
    <s v="Bristol"/>
    <s v="Private"/>
    <s v="Waste Management, Inc."/>
    <n v="1611694"/>
    <m/>
    <s v="Yes"/>
    <n v="1.51"/>
    <m/>
    <x v="301"/>
    <x v="0"/>
    <s v="Project #1, Expansion #1"/>
    <d v="2011-06-30T00:00:00"/>
    <s v="Reciprocating Engine"/>
    <s v="Electricity"/>
    <s v="(2) Caterpillar 3516 engines"/>
    <n v="1.6"/>
    <m/>
    <s v="Taunton Municipal Lighting Plant"/>
    <s v="Fortistar Methane Group"/>
    <n v="7.2300000000000003E-2"/>
    <n v="6.4000000000000003E-3"/>
  </r>
  <r>
    <x v="200"/>
    <x v="218"/>
    <s v="West Street Landfill"/>
    <s v="MA"/>
    <s v="Gardner"/>
    <s v="Worcester"/>
    <s v="Public"/>
    <s v="City of Gardner, MA"/>
    <n v="2780000"/>
    <s v="2005"/>
    <s v="Yes"/>
    <n v="0.26500000000000001"/>
    <n v="0"/>
    <x v="302"/>
    <x v="0"/>
    <s v="Project #1"/>
    <d v="2010-03-01T00:00:00"/>
    <s v="Reciprocating Engine"/>
    <s v="Electricity"/>
    <s v="(2) Caterpillar engines (0.81 MW capacity each) installed but only one runs at a time"/>
    <n v="0.5"/>
    <m/>
    <s v="Templeton Municipal Lighting Plant"/>
    <s v="Seaman Energy LLC"/>
    <n v="2.2599999999999999E-2"/>
    <n v="2E-3"/>
  </r>
  <r>
    <x v="10"/>
    <x v="219"/>
    <s v="Westfield Landfill"/>
    <s v="MA"/>
    <s v="Westfield"/>
    <s v="Hampden"/>
    <s v="Public"/>
    <s v="City of Westfield"/>
    <m/>
    <m/>
    <s v="Yes"/>
    <m/>
    <m/>
    <x v="303"/>
    <x v="0"/>
    <s v="Project #1"/>
    <d v="2004-06-11T00:00:00"/>
    <s v="Reciprocating Engine"/>
    <s v="Electricity"/>
    <s v="one engine"/>
    <n v="0.24"/>
    <m/>
    <s v="Westfield Gas &amp; Electric"/>
    <s v="City of Westfield"/>
    <n v="1.0800000000000001E-2"/>
    <n v="1E-3"/>
  </r>
  <r>
    <x v="201"/>
    <x v="220"/>
    <s v="Alpha Ridge SLF"/>
    <s v="MD"/>
    <s v="Marriottsville"/>
    <s v="Howard"/>
    <s v="Public"/>
    <s v="Howard County, MD"/>
    <n v="2276586"/>
    <s v="2009"/>
    <s v="Yes"/>
    <n v="0.86"/>
    <n v="0.39"/>
    <x v="304"/>
    <x v="0"/>
    <s v="Project #1"/>
    <d v="2012-09-21T00:00:00"/>
    <s v="Reciprocating Engine"/>
    <s v="Electricity"/>
    <s v="GE-Jenbacher generator; Plant provides power for the LFG energy system itself, the GCCS and flare station, a new electric vehicle charging station; the remainder goes to the grid"/>
    <n v="1.0589999999999999"/>
    <n v="0.47"/>
    <s v="Howard County, MD; PJM Interconnection, LLC"/>
    <s v="Pepco Energy Services, Inc."/>
    <n v="4.7800000000000002E-2"/>
    <n v="4.1999999999999997E-3"/>
  </r>
  <r>
    <x v="202"/>
    <x v="221"/>
    <s v="Brown Station Road Sanitary Landfill"/>
    <s v="MD"/>
    <s v="Upper Marlboro"/>
    <s v="Prince George's"/>
    <s v="Public"/>
    <s v="Prince George's County, MD"/>
    <n v="6964110"/>
    <s v="2009"/>
    <s v="Yes"/>
    <n v="4.8099999999999996"/>
    <n v="0.39600000000000002"/>
    <x v="305"/>
    <x v="0"/>
    <s v="Project #2"/>
    <d v="1987-04-20T00:00:00"/>
    <s v="Reciprocating Engine"/>
    <s v="Electricity"/>
    <s v="LFG fuels (3) 850-kW Waukesha engines at County Correctional Center"/>
    <n v="2.5499999999999998"/>
    <n v="1.33"/>
    <s v="PJM Interconnection, LLC; Prince George's County Correctional Center"/>
    <s v="Prince George's County, MD"/>
    <n v="0.1152"/>
    <n v="1.0200000000000001E-2"/>
  </r>
  <r>
    <x v="202"/>
    <x v="221"/>
    <s v="Brown Station Road Sanitary Landfill"/>
    <s v="MD"/>
    <s v="Upper Marlboro"/>
    <s v="Prince George's"/>
    <s v="Public"/>
    <s v="Prince George's County, MD"/>
    <n v="6964110"/>
    <s v="2009"/>
    <s v="Yes"/>
    <n v="4.8099999999999996"/>
    <n v="0.39600000000000002"/>
    <x v="306"/>
    <x v="0"/>
    <s v="Project #2, Expansion #1"/>
    <d v="2003-12-01T00:00:00"/>
    <s v="Reciprocating Engine"/>
    <s v="Electricity"/>
    <s v="LFG fuels (4) 1,050-kW Waukesha engines located at the landfill"/>
    <n v="3.5"/>
    <n v="1.75"/>
    <s v="PJM Interconnection, LLC; Prince George's County, MD"/>
    <s v="Prince George's County, MD"/>
    <n v="0.15809999999999999"/>
    <n v="1.3899999999999999E-2"/>
  </r>
  <r>
    <x v="203"/>
    <x v="222"/>
    <s v="Central SLF"/>
    <s v="MD"/>
    <s v="Newark"/>
    <s v="Worcester"/>
    <s v="Public"/>
    <s v="Worcester County, MD"/>
    <n v="1244656"/>
    <s v="2009"/>
    <s v="Yes"/>
    <m/>
    <m/>
    <x v="307"/>
    <x v="0"/>
    <s v="Project #1"/>
    <d v="2008-06-01T00:00:00"/>
    <s v="Reciprocating Engine"/>
    <s v="Electricity"/>
    <s v="(2) Waukesha engine generators, each designed to use 350 cfm of LFG and generate 1 MW"/>
    <n v="2"/>
    <n v="1"/>
    <s v="Old Dominion Electric Cooperative"/>
    <s v="Curtis Engine &amp; Equipment, Inc.; Worcester County, MD"/>
    <n v="9.0399999999999994E-2"/>
    <n v="8.0000000000000002E-3"/>
  </r>
  <r>
    <x v="204"/>
    <x v="223"/>
    <s v="Eastern Sanitary Landfill Solid Waste Management Facility (ESL)"/>
    <s v="MD"/>
    <s v="White Marsh"/>
    <s v="Baltimore"/>
    <s v="Public"/>
    <s v="Baltimore County, MD"/>
    <n v="5213000"/>
    <s v="2009"/>
    <s v="Yes"/>
    <n v="1.7"/>
    <m/>
    <x v="308"/>
    <x v="0"/>
    <s v="Project #1"/>
    <d v="2006-09-01T00:00:00"/>
    <s v="Reciprocating Engine"/>
    <s v="Electricity"/>
    <s v="(3) engines"/>
    <n v="3"/>
    <n v="1.7"/>
    <s v="Pepco Energy Services, Inc."/>
    <s v="Pepco Energy Services, Inc."/>
    <n v="0.13550000000000001"/>
    <n v="1.2E-2"/>
  </r>
  <r>
    <x v="205"/>
    <x v="224"/>
    <s v="Gude LF"/>
    <s v="MD"/>
    <s v="Rockville"/>
    <s v="Montgomery"/>
    <s v="Public"/>
    <s v="Montgomery County, MD"/>
    <n v="4800000"/>
    <m/>
    <s v="Yes"/>
    <n v="1.03"/>
    <n v="0.53"/>
    <x v="309"/>
    <x v="0"/>
    <s v="Project #2"/>
    <d v="2009-07-13T00:00:00"/>
    <s v="Reciprocating Engine"/>
    <s v="Electricity"/>
    <s v="1 GE Jenbacher JGS 316"/>
    <n v="0.8"/>
    <n v="0.5"/>
    <s v="Pepco Energy Services, Inc."/>
    <s v="Northeast Maryland Waste Disposal Authority, MD; SCS Engineers"/>
    <n v="3.61E-2"/>
    <n v="3.2000000000000002E-3"/>
  </r>
  <r>
    <x v="206"/>
    <x v="225"/>
    <s v="Millersville SLF"/>
    <s v="MD"/>
    <s v="Severn"/>
    <s v="Anne Arundel"/>
    <s v="Public"/>
    <s v="Anne Arundel County Bureau of Waste Management Services, MD"/>
    <n v="2888404"/>
    <s v="2009"/>
    <s v="Yes"/>
    <n v="1.99"/>
    <m/>
    <x v="310"/>
    <x v="0"/>
    <s v="Project #1"/>
    <d v="2012-06-27T00:00:00"/>
    <s v="Reciprocating Engine"/>
    <s v="Electricity"/>
    <s v="(2) Caterpillar G3520 engines"/>
    <n v="3.2"/>
    <n v="1.74"/>
    <s v="PJM Interconnection, LLC"/>
    <s v="Northeast Maryland Waste Disposal Authority, MD"/>
    <n v="0.14460000000000001"/>
    <n v="1.2800000000000001E-2"/>
  </r>
  <r>
    <x v="207"/>
    <x v="226"/>
    <s v="Newland Park SLF"/>
    <s v="MD"/>
    <s v="Salisbury"/>
    <s v="Wicomico"/>
    <s v="Public"/>
    <s v="Wicomico County, MD"/>
    <n v="1238743"/>
    <s v="2009"/>
    <s v="Yes"/>
    <n v="1"/>
    <m/>
    <x v="311"/>
    <x v="0"/>
    <s v="Project #1"/>
    <d v="2007-04-23T00:00:00"/>
    <s v="Reciprocating Engine"/>
    <s v="Electricity"/>
    <s v="(9) 350-kW Detroit Diesel Series 60 dual-fuel (LFG &amp; No. 2 Fuel Oil) engines, high gas fraction mode with LFG at 86-91%, facility output between 1.25 - 2 MW, 6,000 to 8,500 hours/year"/>
    <n v="2.59"/>
    <n v="1.44"/>
    <s v="PJM Interconnection, LLC"/>
    <s v="INGENCO"/>
    <n v="0.11700000000000001"/>
    <n v="1.03E-2"/>
  </r>
  <r>
    <x v="208"/>
    <x v="227"/>
    <s v="Oaks SLF"/>
    <s v="MD"/>
    <s v="Laytonsville"/>
    <s v="Montgomery"/>
    <s v="Public"/>
    <s v="Montgomery County, MD"/>
    <n v="6874060"/>
    <m/>
    <s v="Yes"/>
    <n v="1.31"/>
    <m/>
    <x v="312"/>
    <x v="0"/>
    <s v="Project #2"/>
    <d v="2009-07-13T00:00:00"/>
    <s v="Reciprocating Engine"/>
    <s v="Electricity"/>
    <s v="1 Caterpillar 3520 and 1 GE Jenbacher JGS 316"/>
    <n v="2.4"/>
    <n v="1.3089999999999999"/>
    <s v="Pepco Energy Services, Inc."/>
    <s v="Northeast Maryland Waste Disposal Authority, MD; SCS Engineers"/>
    <n v="0.1084"/>
    <n v="9.5999999999999992E-3"/>
  </r>
  <r>
    <x v="209"/>
    <x v="228"/>
    <s v="Reich's Ford Road SLF"/>
    <s v="MD"/>
    <s v="Frederick"/>
    <s v="Frederick"/>
    <s v="Public"/>
    <s v="Frederick County, MD"/>
    <n v="3940387"/>
    <s v="2009"/>
    <s v="Yes"/>
    <n v="1.33"/>
    <n v="0"/>
    <x v="313"/>
    <x v="0"/>
    <s v="Project #1"/>
    <d v="2010-05-31T00:00:00"/>
    <s v="Reciprocating Engine"/>
    <s v="Electricity"/>
    <s v="(2) GE Jenbacher GS 320 engines"/>
    <n v="2.12"/>
    <n v="1.23"/>
    <s v="PJM Interconnection, LLC"/>
    <s v="Energenic-US, LLC; Frederick County, MD; Northeast Maryland Waste Disposal Authority, MD"/>
    <n v="9.5799999999999996E-2"/>
    <n v="8.3999999999999995E-3"/>
  </r>
  <r>
    <x v="210"/>
    <x v="229"/>
    <s v="Crossroads LF"/>
    <s v="ME"/>
    <s v="Norridgewock"/>
    <s v="Somerset"/>
    <s v="Private"/>
    <s v="Waste Management, Inc."/>
    <n v="6804464"/>
    <s v="2009"/>
    <s v="Yes"/>
    <n v="1.44"/>
    <m/>
    <x v="314"/>
    <x v="0"/>
    <s v="Project #1"/>
    <d v="2009-03-06T00:00:00"/>
    <s v="Reciprocating Engine"/>
    <s v="Electricity"/>
    <s v="(2) Caterpillar 3520s"/>
    <n v="3.2"/>
    <m/>
    <s v="New England Power Pool (NEPOOL)"/>
    <s v="WM Renewable Energy, LLC"/>
    <n v="0.14460000000000001"/>
    <n v="1.2800000000000001E-2"/>
  </r>
  <r>
    <x v="211"/>
    <x v="230"/>
    <s v="Pine Tree Landfill"/>
    <s v="ME"/>
    <s v="Hampden"/>
    <s v="Penobscot"/>
    <s v="Private"/>
    <s v="Casella Waste Systems, Inc."/>
    <n v="3420000"/>
    <s v="2005"/>
    <s v="Yes"/>
    <n v="1.1399999999999999"/>
    <m/>
    <x v="315"/>
    <x v="0"/>
    <s v="Project #1"/>
    <d v="2008-02-01T00:00:00"/>
    <s v="Reciprocating Engine"/>
    <s v="Electricity"/>
    <s v="(3) 1.3 MW GE Jenbacher J320 engine generators, unique hydrogen sulfide treatment system (bacteria from volcanic vents in ocean)"/>
    <n v="3.9"/>
    <m/>
    <s v="Bangor Hydro Electric Company"/>
    <s v="Casella Waste Systems, Inc."/>
    <n v="0.1762"/>
    <n v="1.55E-2"/>
  </r>
  <r>
    <x v="212"/>
    <x v="231"/>
    <s v="Adrian Landfill"/>
    <s v="MI"/>
    <s v="Adrian"/>
    <s v="Lenawee"/>
    <s v="Private"/>
    <s v="Republic Services, Inc."/>
    <n v="1000000"/>
    <s v="1998"/>
    <s v="Yes"/>
    <n v="1.67"/>
    <m/>
    <x v="316"/>
    <x v="0"/>
    <s v="Project #1"/>
    <d v="1994-12-01T00:00:00"/>
    <s v="Reciprocating Engine"/>
    <s v="Electricity"/>
    <s v="three Caterpillar 3516 reciprocating engine generator sets"/>
    <n v="2.4"/>
    <n v="1.3"/>
    <s v="Consumers Energy"/>
    <s v="Aria Energy; DTE Biomass Energy"/>
    <n v="0.1084"/>
    <n v="9.5999999999999992E-3"/>
  </r>
  <r>
    <x v="213"/>
    <x v="232"/>
    <s v="Ann Arbor SLF Phase I &amp; II"/>
    <s v="MI"/>
    <s v="Ann Arbor"/>
    <s v="Washtenaw"/>
    <s v="Public"/>
    <s v="City of Ann Arbor"/>
    <n v="2740000"/>
    <m/>
    <s v="Yes"/>
    <n v="0.34300000000000003"/>
    <m/>
    <x v="317"/>
    <x v="1"/>
    <s v="Project #1"/>
    <d v="1998-04-22T00:00:00"/>
    <s v="Reciprocating Engine"/>
    <s v="Electricity"/>
    <s v="(2) Caterpillar 3516 engines"/>
    <n v="1.6"/>
    <n v="1"/>
    <s v="DTE Energy"/>
    <s v="Aria Energy; CTR"/>
    <n v="0"/>
    <n v="0"/>
  </r>
  <r>
    <x v="213"/>
    <x v="232"/>
    <s v="Ann Arbor SLF Phase I &amp; II"/>
    <s v="MI"/>
    <s v="Ann Arbor"/>
    <s v="Washtenaw"/>
    <s v="Public"/>
    <s v="City of Ann Arbor"/>
    <n v="2740000"/>
    <m/>
    <s v="Yes"/>
    <n v="0.34300000000000003"/>
    <m/>
    <x v="318"/>
    <x v="0"/>
    <s v="Project #1, De-Expansion #1"/>
    <d v="2009-01-01T00:00:00"/>
    <s v="Reciprocating Engine"/>
    <s v="Electricity"/>
    <s v="(1) Caterpillar 3516 engine"/>
    <n v="0.8"/>
    <n v="0.57599999999999996"/>
    <s v="DTE Energy"/>
    <s v="Aria Energy"/>
    <n v="3.61E-2"/>
    <n v="3.2000000000000002E-3"/>
  </r>
  <r>
    <x v="214"/>
    <x v="233"/>
    <s v="Arbor Hills Landfill"/>
    <s v="MI"/>
    <s v="Northville"/>
    <s v="Washtenaw"/>
    <s v="Private"/>
    <s v="Advanced Disposal Services"/>
    <n v="40629985"/>
    <s v="2009"/>
    <s v="Yes"/>
    <n v="11"/>
    <m/>
    <x v="319"/>
    <x v="0"/>
    <s v="Project #1"/>
    <d v="1996-01-01T00:00:00"/>
    <s v="Combined Cycle"/>
    <s v="Electricity"/>
    <s v="After moisture removal, LFG fuels (3) Siemens gas turbines rated at 4.5 MW each which drive (3) electrical generators, turbines' waste heat is elevated in temperature by (3) duct burners to drive a 10-MW steam turbine which drives an electrical generator"/>
    <n v="23.5"/>
    <m/>
    <s v="DTE Energy"/>
    <m/>
    <n v="1.0617000000000001"/>
    <n v="9.3700000000000006E-2"/>
  </r>
  <r>
    <x v="214"/>
    <x v="233"/>
    <s v="Arbor Hills Landfill"/>
    <s v="MI"/>
    <s v="Northville"/>
    <s v="Washtenaw"/>
    <s v="Private"/>
    <s v="Advanced Disposal Services"/>
    <n v="40629985"/>
    <s v="2009"/>
    <s v="Yes"/>
    <n v="11"/>
    <m/>
    <x v="320"/>
    <x v="0"/>
    <s v="Project #1, Expansion #1"/>
    <d v="2007-01-01T00:00:00"/>
    <s v="Gas Turbine"/>
    <s v="Electricity"/>
    <s v="Solar Taurus simple-cycle turbine rated at 4.3 MW"/>
    <n v="4.3"/>
    <m/>
    <s v="DTE Energy"/>
    <s v="Fortistar Methane Group"/>
    <n v="0.1943"/>
    <n v="1.7100000000000001E-2"/>
  </r>
  <r>
    <x v="215"/>
    <x v="234"/>
    <s v="Autumn Hills Recycling &amp; Disposal Facility"/>
    <s v="MI"/>
    <s v="Zeeland"/>
    <s v="Ottawa"/>
    <s v="Private"/>
    <s v="Waste Management, Inc."/>
    <n v="3000000"/>
    <s v="2001"/>
    <s v="Yes"/>
    <n v="3.1"/>
    <m/>
    <x v="321"/>
    <x v="0"/>
    <s v="Project #2"/>
    <d v="2009-07-24T00:00:00"/>
    <s v="Reciprocating Engine"/>
    <s v="Electricity"/>
    <s v="(1) Caterpillar 3516 engine"/>
    <n v="0.8"/>
    <m/>
    <s v="City of Zeeland Board of Public Works"/>
    <s v="North American Natural Resources, Inc. (NANR)"/>
    <n v="3.61E-2"/>
    <n v="3.2000000000000002E-3"/>
  </r>
  <r>
    <x v="216"/>
    <x v="235"/>
    <s v="Brent Run Landfill"/>
    <s v="MI"/>
    <s v="Montrose"/>
    <s v="Genesee"/>
    <s v="Private"/>
    <s v="Waste Connections Inc. - Central Region"/>
    <n v="2000000"/>
    <s v="1999"/>
    <s v="Yes"/>
    <n v="3.02"/>
    <m/>
    <x v="322"/>
    <x v="0"/>
    <s v="Project #1"/>
    <d v="1998-10-01T00:00:00"/>
    <s v="Reciprocating Engine"/>
    <s v="Electricity"/>
    <s v="(2) CAT 3516 engines"/>
    <n v="1.6"/>
    <n v="0.86"/>
    <s v="Michigan Public Power Agency (MPPA)"/>
    <s v="Granger Energy"/>
    <n v="7.2300000000000003E-2"/>
    <n v="6.4000000000000003E-3"/>
  </r>
  <r>
    <x v="216"/>
    <x v="235"/>
    <s v="Brent Run Landfill"/>
    <s v="MI"/>
    <s v="Montrose"/>
    <s v="Genesee"/>
    <s v="Private"/>
    <s v="Waste Connections Inc. - Central Region"/>
    <n v="2000000"/>
    <s v="1999"/>
    <s v="Yes"/>
    <n v="3.02"/>
    <m/>
    <x v="323"/>
    <x v="0"/>
    <s v="Project #1, Expansion #1"/>
    <d v="2010-01-01T00:00:00"/>
    <s v="Reciprocating Engine"/>
    <s v="Electricity"/>
    <s v="(1) CAT G3512"/>
    <n v="0.6"/>
    <m/>
    <s v="Michigan Public Power Agency (MPPA)"/>
    <s v="Granger Energy"/>
    <n v="2.7099999999999999E-2"/>
    <n v="2.3999999999999998E-3"/>
  </r>
  <r>
    <x v="216"/>
    <x v="235"/>
    <s v="Brent Run Landfill"/>
    <s v="MI"/>
    <s v="Montrose"/>
    <s v="Genesee"/>
    <s v="Private"/>
    <s v="Waste Connections Inc. - Central Region"/>
    <n v="2000000"/>
    <s v="1999"/>
    <s v="Yes"/>
    <n v="3.02"/>
    <m/>
    <x v="324"/>
    <x v="0"/>
    <s v="Project #1, Expansion #2"/>
    <d v="2012-01-01T00:00:00"/>
    <s v="Reciprocating Engine"/>
    <s v="Electricity"/>
    <s v="(2) CAT G3520C engines"/>
    <n v="3.2"/>
    <m/>
    <s v="Michigan Public Power Agency (MPPA)"/>
    <s v="Granger Energy"/>
    <n v="0.14460000000000001"/>
    <n v="1.2800000000000001E-2"/>
  </r>
  <r>
    <x v="217"/>
    <x v="236"/>
    <s v="C&amp;C Landfill"/>
    <s v="MI"/>
    <s v="Marshall"/>
    <s v="Calhoun"/>
    <s v="Private"/>
    <s v="Republic Services, Inc."/>
    <n v="6876300"/>
    <s v="2000"/>
    <s v="Yes"/>
    <n v="3.8"/>
    <m/>
    <x v="325"/>
    <x v="0"/>
    <s v="Project #1"/>
    <d v="1995-01-01T00:00:00"/>
    <s v="Reciprocating Engine"/>
    <s v="Electricity"/>
    <s v="(3) Waukesha VHP7100GL units"/>
    <n v="2.7"/>
    <m/>
    <s v="Consumers Energy"/>
    <m/>
    <n v="0.122"/>
    <n v="1.0800000000000001E-2"/>
  </r>
  <r>
    <x v="217"/>
    <x v="236"/>
    <s v="C&amp;C Landfill"/>
    <s v="MI"/>
    <s v="Marshall"/>
    <s v="Calhoun"/>
    <s v="Private"/>
    <s v="Republic Services, Inc."/>
    <n v="6876300"/>
    <s v="2000"/>
    <s v="Yes"/>
    <n v="3.8"/>
    <m/>
    <x v="326"/>
    <x v="0"/>
    <s v="Project #1, Expansion #1"/>
    <d v="2007-03-01T00:00:00"/>
    <s v="Gas Turbine"/>
    <s v="Electricity"/>
    <s v="Solar Centaur turbine"/>
    <n v="2.5"/>
    <m/>
    <s v="Consumers Energy"/>
    <m/>
    <n v="0.1129"/>
    <n v="0.01"/>
  </r>
  <r>
    <x v="218"/>
    <x v="237"/>
    <s v="Carleton Farms Landfill"/>
    <s v="MI"/>
    <s v="New Boston"/>
    <s v="Wayne"/>
    <s v="Private"/>
    <s v="Republic Services, Inc."/>
    <n v="1000000"/>
    <s v="2000"/>
    <s v="Yes"/>
    <n v="6.41"/>
    <n v="0.65"/>
    <x v="327"/>
    <x v="0"/>
    <s v="Project #1"/>
    <d v="1998-07-01T00:00:00"/>
    <s v="Reciprocating Engine"/>
    <s v="Electricity"/>
    <s v="5 Caterpillar 3516 engine generator sets originally in July 1998 (4.0 MW), then added 3 more gensets in August 1999 (2.4 MW), 2 more in 2003 (1.6 MW), and 4 more in 2005 (3.2 MW)"/>
    <n v="4"/>
    <m/>
    <s v="DTE Energy"/>
    <s v="Aria Energy"/>
    <n v="0.1807"/>
    <n v="1.5900000000000001E-2"/>
  </r>
  <r>
    <x v="218"/>
    <x v="237"/>
    <s v="Carleton Farms Landfill"/>
    <s v="MI"/>
    <s v="New Boston"/>
    <s v="Wayne"/>
    <s v="Private"/>
    <s v="Republic Services, Inc."/>
    <n v="1000000"/>
    <s v="2000"/>
    <s v="Yes"/>
    <n v="6.41"/>
    <n v="0.65"/>
    <x v="328"/>
    <x v="0"/>
    <s v="Project #1, Expansion #1"/>
    <d v="1999-08-01T00:00:00"/>
    <s v="Reciprocating Engine"/>
    <s v="Electricity"/>
    <s v="5 Caterpillar 3516 engine generator sets originally in July 1998 (4.0 MW), then added 3 more gensets in August 1999 (2.4 MW), 2 more in 2003 (1.6 MW), and 4 more in 2005 (3.2 MW)"/>
    <n v="2.4"/>
    <m/>
    <s v="DTE Energy"/>
    <s v="Aria Energy"/>
    <n v="0.1084"/>
    <n v="9.5999999999999992E-3"/>
  </r>
  <r>
    <x v="218"/>
    <x v="237"/>
    <s v="Carleton Farms Landfill"/>
    <s v="MI"/>
    <s v="New Boston"/>
    <s v="Wayne"/>
    <s v="Private"/>
    <s v="Republic Services, Inc."/>
    <n v="1000000"/>
    <s v="2000"/>
    <s v="Yes"/>
    <n v="6.41"/>
    <n v="0.65"/>
    <x v="329"/>
    <x v="0"/>
    <s v="Project #1, Expansion #2"/>
    <d v="2003-01-01T00:00:00"/>
    <s v="Reciprocating Engine"/>
    <s v="Electricity"/>
    <s v="5 Caterpillar 3516 engine generator sets originally in July 1998 (4.0 MW), then added 3 more gensets in August 1999 (2.4 MW), 2 more in 2003 (1.6 MW), and 4 more in 2005 (3.2 MW)"/>
    <n v="1.6"/>
    <m/>
    <s v="DTE Energy"/>
    <s v="Aria Energy"/>
    <n v="7.2300000000000003E-2"/>
    <n v="6.4000000000000003E-3"/>
  </r>
  <r>
    <x v="218"/>
    <x v="237"/>
    <s v="Carleton Farms Landfill"/>
    <s v="MI"/>
    <s v="New Boston"/>
    <s v="Wayne"/>
    <s v="Private"/>
    <s v="Republic Services, Inc."/>
    <n v="1000000"/>
    <s v="2000"/>
    <s v="Yes"/>
    <n v="6.41"/>
    <n v="0.65"/>
    <x v="330"/>
    <x v="0"/>
    <s v="Project #1, Expansion #3"/>
    <d v="2005-01-01T00:00:00"/>
    <s v="Reciprocating Engine"/>
    <s v="Electricity"/>
    <s v="5 Caterpillar 3516 engine generator sets originally in July 1998 (4.0 MW), then added 3 more gensets in August 1999 (2.4 MW), 2 more in 2003 (1.6 MW), and 4 more in 2005 (3.2 MW)"/>
    <n v="3.2"/>
    <m/>
    <s v="DTE Energy"/>
    <s v="Aria Energy"/>
    <n v="0.14460000000000001"/>
    <n v="1.2800000000000001E-2"/>
  </r>
  <r>
    <x v="219"/>
    <x v="238"/>
    <s v="City Sand &amp; Landfill, Inc."/>
    <s v="MI"/>
    <s v="Belleville"/>
    <s v="Wayne"/>
    <s v="Private"/>
    <s v="Waste Management, Inc."/>
    <n v="13600000"/>
    <m/>
    <s v="Yes"/>
    <n v="0.76500000000000001"/>
    <m/>
    <x v="331"/>
    <x v="1"/>
    <s v="Project #1"/>
    <d v="1992-07-01T00:00:00"/>
    <s v="Reciprocating Engine"/>
    <s v="Electricity"/>
    <s v="10 Caterpillar 3516 spark ignited turbo charged and aftercooled lean burn engine gensets originally"/>
    <n v="7.6"/>
    <m/>
    <s v="DTE Energy"/>
    <s v="Aria Energy"/>
    <n v="0"/>
    <n v="0"/>
  </r>
  <r>
    <x v="219"/>
    <x v="238"/>
    <s v="City Sand &amp; Landfill, Inc."/>
    <s v="MI"/>
    <s v="Belleville"/>
    <s v="Wayne"/>
    <s v="Private"/>
    <s v="Waste Management, Inc."/>
    <n v="13600000"/>
    <m/>
    <s v="Yes"/>
    <n v="0.76500000000000001"/>
    <m/>
    <x v="332"/>
    <x v="0"/>
    <s v="Project #1, De-Expansion #1"/>
    <d v="2008-01-01T00:00:00"/>
    <s v="Reciprocating Engine"/>
    <s v="Electricity"/>
    <s v="(2) Caterpillar 3516 spark ignited turbo charged and aftercooled lean burn engine gensets"/>
    <n v="1.6"/>
    <n v="0.7"/>
    <s v="DTE Energy"/>
    <s v="Aria Energy"/>
    <n v="7.2300000000000003E-2"/>
    <n v="6.4000000000000003E-3"/>
  </r>
  <r>
    <x v="220"/>
    <x v="239"/>
    <s v="Eagle Valley Landfill"/>
    <s v="MI"/>
    <s v="Lake Orion"/>
    <s v="Oakland"/>
    <s v="Private"/>
    <s v="Waste Management, Inc."/>
    <n v="5700000"/>
    <s v="2002"/>
    <s v="Yes"/>
    <n v="4.9400000000000004"/>
    <n v="2.1320000000000001"/>
    <x v="333"/>
    <x v="0"/>
    <s v="Project #2"/>
    <d v="2011-09-22T00:00:00"/>
    <s v="Reciprocating Engine"/>
    <s v="Electricity"/>
    <s v="(2) Caterpillar 20-cylinder engines"/>
    <n v="3.2"/>
    <n v="1.728"/>
    <s v="DTE Energy"/>
    <m/>
    <n v="0.14460000000000001"/>
    <n v="1.2800000000000001E-2"/>
  </r>
  <r>
    <x v="221"/>
    <x v="240"/>
    <s v="Granger Grand River LF"/>
    <s v="MI"/>
    <s v="Grand Ledge"/>
    <s v="Clinton"/>
    <s v="Private"/>
    <s v="Granger Waste Management Corp."/>
    <n v="4762800"/>
    <s v="2004"/>
    <s v="Yes"/>
    <n v="2.016"/>
    <n v="0"/>
    <x v="334"/>
    <x v="0"/>
    <s v="Project #1"/>
    <d v="1991-04-10T00:00:00"/>
    <s v="Reciprocating Engine"/>
    <s v="Electricity"/>
    <s v="originally (3) Caterpillar 3516 engines"/>
    <n v="2.4"/>
    <n v="1.3"/>
    <s v="Lansing Board of Water &amp; Light"/>
    <s v="Granger Energy"/>
    <n v="0.1084"/>
    <n v="9.5999999999999992E-3"/>
  </r>
  <r>
    <x v="221"/>
    <x v="240"/>
    <s v="Granger Grand River LF"/>
    <s v="MI"/>
    <s v="Grand Ledge"/>
    <s v="Clinton"/>
    <s v="Private"/>
    <s v="Granger Waste Management Corp."/>
    <n v="4762800"/>
    <s v="2004"/>
    <s v="Yes"/>
    <n v="2.016"/>
    <n v="0"/>
    <x v="335"/>
    <x v="0"/>
    <s v="Project #1, Expansion #1"/>
    <d v="1996-01-01T00:00:00"/>
    <s v="Reciprocating Engine"/>
    <s v="Electricity"/>
    <s v="(1) additional Caterpillar 3516 engine"/>
    <n v="0.8"/>
    <n v="0.4032"/>
    <s v="Lansing Board of Water &amp; Light"/>
    <s v="Granger Energy"/>
    <n v="3.61E-2"/>
    <n v="3.2000000000000002E-3"/>
  </r>
  <r>
    <x v="221"/>
    <x v="240"/>
    <s v="Granger Grand River LF"/>
    <s v="MI"/>
    <s v="Grand Ledge"/>
    <s v="Clinton"/>
    <s v="Private"/>
    <s v="Granger Waste Management Corp."/>
    <n v="4762800"/>
    <s v="2004"/>
    <s v="Yes"/>
    <n v="2.016"/>
    <n v="0"/>
    <x v="336"/>
    <x v="1"/>
    <s v="Project #1, Expansion #2"/>
    <d v="1997-09-01T00:00:00"/>
    <s v="Reciprocating Engine"/>
    <s v="Electricity"/>
    <s v="(1) additional Caterpillar 3516 engine"/>
    <n v="0.8"/>
    <n v="0.4032"/>
    <s v="Consumers Energy"/>
    <s v="Granger Energy"/>
    <n v="0"/>
    <n v="0"/>
  </r>
  <r>
    <x v="222"/>
    <x v="241"/>
    <s v="Granger Wood Road Landfill"/>
    <s v="MI"/>
    <s v="Lansing"/>
    <s v="Clinton"/>
    <s v="Private"/>
    <s v="Granger Waste Management Corp."/>
    <n v="5502516"/>
    <s v="2007"/>
    <s v="Yes"/>
    <n v="4.0199999999999996"/>
    <m/>
    <x v="337"/>
    <x v="0"/>
    <s v="Project #2"/>
    <d v="1993-01-22T00:00:00"/>
    <s v="Reciprocating Engine"/>
    <s v="Electricity"/>
    <s v="(2) Caterpillar 3516 engines"/>
    <n v="1.6"/>
    <n v="0.86399999999999999"/>
    <s v="Lansing Board of Water &amp; Light"/>
    <s v="Granger Energy"/>
    <n v="7.2300000000000003E-2"/>
    <n v="6.4000000000000003E-3"/>
  </r>
  <r>
    <x v="222"/>
    <x v="241"/>
    <s v="Granger Wood Road Landfill"/>
    <s v="MI"/>
    <s v="Lansing"/>
    <s v="Clinton"/>
    <s v="Private"/>
    <s v="Granger Waste Management Corp."/>
    <n v="5502516"/>
    <s v="2007"/>
    <s v="Yes"/>
    <n v="4.0199999999999996"/>
    <m/>
    <x v="338"/>
    <x v="0"/>
    <s v="Project #2, Expansion #1"/>
    <d v="1994-01-01T00:00:00"/>
    <s v="Reciprocating Engine"/>
    <s v="Electricity"/>
    <s v="(1) additional Caterpillar 3516 engine"/>
    <n v="0.8"/>
    <n v="0.432"/>
    <s v="Lansing Board of Water &amp; Light"/>
    <s v="Granger Energy"/>
    <n v="3.61E-2"/>
    <n v="3.2000000000000002E-3"/>
  </r>
  <r>
    <x v="222"/>
    <x v="241"/>
    <s v="Granger Wood Road Landfill"/>
    <s v="MI"/>
    <s v="Lansing"/>
    <s v="Clinton"/>
    <s v="Private"/>
    <s v="Granger Waste Management Corp."/>
    <n v="5502516"/>
    <s v="2007"/>
    <s v="Yes"/>
    <n v="4.0199999999999996"/>
    <m/>
    <x v="339"/>
    <x v="0"/>
    <s v="Project #2, Expansion #2"/>
    <d v="1998-01-01T00:00:00"/>
    <s v="Reciprocating Engine"/>
    <s v="Electricity"/>
    <s v="(1) additional Caterpillar 3516 engine"/>
    <n v="0.8"/>
    <n v="0.432"/>
    <s v="Lansing Board of Water &amp; Light"/>
    <s v="Granger Energy"/>
    <n v="3.61E-2"/>
    <n v="3.2000000000000002E-3"/>
  </r>
  <r>
    <x v="222"/>
    <x v="241"/>
    <s v="Granger Wood Road Landfill"/>
    <s v="MI"/>
    <s v="Lansing"/>
    <s v="Clinton"/>
    <s v="Private"/>
    <s v="Granger Waste Management Corp."/>
    <n v="5502516"/>
    <s v="2007"/>
    <s v="Yes"/>
    <n v="4.0199999999999996"/>
    <m/>
    <x v="340"/>
    <x v="0"/>
    <s v="Project #2, Expansion #3"/>
    <d v="2008-10-24T00:00:00"/>
    <s v="Reciprocating Engine"/>
    <s v="Electricity"/>
    <s v="(3) Caterpillar 3520s"/>
    <n v="4.8"/>
    <m/>
    <s v="Lansing Board of Water &amp; Light"/>
    <s v="Granger Energy"/>
    <n v="0.21690000000000001"/>
    <n v="1.9099999999999999E-2"/>
  </r>
  <r>
    <x v="223"/>
    <x v="242"/>
    <s v="Kent County- South Kent LF"/>
    <s v="MI"/>
    <s v="Byron Center"/>
    <s v="Kent"/>
    <s v="Public"/>
    <s v="Kent County Department of Public Works, MI"/>
    <n v="3500000"/>
    <s v="2006"/>
    <s v="Yes"/>
    <n v="1.512"/>
    <m/>
    <x v="341"/>
    <x v="0"/>
    <s v="Project #1"/>
    <d v="2009-03-23T00:00:00"/>
    <s v="Reciprocating Engine"/>
    <s v="Electricity"/>
    <s v="(2) Caterpillar 3520Cs"/>
    <n v="3.2"/>
    <n v="1.296"/>
    <s v="Consumers Energy"/>
    <s v="Granger Energy"/>
    <n v="0.14460000000000001"/>
    <n v="1.2800000000000001E-2"/>
  </r>
  <r>
    <x v="224"/>
    <x v="243"/>
    <s v="Lyon Development LF"/>
    <s v="MI"/>
    <s v="New Hudson"/>
    <s v="Oakland"/>
    <s v="Private"/>
    <s v="Republic Services, Inc."/>
    <n v="1000000"/>
    <m/>
    <s v="Yes"/>
    <n v="1.5"/>
    <m/>
    <x v="342"/>
    <x v="1"/>
    <s v="Project #1"/>
    <d v="1993-01-01T00:00:00"/>
    <s v="Reciprocating Engine"/>
    <s v="Electricity"/>
    <s v="(4) Waukesha engines each with heat input capacity of 13.0 MMBtu/hour and a brake horsepower of 1478"/>
    <n v="5.3"/>
    <n v="2.6"/>
    <s v="DTE Energy"/>
    <m/>
    <n v="0"/>
    <n v="0"/>
  </r>
  <r>
    <x v="224"/>
    <x v="243"/>
    <s v="Lyon Development LF"/>
    <s v="MI"/>
    <s v="New Hudson"/>
    <s v="Oakland"/>
    <s v="Private"/>
    <s v="Republic Services, Inc."/>
    <n v="1000000"/>
    <m/>
    <s v="Yes"/>
    <n v="1.5"/>
    <m/>
    <x v="343"/>
    <x v="0"/>
    <s v="Project #1, De-Expansion #1"/>
    <d v="2010-01-01T00:00:00"/>
    <s v="Reciprocating Engine"/>
    <s v="Electricity"/>
    <m/>
    <n v="3"/>
    <m/>
    <s v="DTE Energy"/>
    <m/>
    <n v="0.13550000000000001"/>
    <n v="1.2E-2"/>
  </r>
  <r>
    <x v="225"/>
    <x v="244"/>
    <s v="Northern Oaks Recycling &amp; Disposal Facility"/>
    <s v="MI"/>
    <s v="Harrison"/>
    <s v="Clare"/>
    <s v="Private"/>
    <s v="Waste Management, Inc."/>
    <n v="1260000"/>
    <s v="2002"/>
    <s v="Yes"/>
    <n v="1.56"/>
    <m/>
    <x v="344"/>
    <x v="0"/>
    <s v="Project #2"/>
    <d v="2010-12-01T00:00:00"/>
    <s v="Reciprocating Engine"/>
    <s v="Electricity"/>
    <s v="(1) 1600-kW Caterpillar 3520"/>
    <n v="1.6"/>
    <m/>
    <s v="Consumers Energy"/>
    <s v="WM Renewable Energy, LLC"/>
    <n v="7.2300000000000003E-2"/>
    <n v="6.4000000000000003E-3"/>
  </r>
  <r>
    <x v="226"/>
    <x v="245"/>
    <s v="Orchard Hill SLF"/>
    <s v="MI"/>
    <s v="Watervliet"/>
    <s v="Berrien"/>
    <s v="Private"/>
    <s v="Landfill Management Co."/>
    <n v="3500000"/>
    <s v="2008"/>
    <s v="Yes"/>
    <n v="1.44"/>
    <m/>
    <x v="345"/>
    <x v="0"/>
    <s v="Project #2"/>
    <d v="2013-02-01T00:00:00"/>
    <s v="Reciprocating Engine"/>
    <s v="Electricity"/>
    <s v="(2) CAT 3520, 20-cylinder engines"/>
    <n v="3.2"/>
    <n v="1.8720000000000001"/>
    <s v="Michigan Public Power Agency (MPPA)"/>
    <s v="Granger Energy"/>
    <n v="0.14460000000000001"/>
    <n v="1.2800000000000001E-2"/>
  </r>
  <r>
    <x v="227"/>
    <x v="246"/>
    <s v="Ottawa County Farms Landfill"/>
    <s v="MI"/>
    <s v="Coopersville"/>
    <s v="Ottawa"/>
    <s v="Private"/>
    <s v="Republic Services, Inc."/>
    <n v="9000000"/>
    <s v="1998"/>
    <s v="Yes"/>
    <n v="3.46"/>
    <n v="0.68"/>
    <x v="346"/>
    <x v="1"/>
    <s v="Project #1"/>
    <d v="1994-06-21T00:00:00"/>
    <s v="Reciprocating Engine"/>
    <s v="Electricity"/>
    <s v="(6) CAT 3516 engines"/>
    <n v="4.8"/>
    <m/>
    <s v="Consumers Energy"/>
    <s v="Granger Energy"/>
    <n v="0"/>
    <n v="0"/>
  </r>
  <r>
    <x v="227"/>
    <x v="246"/>
    <s v="Ottawa County Farms Landfill"/>
    <s v="MI"/>
    <s v="Coopersville"/>
    <s v="Ottawa"/>
    <s v="Private"/>
    <s v="Republic Services, Inc."/>
    <n v="9000000"/>
    <s v="1998"/>
    <s v="Yes"/>
    <n v="3.46"/>
    <n v="0.68"/>
    <x v="347"/>
    <x v="0"/>
    <s v="Project #1, Expansion #1"/>
    <d v="2006-02-13T00:00:00"/>
    <s v="Reciprocating Engine"/>
    <s v="Electricity"/>
    <s v="(1) Caterpillar 3520"/>
    <n v="1.6"/>
    <n v="0.72"/>
    <s v="Consumers Energy"/>
    <s v="Granger Energy"/>
    <n v="7.2300000000000003E-2"/>
    <n v="6.4000000000000003E-3"/>
  </r>
  <r>
    <x v="227"/>
    <x v="246"/>
    <s v="Ottawa County Farms Landfill"/>
    <s v="MI"/>
    <s v="Coopersville"/>
    <s v="Ottawa"/>
    <s v="Private"/>
    <s v="Republic Services, Inc."/>
    <n v="9000000"/>
    <s v="1998"/>
    <s v="Yes"/>
    <n v="3.46"/>
    <n v="0.68"/>
    <x v="348"/>
    <x v="0"/>
    <s v="Project #1, De-Expansion #1"/>
    <d v="2014-01-01T00:00:00"/>
    <s v="Reciprocating Engine"/>
    <s v="Electricity"/>
    <s v="(5) CAT 3516 engines"/>
    <n v="4"/>
    <n v="2.16"/>
    <s v="Consumers Energy"/>
    <s v="Granger Energy"/>
    <n v="0.1807"/>
    <n v="1.5900000000000001E-2"/>
  </r>
  <r>
    <x v="228"/>
    <x v="247"/>
    <s v="People's Landfill, Inc."/>
    <s v="MI"/>
    <s v="Birch Run"/>
    <s v="Saginaw"/>
    <s v="Private"/>
    <s v="Waste Management, Inc."/>
    <n v="3100000"/>
    <s v="2004"/>
    <s v="Yes"/>
    <n v="2.11"/>
    <m/>
    <x v="349"/>
    <x v="0"/>
    <s v="Combination Project"/>
    <d v="1995-01-01T00:00:00"/>
    <s v="Reciprocating Engine"/>
    <s v="Electricity"/>
    <s v="(1) Caterpillar 3516 engine"/>
    <n v="1.6"/>
    <m/>
    <s v="Consumers Energy"/>
    <s v="North American Natural Resources, Inc. (NANR)"/>
    <n v="7.2300000000000003E-2"/>
    <n v="6.4000000000000003E-3"/>
  </r>
  <r>
    <x v="228"/>
    <x v="247"/>
    <s v="People's Landfill, Inc."/>
    <s v="MI"/>
    <s v="Birch Run"/>
    <s v="Saginaw"/>
    <s v="Private"/>
    <s v="Waste Management, Inc."/>
    <n v="3100000"/>
    <s v="2004"/>
    <s v="Yes"/>
    <n v="2.11"/>
    <m/>
    <x v="350"/>
    <x v="0"/>
    <s v="Combination Project, Expansion #1"/>
    <d v="1999-01-01T00:00:00"/>
    <s v="Reciprocating Engine"/>
    <s v="Electricity"/>
    <s v="(2) Caterpillar 3516 engines"/>
    <n v="1.6"/>
    <m/>
    <s v="Consumers Energy"/>
    <s v="North American Natural Resources, Inc. (NANR)"/>
    <n v="7.2300000000000003E-2"/>
    <n v="6.4000000000000003E-3"/>
  </r>
  <r>
    <x v="228"/>
    <x v="247"/>
    <s v="People's Landfill, Inc."/>
    <s v="MI"/>
    <s v="Birch Run"/>
    <s v="Saginaw"/>
    <s v="Private"/>
    <s v="Waste Management, Inc."/>
    <n v="3100000"/>
    <s v="2004"/>
    <s v="Yes"/>
    <n v="2.11"/>
    <m/>
    <x v="351"/>
    <x v="0"/>
    <s v="Combination Project, Expansion #2"/>
    <d v="2009-01-28T00:00:00"/>
    <s v="Reciprocating Engine"/>
    <s v="Electricity"/>
    <s v="(1) Caterpillar 3520 engine"/>
    <n v="1.6"/>
    <m/>
    <s v="Consumers Energy"/>
    <s v="North American Natural Resources, Inc. (NANR)"/>
    <n v="7.2300000000000003E-2"/>
    <n v="6.4000000000000003E-3"/>
  </r>
  <r>
    <x v="229"/>
    <x v="248"/>
    <s v="Pine Tree Acres LF Inc."/>
    <s v="MI"/>
    <s v="New Haven"/>
    <s v="Macomb"/>
    <s v="Private"/>
    <s v="Waste Management, Inc."/>
    <n v="25852909"/>
    <s v="2009"/>
    <s v="Yes"/>
    <n v="14"/>
    <m/>
    <x v="352"/>
    <x v="0"/>
    <s v="Project #1"/>
    <d v="2001-07-24T00:00:00"/>
    <s v="Reciprocating Engine"/>
    <s v="Electricity"/>
    <s v="(5) Caterpillar 3516 engines"/>
    <n v="4"/>
    <n v="2"/>
    <s v="DTE Energy"/>
    <s v="Aria Energy"/>
    <n v="0.1807"/>
    <n v="1.5900000000000001E-2"/>
  </r>
  <r>
    <x v="229"/>
    <x v="248"/>
    <s v="Pine Tree Acres LF Inc."/>
    <s v="MI"/>
    <s v="New Haven"/>
    <s v="Macomb"/>
    <s v="Private"/>
    <s v="Waste Management, Inc."/>
    <n v="25852909"/>
    <s v="2009"/>
    <s v="Yes"/>
    <n v="14"/>
    <m/>
    <x v="353"/>
    <x v="0"/>
    <s v="Project #1, Expansion #1"/>
    <d v="2003-12-31T00:00:00"/>
    <s v="Reciprocating Engine"/>
    <s v="Electricity"/>
    <s v="(2) Caterpillar 3516 engines"/>
    <n v="1.6"/>
    <n v="1"/>
    <s v="DTE Energy"/>
    <s v="Aria Energy"/>
    <n v="7.2300000000000003E-2"/>
    <n v="6.4000000000000003E-3"/>
  </r>
  <r>
    <x v="229"/>
    <x v="248"/>
    <s v="Pine Tree Acres LF Inc."/>
    <s v="MI"/>
    <s v="New Haven"/>
    <s v="Macomb"/>
    <s v="Private"/>
    <s v="Waste Management, Inc."/>
    <n v="25852909"/>
    <s v="2009"/>
    <s v="Yes"/>
    <n v="14"/>
    <m/>
    <x v="354"/>
    <x v="0"/>
    <s v="Project #1, Expansion #2"/>
    <d v="2010-03-02T00:00:00"/>
    <s v="Reciprocating Engine"/>
    <s v="Electricity"/>
    <s v="(2) Caterpillar G3520C engines"/>
    <n v="3.2"/>
    <n v="1.73"/>
    <s v="DTE Energy"/>
    <s v="Aria Energy"/>
    <n v="0.14460000000000001"/>
    <n v="1.2800000000000001E-2"/>
  </r>
  <r>
    <x v="229"/>
    <x v="248"/>
    <s v="Pine Tree Acres LF Inc."/>
    <s v="MI"/>
    <s v="New Haven"/>
    <s v="Macomb"/>
    <s v="Private"/>
    <s v="Waste Management, Inc."/>
    <n v="25852909"/>
    <s v="2009"/>
    <s v="Yes"/>
    <n v="14"/>
    <m/>
    <x v="355"/>
    <x v="0"/>
    <s v="Project #1, Expansion #3"/>
    <d v="2012-07-01T00:00:00"/>
    <s v="Reciprocating Engine"/>
    <s v="Electricity"/>
    <s v="(8) 20-cylinder Caterpillar G3520C engines"/>
    <n v="12.8"/>
    <n v="6.9"/>
    <s v="Consumers Energy"/>
    <s v="WM Renewable Energy, LLC"/>
    <n v="0.57830000000000004"/>
    <n v="5.0999999999999997E-2"/>
  </r>
  <r>
    <x v="230"/>
    <x v="249"/>
    <s v="Riverview Land Preserve"/>
    <s v="MI"/>
    <s v="Riverview"/>
    <s v="Wayne"/>
    <s v="Public"/>
    <s v="City of Riverview, MI"/>
    <n v="21523745"/>
    <s v="2008"/>
    <s v="Yes"/>
    <n v="6.12"/>
    <n v="1.08"/>
    <x v="356"/>
    <x v="0"/>
    <s v="Project #1"/>
    <d v="1987-01-01T00:00:00"/>
    <s v="Gas Turbine"/>
    <s v="Electricity"/>
    <s v="(2) Solar T-4500 gas turbines"/>
    <n v="6.6"/>
    <n v="4.9000000000000004"/>
    <s v="DTE Energy"/>
    <s v="Aria Energy; DTE Biomass Energy"/>
    <n v="0.29820000000000002"/>
    <n v="2.63E-2"/>
  </r>
  <r>
    <x v="231"/>
    <x v="250"/>
    <s v="Smiths Creek Landfill"/>
    <s v="MI"/>
    <s v="Smiths Creek"/>
    <s v="St. Clair"/>
    <s v="Public"/>
    <s v="St. Clair County, MI"/>
    <n v="3580000"/>
    <s v="2006"/>
    <s v="Yes"/>
    <n v="1.9"/>
    <m/>
    <x v="357"/>
    <x v="0"/>
    <s v="Project #1"/>
    <d v="2011-12-08T00:00:00"/>
    <s v="Reciprocating Engine"/>
    <s v="Electricity"/>
    <m/>
    <n v="3.2"/>
    <n v="1.9"/>
    <s v="DTE Energy"/>
    <s v="DTE Biomass Energy"/>
    <n v="0.14460000000000001"/>
    <n v="1.2800000000000001E-2"/>
  </r>
  <r>
    <x v="232"/>
    <x v="251"/>
    <s v="Southeast Berrien County Landfill"/>
    <s v="MI"/>
    <s v="Buchanan"/>
    <s v="Berrien"/>
    <s v="Public"/>
    <s v="Southeast Berrien County Landfill Authority"/>
    <n v="2794000"/>
    <s v="2001"/>
    <s v="Yes"/>
    <n v="1.98"/>
    <m/>
    <x v="358"/>
    <x v="0"/>
    <s v="Project #1"/>
    <d v="2009-06-01T00:00:00"/>
    <s v="Reciprocating Engine"/>
    <s v="Electricity"/>
    <s v="(3) Caterpillar 3520s"/>
    <n v="4.8"/>
    <m/>
    <s v="Holland Board of Public Works"/>
    <s v="North American Natural Resources, Inc. (NANR)"/>
    <n v="0.21690000000000001"/>
    <n v="1.9099999999999999E-2"/>
  </r>
  <r>
    <x v="10"/>
    <x v="252"/>
    <s v="Tay Mouth Landfill"/>
    <s v="MI"/>
    <s v="Birch Run"/>
    <s v="Saginaw"/>
    <s v="Private"/>
    <s v="Republic Services, Inc."/>
    <n v="1000000"/>
    <m/>
    <s v="Yes"/>
    <n v="0.4"/>
    <m/>
    <x v="349"/>
    <x v="0"/>
    <s v="Combination Project"/>
    <d v="1995-01-01T00:00:00"/>
    <s v="Reciprocating Engine"/>
    <s v="Electricity"/>
    <s v="(1) Caterpillar 3516 engine"/>
    <n v="1.6"/>
    <m/>
    <s v="Consumers Energy"/>
    <s v="North American Natural Resources, Inc. (NANR)"/>
    <n v="7.2300000000000003E-2"/>
    <n v="6.4000000000000003E-3"/>
  </r>
  <r>
    <x v="233"/>
    <x v="253"/>
    <s v="Venice Park Recycling &amp; Disposal Facility"/>
    <s v="MI"/>
    <s v="Lennon"/>
    <s v="Shiawassee"/>
    <s v="Private"/>
    <s v="Waste Management, Inc."/>
    <n v="4000000"/>
    <s v="2005"/>
    <s v="Yes"/>
    <n v="3.93"/>
    <m/>
    <x v="359"/>
    <x v="0"/>
    <s v="Project #1"/>
    <d v="1992-03-01T00:00:00"/>
    <s v="Reciprocating Engine"/>
    <s v="Electricity"/>
    <s v="(2) Caterpillar 3516 engine generator sets"/>
    <n v="1.6"/>
    <n v="0.8"/>
    <s v="Consumers Energy"/>
    <s v="WM Renewable Energy, LLC"/>
    <n v="7.2300000000000003E-2"/>
    <n v="6.4000000000000003E-3"/>
  </r>
  <r>
    <x v="233"/>
    <x v="253"/>
    <s v="Venice Park Recycling &amp; Disposal Facility"/>
    <s v="MI"/>
    <s v="Lennon"/>
    <s v="Shiawassee"/>
    <s v="Private"/>
    <s v="Waste Management, Inc."/>
    <n v="4000000"/>
    <s v="2005"/>
    <s v="Yes"/>
    <n v="3.93"/>
    <m/>
    <x v="360"/>
    <x v="0"/>
    <s v="Project #1, Expansion #1"/>
    <d v="2000-01-01T00:00:00"/>
    <s v="Reciprocating Engine"/>
    <s v="Electricity"/>
    <s v="(1) Caterpillar 3516 engine"/>
    <n v="0.8"/>
    <n v="0.4"/>
    <s v="Consumers Energy"/>
    <s v="North American Natural Resources, Inc. (NANR)"/>
    <n v="3.61E-2"/>
    <n v="3.2000000000000002E-3"/>
  </r>
  <r>
    <x v="233"/>
    <x v="253"/>
    <s v="Venice Park Recycling &amp; Disposal Facility"/>
    <s v="MI"/>
    <s v="Lennon"/>
    <s v="Shiawassee"/>
    <s v="Private"/>
    <s v="Waste Management, Inc."/>
    <n v="4000000"/>
    <s v="2005"/>
    <s v="Yes"/>
    <n v="3.93"/>
    <m/>
    <x v="361"/>
    <x v="0"/>
    <s v="Project #1, Expansion #2"/>
    <d v="2004-01-01T00:00:00"/>
    <s v="Reciprocating Engine"/>
    <s v="Electricity"/>
    <s v="(3) Caterpillar 3516 engines"/>
    <n v="2.4"/>
    <m/>
    <s v="Consumers Energy"/>
    <s v="North American Natural Resources, Inc. (NANR)"/>
    <n v="0.1084"/>
    <n v="9.5999999999999992E-3"/>
  </r>
  <r>
    <x v="233"/>
    <x v="253"/>
    <s v="Venice Park Recycling &amp; Disposal Facility"/>
    <s v="MI"/>
    <s v="Lennon"/>
    <s v="Shiawassee"/>
    <s v="Private"/>
    <s v="Waste Management, Inc."/>
    <n v="4000000"/>
    <s v="2005"/>
    <s v="Yes"/>
    <n v="3.93"/>
    <m/>
    <x v="362"/>
    <x v="0"/>
    <s v="Project #1, Expansion #3"/>
    <d v="2010-12-31T00:00:00"/>
    <s v="Reciprocating Engine"/>
    <s v="Electricity"/>
    <s v="(2) Caterpillar 3516 engines"/>
    <n v="1.6"/>
    <m/>
    <s v="Consumers Energy"/>
    <s v="North American Natural Resources, Inc. (NANR)"/>
    <n v="7.2300000000000003E-2"/>
    <n v="6.4000000000000003E-3"/>
  </r>
  <r>
    <x v="234"/>
    <x v="254"/>
    <s v="Wayne Disposal LF"/>
    <s v="MI"/>
    <s v="Belleville"/>
    <s v="Wayne"/>
    <s v="Private"/>
    <s v="EQ - The Environmental Quality Company"/>
    <n v="1000000"/>
    <m/>
    <s v="Yes"/>
    <n v="0.55500000000000005"/>
    <m/>
    <x v="363"/>
    <x v="0"/>
    <s v="Project #1"/>
    <d v="1986-01-01T00:00:00"/>
    <s v="Reciprocating Engine"/>
    <s v="Electricity"/>
    <s v="(3) 350-kW Caterpillar engines and (1) 500-kW Caterpillar engine"/>
    <n v="1.55"/>
    <m/>
    <s v="DTE Energy"/>
    <s v="EQ Energy Recovery, Inc."/>
    <n v="7.0000000000000007E-2"/>
    <n v="6.1999999999999998E-3"/>
  </r>
  <r>
    <x v="234"/>
    <x v="254"/>
    <s v="Wayne Disposal LF"/>
    <s v="MI"/>
    <s v="Belleville"/>
    <s v="Wayne"/>
    <s v="Private"/>
    <s v="EQ - The Environmental Quality Company"/>
    <n v="1000000"/>
    <m/>
    <s v="Yes"/>
    <n v="0.55500000000000005"/>
    <m/>
    <x v="364"/>
    <x v="0"/>
    <s v="Project #3"/>
    <d v="2002-01-01T00:00:00"/>
    <s v="Stirling Cycle Engine"/>
    <s v="Electricity"/>
    <s v="(2) 25-kW Stirling Cycle engines"/>
    <n v="0.05"/>
    <m/>
    <s v="DTE Energy"/>
    <s v="EQ Energy Recovery, Inc."/>
    <n v="2.3E-3"/>
    <n v="2.0000000000000001E-4"/>
  </r>
  <r>
    <x v="235"/>
    <x v="255"/>
    <s v="Whitefeather Landfill"/>
    <s v="MI"/>
    <s v="Pinconning"/>
    <s v="Bay"/>
    <s v="Private"/>
    <s v="Republic Services, Inc."/>
    <n v="1868900"/>
    <s v="2002"/>
    <s v="Yes"/>
    <n v="1.21"/>
    <m/>
    <x v="365"/>
    <x v="0"/>
    <s v="Project #1"/>
    <d v="2009-07-01T00:00:00"/>
    <s v="Reciprocating Engine"/>
    <s v="Electricity"/>
    <s v="(2) Caterpillar 3520s"/>
    <n v="3.2"/>
    <n v="1.1519999999999999"/>
    <s v="Consumers Energy"/>
    <s v="Granger Energy"/>
    <n v="0.14460000000000001"/>
    <n v="1.2800000000000001E-2"/>
  </r>
  <r>
    <x v="10"/>
    <x v="256"/>
    <s v="Woodland Meadows Landfill- North"/>
    <s v="MI"/>
    <s v="Wayne"/>
    <s v="Wayne"/>
    <s v="Private"/>
    <s v="Waste Management, Inc."/>
    <n v="2944975"/>
    <m/>
    <s v="Yes"/>
    <n v="0.504"/>
    <n v="0.34"/>
    <x v="366"/>
    <x v="0"/>
    <s v="Combination Project"/>
    <d v="1991-01-01T00:00:00"/>
    <s v="Reciprocating Engine"/>
    <s v="Electricity"/>
    <s v="1.3-mile pipeline to steam boilers and 2.4 MW cogeneration plant (3 engines) - equivalent MW total is 3.5 MW"/>
    <n v="0"/>
    <n v="0"/>
    <s v="Ford Motor Company"/>
    <s v="Ameresco, Inc."/>
    <n v="0"/>
    <n v="0"/>
  </r>
  <r>
    <x v="10"/>
    <x v="257"/>
    <s v="Woodland Meadows Landfill-South"/>
    <s v="MI"/>
    <s v="Canton"/>
    <s v="Wayne"/>
    <s v="Private"/>
    <s v="Waste Management, Inc."/>
    <n v="6295758"/>
    <m/>
    <s v="Yes"/>
    <n v="1.8"/>
    <m/>
    <x v="367"/>
    <x v="0"/>
    <s v="Combination Project, Expansion #1"/>
    <m/>
    <s v="Reciprocating Engine"/>
    <s v="Electricity"/>
    <s v="1.3-mile pipeline to steam boilers and 2.4 MW cogeneration plant (3 engines) - equivalent MW total is 3.5 MW"/>
    <n v="3.5"/>
    <n v="2.016"/>
    <s v="Ford Motor Company"/>
    <s v="Ameresco, Inc."/>
    <n v="0.15809999999999999"/>
    <n v="1.3899999999999999E-2"/>
  </r>
  <r>
    <x v="236"/>
    <x v="258"/>
    <s v="Woodland Meadows Landfill-Van Buren"/>
    <s v="MI"/>
    <s v="Wayne"/>
    <s v="Wayne"/>
    <s v="Private"/>
    <s v="Waste Management, Inc."/>
    <n v="13800000"/>
    <s v="2002"/>
    <s v="Yes"/>
    <n v="4"/>
    <n v="1.984"/>
    <x v="367"/>
    <x v="0"/>
    <s v="Combination Project, Expansion #1"/>
    <m/>
    <s v="Reciprocating Engine"/>
    <s v="Electricity"/>
    <s v="1.3-mile pipeline to steam boilers and 2.4 MW cogeneration plant (3 engines) - equivalent MW total is 3.5 MW"/>
    <n v="3.5"/>
    <n v="2.016"/>
    <s v="Ford Motor Company"/>
    <s v="Ameresco, Inc."/>
    <n v="0.15809999999999999"/>
    <n v="1.3899999999999999E-2"/>
  </r>
  <r>
    <x v="237"/>
    <x v="259"/>
    <s v="Burnsville SLF"/>
    <s v="MN"/>
    <s v="Burnsville"/>
    <s v="Dakota"/>
    <s v="Private"/>
    <s v="Waste Management, Inc."/>
    <n v="10998165"/>
    <s v="2009"/>
    <s v="Yes"/>
    <n v="2.79"/>
    <m/>
    <x v="368"/>
    <x v="0"/>
    <s v="Project #1"/>
    <d v="1994-01-01T00:00:00"/>
    <s v="Reciprocating Engine"/>
    <s v="Electricity"/>
    <s v="(5) 800-kW Caterpillar 3516s"/>
    <n v="4"/>
    <n v="1.6"/>
    <s v="Northern States Power Company"/>
    <m/>
    <n v="0.1807"/>
    <n v="1.5900000000000001E-2"/>
  </r>
  <r>
    <x v="237"/>
    <x v="259"/>
    <s v="Burnsville SLF"/>
    <s v="MN"/>
    <s v="Burnsville"/>
    <s v="Dakota"/>
    <s v="Private"/>
    <s v="Waste Management, Inc."/>
    <n v="10998165"/>
    <s v="2009"/>
    <s v="Yes"/>
    <n v="2.79"/>
    <m/>
    <x v="369"/>
    <x v="0"/>
    <s v="Project #1, Expansion #1"/>
    <d v="2011-01-01T00:00:00"/>
    <s v="Reciprocating Engine"/>
    <s v="Electricity"/>
    <m/>
    <n v="0.8"/>
    <m/>
    <s v="Xcel Energy"/>
    <s v="WM Renewable Energy, LLC"/>
    <n v="3.61E-2"/>
    <n v="3.2000000000000002E-3"/>
  </r>
  <r>
    <x v="238"/>
    <x v="260"/>
    <s v="East Central SLF (ECSWC)"/>
    <s v="MN"/>
    <s v="Mora"/>
    <s v="Kanabec"/>
    <s v="Public"/>
    <s v="East Central Solid Waste Comm."/>
    <n v="1232500"/>
    <s v="2008"/>
    <s v="Yes"/>
    <n v="0.47799999999999998"/>
    <m/>
    <x v="370"/>
    <x v="0"/>
    <s v="Project #1"/>
    <d v="2012-04-02T00:00:00"/>
    <s v="Reciprocating Engine"/>
    <s v="Electricity"/>
    <s v="Caterpillar G3520C 1600 EKW"/>
    <n v="1.6"/>
    <m/>
    <s v="Southern Minnesota Municipal Power Agency (SMMPA)"/>
    <s v="Southern Minnesota Municipal Power Agency (SMMPA)"/>
    <n v="7.2300000000000003E-2"/>
    <n v="6.4000000000000003E-3"/>
  </r>
  <r>
    <x v="239"/>
    <x v="261"/>
    <s v="Elk River SLF Inc."/>
    <s v="MN"/>
    <s v="Elk River"/>
    <s v="Sherburne"/>
    <s v="Private"/>
    <s v="Waste Management, Inc."/>
    <n v="1464188"/>
    <m/>
    <s v="Yes"/>
    <n v="3.48"/>
    <n v="1.81"/>
    <x v="371"/>
    <x v="0"/>
    <s v="Project #2"/>
    <d v="2002-11-01T00:00:00"/>
    <s v="Reciprocating Engine"/>
    <s v="Electricity"/>
    <s v="(3) 3516G CAT 800-kW generators"/>
    <n v="2.4"/>
    <n v="1.25"/>
    <s v="Elk River Municipal Utilities (ERMU)"/>
    <s v="Elk River Municipal Utilities (ERMU)"/>
    <n v="0.1084"/>
    <n v="9.5999999999999992E-3"/>
  </r>
  <r>
    <x v="239"/>
    <x v="261"/>
    <s v="Elk River SLF Inc."/>
    <s v="MN"/>
    <s v="Elk River"/>
    <s v="Sherburne"/>
    <s v="Private"/>
    <s v="Waste Management, Inc."/>
    <n v="1464188"/>
    <m/>
    <s v="Yes"/>
    <n v="3.48"/>
    <n v="1.81"/>
    <x v="372"/>
    <x v="0"/>
    <s v="Project #2, Expansion #1"/>
    <d v="2006-07-01T00:00:00"/>
    <s v="Reciprocating Engine"/>
    <s v="Electricity"/>
    <s v="(1) 3516G CAT 800-kW generators"/>
    <n v="0.8"/>
    <n v="0.42"/>
    <s v="Elk River Municipal Utilities (ERMU)"/>
    <s v="Elk River Municipal Utilities (ERMU)"/>
    <n v="3.61E-2"/>
    <n v="3.2000000000000002E-3"/>
  </r>
  <r>
    <x v="240"/>
    <x v="262"/>
    <s v="Pine Bend Landfill"/>
    <s v="MN"/>
    <s v="Inver Grove Heights"/>
    <s v="Dakota"/>
    <s v="Private"/>
    <s v="Republic Services, Inc."/>
    <n v="18362736"/>
    <m/>
    <s v="Yes"/>
    <n v="6"/>
    <n v="0"/>
    <x v="373"/>
    <x v="0"/>
    <s v="Project #1"/>
    <d v="1996-01-01T00:00:00"/>
    <s v="Combined Cycle"/>
    <s v="Electricity"/>
    <m/>
    <n v="12"/>
    <n v="6"/>
    <s v="Northern States Power Company"/>
    <m/>
    <n v="0.54220000000000002"/>
    <n v="4.7800000000000002E-2"/>
  </r>
  <r>
    <x v="241"/>
    <x v="263"/>
    <s v="Spruce Ridge Landfill"/>
    <s v="MN"/>
    <s v="Glencoe"/>
    <s v="McLeod"/>
    <s v="Private"/>
    <s v="Waste Management, Inc."/>
    <n v="2920000"/>
    <s v="2001"/>
    <s v="Yes"/>
    <n v="1.63"/>
    <m/>
    <x v="374"/>
    <x v="0"/>
    <s v="Project #1"/>
    <d v="2008-04-11T00:00:00"/>
    <s v="Reciprocating Engine"/>
    <s v="Electricity"/>
    <s v="(3) Caterpillar 3516 engines"/>
    <n v="2.4"/>
    <m/>
    <s v="Glencoe Municipal Electric Utillity"/>
    <s v="WM Renewable Energy, LLC"/>
    <n v="0.1084"/>
    <n v="9.5999999999999992E-3"/>
  </r>
  <r>
    <x v="241"/>
    <x v="263"/>
    <s v="Spruce Ridge Landfill"/>
    <s v="MN"/>
    <s v="Glencoe"/>
    <s v="McLeod"/>
    <s v="Private"/>
    <s v="Waste Management, Inc."/>
    <n v="2920000"/>
    <s v="2001"/>
    <s v="Yes"/>
    <n v="1.63"/>
    <m/>
    <x v="375"/>
    <x v="0"/>
    <s v="Project #1, Expansion #1"/>
    <d v="2010-10-31T00:00:00"/>
    <s v="Reciprocating Engine"/>
    <s v="Electricity"/>
    <m/>
    <n v="0.8"/>
    <m/>
    <s v="Xcel Energy"/>
    <s v="WM Renewable Energy, LLC"/>
    <n v="3.61E-2"/>
    <n v="3.2000000000000002E-3"/>
  </r>
  <r>
    <x v="10"/>
    <x v="264"/>
    <s v="Waste Disposal Engineering (WDE) SLF"/>
    <s v="MN"/>
    <s v="Andover"/>
    <s v="Anoka"/>
    <s v="Public"/>
    <s v="Minnesota Pollution Control Agency"/>
    <n v="2400000"/>
    <m/>
    <s v="Yes"/>
    <n v="0.19"/>
    <n v="0.14000000000000001"/>
    <x v="376"/>
    <x v="0"/>
    <s v="Project #1"/>
    <d v="2007-04-02T00:00:00"/>
    <s v="Stirling Cycle Engine"/>
    <s v="Electricity"/>
    <s v="4 Stirling engines"/>
    <n v="0.02"/>
    <n v="0.05"/>
    <s v="Connexus Energy"/>
    <s v="Minnesota Pollution Control Agency"/>
    <n v="8.9999999999999998E-4"/>
    <n v="1E-4"/>
  </r>
  <r>
    <x v="242"/>
    <x v="265"/>
    <s v="Black Oak Landfill"/>
    <s v="MO"/>
    <s v="Hartville"/>
    <s v="Wright"/>
    <s v="Private"/>
    <s v="WCA Waste Corporation"/>
    <n v="4460000"/>
    <s v="2010"/>
    <s v="Yes"/>
    <n v="0.70599999999999996"/>
    <m/>
    <x v="377"/>
    <x v="0"/>
    <s v="Project #1"/>
    <d v="2014-10-31T00:00:00"/>
    <s v="Reciprocating Engine"/>
    <s v="Electricity"/>
    <s v="(2) CAT 3520A+ engines"/>
    <n v="1.9530000000000001"/>
    <m/>
    <s v="Missouri Joint Municipal Electric Utility Commission"/>
    <s v="Enerdyne Power Systems, Inc.; WCA Waste Corporation"/>
    <n v="8.8200000000000001E-2"/>
    <n v="7.7999999999999996E-3"/>
  </r>
  <r>
    <x v="243"/>
    <x v="266"/>
    <s v="Central Missouri SLF"/>
    <s v="MO"/>
    <s v="Sedalia"/>
    <s v="Pettis"/>
    <s v="Private"/>
    <s v="WCA Waste Corporation"/>
    <n v="2518656"/>
    <s v="2010"/>
    <s v="Yes"/>
    <n v="2.59"/>
    <m/>
    <x v="378"/>
    <x v="0"/>
    <s v="Project #1"/>
    <d v="2014-04-21T00:00:00"/>
    <s v="Reciprocating Engine"/>
    <s v="Electricity"/>
    <s v="(1) 1-MW GE-Jenbacher engine &amp; (1) 1.4-MW GE-Jenbacher engine; electricity will power college and Energy Innovation Center (EIC)"/>
    <n v="2.4"/>
    <m/>
    <s v="Kansas City Power &amp; Light"/>
    <s v="State Fair Community College; WCA Waste Corporation"/>
    <n v="0.1084"/>
    <n v="9.5999999999999992E-3"/>
  </r>
  <r>
    <x v="10"/>
    <x v="267"/>
    <s v="Fulton SLF"/>
    <s v="MO"/>
    <s v="Fulton"/>
    <s v="Callaway"/>
    <s v="Public"/>
    <s v="City of Fulton, MO"/>
    <n v="330514"/>
    <s v="2007"/>
    <s v="Yes"/>
    <n v="0.13"/>
    <m/>
    <x v="379"/>
    <x v="0"/>
    <s v="Project #1"/>
    <d v="2011-08-31T00:00:00"/>
    <s v="Reciprocating Engine"/>
    <s v="Electricity"/>
    <s v="specialized Guascor engine designed to run on low LFG flows"/>
    <n v="0.22500000000000001"/>
    <m/>
    <s v="Callaway Electric Cooperative"/>
    <m/>
    <n v="1.0200000000000001E-2"/>
    <n v="8.9999999999999998E-4"/>
  </r>
  <r>
    <x v="244"/>
    <x v="268"/>
    <s v="IESI Champ Landfill"/>
    <s v="MO"/>
    <s v="Maryland Heights"/>
    <s v="St. Louis"/>
    <s v="Private"/>
    <s v="Progressive Waste Solutions Ltd."/>
    <n v="25000000"/>
    <s v="2008"/>
    <s v="Yes"/>
    <m/>
    <m/>
    <x v="380"/>
    <x v="0"/>
    <s v="Project #4"/>
    <d v="2012-06-12T00:00:00"/>
    <s v="Gas Turbine"/>
    <s v="Electricity"/>
    <s v="(3) Solar Mercury turbines producing 4.6 MW each; H2S removed by SulfaTreat system"/>
    <n v="13.8"/>
    <m/>
    <s v="Ameren Missouri"/>
    <s v="Ameren Missouri"/>
    <n v="0.62350000000000005"/>
    <n v="5.5E-2"/>
  </r>
  <r>
    <x v="10"/>
    <x v="269"/>
    <s v="Lamar Landfill"/>
    <s v="MO"/>
    <s v="Lamar"/>
    <s v="Barton"/>
    <s v="Public"/>
    <s v="City of Lamar, MO"/>
    <m/>
    <m/>
    <s v="Yes"/>
    <m/>
    <m/>
    <x v="381"/>
    <x v="0"/>
    <s v="Combination Project"/>
    <d v="2010-06-30T00:00:00"/>
    <s v="Reciprocating Engine"/>
    <s v="Electricity"/>
    <s v="(2) 1.6-MW Caterpillar reciprocating engines"/>
    <n v="3.2"/>
    <n v="1.87"/>
    <s v="Missouri Public Utility Alliance"/>
    <m/>
    <n v="0.14460000000000001"/>
    <n v="1.2800000000000001E-2"/>
  </r>
  <r>
    <x v="245"/>
    <x v="270"/>
    <s v="Prairie View Regional Waste Facility"/>
    <s v="MO"/>
    <s v="Lamar"/>
    <s v="Barton"/>
    <s v="Private"/>
    <s v="Republic Services, Inc."/>
    <n v="5889917"/>
    <s v="2001"/>
    <s v="Yes"/>
    <n v="1.89"/>
    <m/>
    <x v="381"/>
    <x v="0"/>
    <s v="Combination Project"/>
    <d v="2010-06-30T00:00:00"/>
    <s v="Reciprocating Engine"/>
    <s v="Electricity"/>
    <s v="(2) 1.6-MW Caterpillar reciprocating engines"/>
    <n v="3.2"/>
    <n v="1.87"/>
    <s v="Missouri Public Utility Alliance"/>
    <m/>
    <n v="0.14460000000000001"/>
    <n v="1.2800000000000001E-2"/>
  </r>
  <r>
    <x v="246"/>
    <x v="271"/>
    <s v="Springfield Sanitary Landfill"/>
    <s v="MO"/>
    <s v="Willard"/>
    <s v="Greene"/>
    <s v="Public"/>
    <s v="City of Springfield, MO"/>
    <n v="5125248"/>
    <s v="2008"/>
    <s v="Yes"/>
    <n v="1.58"/>
    <n v="0"/>
    <x v="382"/>
    <x v="0"/>
    <s v="Project #1"/>
    <d v="2006-05-10T00:00:00"/>
    <s v="Reciprocating Engine"/>
    <s v="Electricity"/>
    <s v="Electric generating station consisting of (2) Caterpillar 3520 IC engine/generator sets, electric interconnection, and 12 miles of transmission lines to City Utilities of Springfield distribution system in the city"/>
    <n v="3"/>
    <n v="1.58"/>
    <s v="City Utilities of Springfield, MO"/>
    <s v="Aria Energy"/>
    <n v="0.13550000000000001"/>
    <n v="1.2E-2"/>
  </r>
  <r>
    <x v="247"/>
    <x v="272"/>
    <s v="St. Joseph City SLF"/>
    <s v="MO"/>
    <s v="St. Joseph"/>
    <s v="Buchanan"/>
    <s v="Public"/>
    <s v="City of St. Joseph, MO"/>
    <n v="3764898"/>
    <s v="2011"/>
    <s v="Yes"/>
    <n v="0.81299999999999994"/>
    <m/>
    <x v="383"/>
    <x v="0"/>
    <s v="Project #1"/>
    <d v="2012-03-30T00:00:00"/>
    <s v="Reciprocating Engine"/>
    <s v="Electricity"/>
    <s v="(1) CAT G3520C engine"/>
    <n v="1.6"/>
    <n v="0.72"/>
    <s v="Kansas City Power &amp; Light"/>
    <s v="Kansas City Power &amp; Light"/>
    <n v="7.2300000000000003E-2"/>
    <n v="6.4000000000000003E-3"/>
  </r>
  <r>
    <x v="248"/>
    <x v="273"/>
    <s v="Golden Triangle Regional Landfill"/>
    <s v="MS"/>
    <s v="Starkville"/>
    <s v="Oktibbeha"/>
    <s v="Public"/>
    <s v="Golden Triangle Regional Solid Waste Management Authority, MS"/>
    <n v="2000000"/>
    <s v="2011"/>
    <s v="Yes"/>
    <n v="0.44900000000000001"/>
    <m/>
    <x v="384"/>
    <x v="0"/>
    <s v="Project #1"/>
    <d v="2011-09-30T00:00:00"/>
    <s v="Reciprocating Engine"/>
    <s v="Electricity"/>
    <s v="(1) GE Jenbacher J320 20-cylinder engine"/>
    <n v="0.999"/>
    <n v="0.5"/>
    <s v="Tennessee Valley Authority (TVA)"/>
    <s v="Golden Triangle Regional Solid Waste Management Authority, MS"/>
    <n v="4.5100000000000001E-2"/>
    <n v="4.0000000000000001E-3"/>
  </r>
  <r>
    <x v="249"/>
    <x v="274"/>
    <s v="Prairie Bluff Sanitary Landfill"/>
    <s v="MS"/>
    <s v="Houston"/>
    <s v="Chickasaw"/>
    <s v="Private"/>
    <s v="Waste Management, Inc."/>
    <n v="14077823"/>
    <s v="2010"/>
    <s v="Yes"/>
    <n v="1.97"/>
    <n v="0.66"/>
    <x v="385"/>
    <x v="0"/>
    <s v="Project #2"/>
    <d v="2012-10-24T00:00:00"/>
    <s v="Reciprocating Engine"/>
    <s v="Electricity"/>
    <s v="(1) Caterpillar model G3520C"/>
    <n v="1.6"/>
    <m/>
    <s v="Tennessee Valley Authority (TVA)"/>
    <s v="WM Renewable Energy, LLC"/>
    <n v="7.2300000000000003E-2"/>
    <n v="6.4000000000000003E-3"/>
  </r>
  <r>
    <x v="250"/>
    <x v="275"/>
    <s v="Three Rivers Regional Landfill"/>
    <s v="MS"/>
    <s v="Pontotoc"/>
    <s v="Pontotoc"/>
    <s v="Public"/>
    <s v="Three Rivers Regional Solid Waste Management Authority, MS"/>
    <n v="2405150"/>
    <s v="2008"/>
    <s v="Yes"/>
    <n v="0.65"/>
    <m/>
    <x v="386"/>
    <x v="0"/>
    <s v="Project #1"/>
    <d v="2012-02-07T00:00:00"/>
    <s v="Reciprocating Engine"/>
    <s v="Electricity"/>
    <s v="(1) containerized MWM engine provided by 2G-CENERGY"/>
    <n v="1"/>
    <m/>
    <s v="Tennessee Valley Authority (TVA)"/>
    <s v="Three Rivers Regional Solid Waste Management Authority, MS"/>
    <n v="4.5199999999999997E-2"/>
    <n v="4.0000000000000001E-3"/>
  </r>
  <r>
    <x v="251"/>
    <x v="276"/>
    <s v="Flathead County Landfill"/>
    <s v="MT"/>
    <s v="Kalispell"/>
    <s v="Flathead"/>
    <s v="Public"/>
    <s v="Flathead County Solid Waste District, MT"/>
    <n v="1576515"/>
    <s v="2008"/>
    <s v="Yes"/>
    <n v="0.72"/>
    <n v="0"/>
    <x v="387"/>
    <x v="0"/>
    <s v="Project #2"/>
    <d v="2009-06-26T00:00:00"/>
    <s v="Reciprocating Engine"/>
    <s v="Electricity"/>
    <s v="(1) Caterpillar G3520C engine"/>
    <n v="0.84"/>
    <n v="0.53"/>
    <s v="Flathead Electric Cooperative, Inc."/>
    <s v="Flathead Electric Cooperative, Inc."/>
    <n v="3.7999999999999999E-2"/>
    <n v="3.3E-3"/>
  </r>
  <r>
    <x v="251"/>
    <x v="276"/>
    <s v="Flathead County Landfill"/>
    <s v="MT"/>
    <s v="Kalispell"/>
    <s v="Flathead"/>
    <s v="Public"/>
    <s v="Flathead County Solid Waste District, MT"/>
    <n v="1576515"/>
    <s v="2008"/>
    <s v="Yes"/>
    <n v="0.72"/>
    <n v="0"/>
    <x v="388"/>
    <x v="0"/>
    <s v="Project #2, Expansion #1"/>
    <d v="2011-09-01T00:00:00"/>
    <s v="Reciprocating Engine"/>
    <s v="Electricity"/>
    <s v="(1) Caterpillar G3520C engine"/>
    <n v="0.36"/>
    <n v="0.19"/>
    <s v="Flathead Electric Cooperative, Inc."/>
    <s v="Flathead Electric Cooperative, Inc."/>
    <n v="1.6299999999999999E-2"/>
    <n v="1.4E-3"/>
  </r>
  <r>
    <x v="252"/>
    <x v="277"/>
    <s v="Buncombe County New Landfill"/>
    <s v="NC"/>
    <s v="Alexander"/>
    <s v="Buncombe"/>
    <s v="Public"/>
    <s v="Buncombe County Department of Solid Waste, NC"/>
    <n v="1746706"/>
    <s v="2009"/>
    <s v="Yes"/>
    <n v="0.72"/>
    <n v="0.14000000000000001"/>
    <x v="389"/>
    <x v="0"/>
    <s v="Project #1"/>
    <d v="2011-11-21T00:00:00"/>
    <s v="Reciprocating Engine"/>
    <s v="Electricity"/>
    <s v="(1) GE Jenbacher engine"/>
    <n v="1.4"/>
    <n v="0.57999999999999996"/>
    <s v="Duke Energy Progress"/>
    <s v="Buncombe County Department of Solid Waste, NC"/>
    <n v="6.3299999999999995E-2"/>
    <n v="5.5999999999999999E-3"/>
  </r>
  <r>
    <x v="253"/>
    <x v="278"/>
    <s v="Buncombe County Old Landfill"/>
    <s v="NC"/>
    <s v="Woodfin"/>
    <s v="Buncombe"/>
    <s v="Public"/>
    <s v="Buncombe County Department of Solid Waste, NC"/>
    <n v="3300000"/>
    <m/>
    <s v="Yes"/>
    <n v="0.38700000000000001"/>
    <m/>
    <x v="390"/>
    <x v="0"/>
    <s v="Project #2"/>
    <d v="2006-03-06T00:00:00"/>
    <s v="Reciprocating Engine"/>
    <s v="Electricity"/>
    <s v="one Deutz CHP engine unit, although CHP portion of project not yet implemented"/>
    <n v="0.98399999999999999"/>
    <n v="0.71"/>
    <s v="Duke Energy Progress"/>
    <s v="Enerdyne Power Systems, Inc."/>
    <n v="4.4499999999999998E-2"/>
    <n v="3.8999999999999998E-3"/>
  </r>
  <r>
    <x v="254"/>
    <x v="279"/>
    <s v="Charlotte Motor Speedway Landfill V"/>
    <s v="NC"/>
    <s v="Concord"/>
    <s v="Cabarrus"/>
    <s v="Private"/>
    <s v="Republic Services, Inc."/>
    <n v="4500000"/>
    <s v="1999"/>
    <s v="Yes"/>
    <n v="7.79"/>
    <n v="1.99"/>
    <x v="391"/>
    <x v="0"/>
    <s v="Project #1"/>
    <d v="1999-12-15T00:00:00"/>
    <s v="Gas Turbine"/>
    <s v="Electricity"/>
    <s v="1 Taurus unit with capacity of 5.3 MW"/>
    <n v="4"/>
    <n v="2.1"/>
    <s v="Duke Energy"/>
    <m/>
    <n v="0.1807"/>
    <n v="1.5900000000000001E-2"/>
  </r>
  <r>
    <x v="254"/>
    <x v="279"/>
    <s v="Charlotte Motor Speedway Landfill V"/>
    <s v="NC"/>
    <s v="Concord"/>
    <s v="Cabarrus"/>
    <s v="Private"/>
    <s v="Republic Services, Inc."/>
    <n v="4500000"/>
    <s v="1999"/>
    <s v="Yes"/>
    <n v="7.79"/>
    <n v="1.99"/>
    <x v="392"/>
    <x v="0"/>
    <s v="Project #1, Expansion #1"/>
    <d v="2012-06-06T00:00:00"/>
    <s v="Gas Turbine"/>
    <s v="Electricity"/>
    <s v="(2) Solar Taurus 60-7901 combustion gas turbines each driving a 5.75 MW generator"/>
    <n v="7.5"/>
    <n v="3.4"/>
    <s v="Duke Energy"/>
    <s v="Fortistar Methane Group"/>
    <n v="0.33879999999999999"/>
    <n v="2.9899999999999999E-2"/>
  </r>
  <r>
    <x v="255"/>
    <x v="280"/>
    <s v="City of Durham SLF"/>
    <s v="NC"/>
    <s v="Durham"/>
    <s v="Durham"/>
    <s v="Public"/>
    <s v="City of Durham, NC"/>
    <n v="3600000"/>
    <m/>
    <s v="Yes"/>
    <n v="1.1399999999999999"/>
    <m/>
    <x v="393"/>
    <x v="0"/>
    <s v="Project #1"/>
    <d v="2009-12-15T00:00:00"/>
    <s v="Reciprocating Engine"/>
    <s v="Electricity"/>
    <s v="(2) 1.1-MW, 20-cylinder GE Jenbacher 320 engines running (3 total on site)"/>
    <n v="2"/>
    <m/>
    <s v="Duke Energy"/>
    <s v="Methane Power, Inc."/>
    <n v="9.0399999999999994E-2"/>
    <n v="8.0000000000000002E-3"/>
  </r>
  <r>
    <x v="10"/>
    <x v="281"/>
    <s v="Columbus County, ARS"/>
    <s v="NC"/>
    <s v="Whiteville"/>
    <s v="Columbus"/>
    <s v="Public"/>
    <s v="Columbus County, NC"/>
    <n v="1250000"/>
    <s v="1997"/>
    <s v="Yes"/>
    <n v="0.14000000000000001"/>
    <n v="0.03"/>
    <x v="394"/>
    <x v="0"/>
    <s v="Project #1b"/>
    <d v="2013-02-11T00:00:00"/>
    <s v="Reciprocating Engine"/>
    <s v="Electricity"/>
    <s v="(3) 85-kW truck engines but only (2) run at a time"/>
    <n v="0.21"/>
    <n v="0.08"/>
    <s v="Brunswick Electric Membership Corporation"/>
    <s v="Appalachian State University Energy Center; Cape Fear Resource Conservation and Development; Carlson Environmental Consultants, PC; Columbus County, NC"/>
    <n v="9.4999999999999998E-3"/>
    <n v="8.0000000000000004E-4"/>
  </r>
  <r>
    <x v="256"/>
    <x v="282"/>
    <s v="Davidson County LF"/>
    <s v="NC"/>
    <s v="Thomasville"/>
    <s v="Davidson"/>
    <s v="Public"/>
    <s v="Davidson County, NC"/>
    <n v="856860"/>
    <s v="2003"/>
    <s v="Yes"/>
    <n v="1.1100000000000001"/>
    <m/>
    <x v="395"/>
    <x v="0"/>
    <s v="Project #1"/>
    <d v="2010-12-01T00:00:00"/>
    <s v="Reciprocating Engine"/>
    <s v="Electricity"/>
    <s v="Caterpillar G3520C"/>
    <n v="1.6"/>
    <m/>
    <s v="Duke Energy"/>
    <s v="DTE Biomass Energy"/>
    <n v="7.2300000000000003E-2"/>
    <n v="6.4000000000000003E-3"/>
  </r>
  <r>
    <x v="257"/>
    <x v="283"/>
    <s v="Edgecombe County LF"/>
    <s v="NC"/>
    <s v="Tarboro"/>
    <s v="Edgecombe"/>
    <s v="Public"/>
    <s v="Edgecombe County, NC"/>
    <n v="1800000"/>
    <s v="2013"/>
    <s v="Yes"/>
    <n v="0.36"/>
    <m/>
    <x v="396"/>
    <x v="0"/>
    <s v="Project #1"/>
    <d v="2014-04-01T00:00:00"/>
    <s v="Reciprocating Engine"/>
    <s v="Electricity"/>
    <s v="(2) 370-kW engines"/>
    <n v="0.74"/>
    <n v="0.36"/>
    <s v="Edgecombe-Martin County Electric Membership Corporation"/>
    <s v="Edgecombe County, NC; S&amp;ME, Inc."/>
    <n v="3.3399999999999999E-2"/>
    <n v="2.8999999999999998E-3"/>
  </r>
  <r>
    <x v="258"/>
    <x v="284"/>
    <s v="Gaston County LF"/>
    <s v="NC"/>
    <s v="Dallas"/>
    <s v="Gaston"/>
    <s v="Public"/>
    <s v="Gaston County, NC"/>
    <n v="2457578"/>
    <s v="2008"/>
    <s v="Yes"/>
    <n v="1.44"/>
    <n v="0.14000000000000001"/>
    <x v="397"/>
    <x v="0"/>
    <s v="Project #1"/>
    <d v="2011-08-31T00:00:00"/>
    <s v="Reciprocating Engine"/>
    <s v="Electricity"/>
    <s v="(3) GE-Jenbacher 420 engines at 1.4 MW each, (2) online initially"/>
    <n v="2.8"/>
    <n v="1.3"/>
    <s v="Duke Energy"/>
    <s v="Gaston County, NC"/>
    <n v="0.1265"/>
    <n v="1.12E-2"/>
  </r>
  <r>
    <x v="258"/>
    <x v="284"/>
    <s v="Gaston County LF"/>
    <s v="NC"/>
    <s v="Dallas"/>
    <s v="Gaston"/>
    <s v="Public"/>
    <s v="Gaston County, NC"/>
    <n v="2457578"/>
    <s v="2008"/>
    <s v="Yes"/>
    <n v="1.44"/>
    <n v="0.14000000000000001"/>
    <x v="398"/>
    <x v="3"/>
    <s v="Project #1, Expansion #1"/>
    <d v="2015-01-01T00:00:00"/>
    <s v="Reciprocating Engine"/>
    <s v="Electricity"/>
    <s v="3rd unit used as peaking unit"/>
    <n v="1.4"/>
    <n v="0.65"/>
    <m/>
    <m/>
    <n v="0"/>
    <n v="0"/>
  </r>
  <r>
    <x v="259"/>
    <x v="285"/>
    <s v="Hanes Mill Road Landfill"/>
    <s v="NC"/>
    <s v="Winston-Salem"/>
    <s v="Forsyth"/>
    <s v="Public"/>
    <s v="City of Winston-Salem, NC"/>
    <n v="5258571"/>
    <m/>
    <s v="Yes"/>
    <n v="3.3119999999999998"/>
    <n v="0.432"/>
    <x v="399"/>
    <x v="0"/>
    <s v="Project #1"/>
    <d v="1996-07-01T00:00:00"/>
    <s v="Gas Turbine"/>
    <s v="Electricity"/>
    <s v="Solar Taurus T-6500 turbine"/>
    <n v="4.3"/>
    <n v="2.88"/>
    <s v="Duke Energy"/>
    <s v="Aria Energy; DTE Biomass Energy"/>
    <n v="0.1943"/>
    <n v="1.7100000000000001E-2"/>
  </r>
  <r>
    <x v="10"/>
    <x v="286"/>
    <s v="Haywood County LF"/>
    <s v="NC"/>
    <s v="Haywood"/>
    <s v="Haywood"/>
    <s v="Public"/>
    <s v="Haywood County, NC"/>
    <n v="550000"/>
    <s v="1994"/>
    <s v="Yes"/>
    <n v="0.23"/>
    <m/>
    <x v="400"/>
    <x v="0"/>
    <s v="Project #1"/>
    <d v="2012-06-25T00:00:00"/>
    <s v="Reciprocating Engine"/>
    <s v="Electricity"/>
    <s v="KSD Engine"/>
    <n v="7.4999999999999997E-2"/>
    <m/>
    <m/>
    <m/>
    <n v="3.3999999999999998E-3"/>
    <n v="2.9999999999999997E-4"/>
  </r>
  <r>
    <x v="260"/>
    <x v="287"/>
    <s v="Iredell County LF"/>
    <s v="NC"/>
    <s v="Statesville"/>
    <s v="Iredell"/>
    <s v="Public"/>
    <s v="Iredell County, NC"/>
    <n v="2280900"/>
    <s v="2001"/>
    <s v="Yes"/>
    <n v="1.98"/>
    <m/>
    <x v="401"/>
    <x v="0"/>
    <s v="Project #1"/>
    <d v="2008-08-15T00:00:00"/>
    <s v="Reciprocating Engine"/>
    <s v="Electricity"/>
    <s v="(2) Caterpillar 3520s"/>
    <n v="3.2"/>
    <n v="1.6"/>
    <s v="EnergyUnited Electric Cooperative"/>
    <s v="DTE Biomass Energy"/>
    <n v="0.14460000000000001"/>
    <n v="1.2800000000000001E-2"/>
  </r>
  <r>
    <x v="261"/>
    <x v="288"/>
    <s v="Johnston County MSW LF"/>
    <s v="NC"/>
    <s v="Smithfield"/>
    <s v="Johnston"/>
    <s v="Public"/>
    <s v="Johnston County, NC"/>
    <n v="2633209"/>
    <s v="2009"/>
    <s v="Yes"/>
    <n v="0.92"/>
    <m/>
    <x v="402"/>
    <x v="0"/>
    <s v="Project #1"/>
    <d v="2013-06-19T00:00:00"/>
    <s v="Reciprocating Engine"/>
    <s v="Electricity"/>
    <s v="possible heat recovery; (1) CAT 3520"/>
    <n v="1.6"/>
    <n v="0.92"/>
    <s v="Duke Energy Progress"/>
    <s v="C2i Methane Partners"/>
    <n v="7.2300000000000003E-2"/>
    <n v="6.4000000000000003E-3"/>
  </r>
  <r>
    <x v="10"/>
    <x v="289"/>
    <s v="Onslow County LF"/>
    <s v="NC"/>
    <s v="Jacksonville"/>
    <s v="Onslow"/>
    <s v="Public"/>
    <s v="Onslow County Solid Waste Department, NC"/>
    <n v="923543"/>
    <m/>
    <s v="Yes"/>
    <m/>
    <m/>
    <x v="403"/>
    <x v="0"/>
    <s v="Combination Project"/>
    <d v="2013-11-20T00:00:00"/>
    <s v="Reciprocating Engine"/>
    <s v="Electricity"/>
    <s v="(1) 1.953-MW CAT G3520A+ engine with gear-box to increase output &amp; efficiency"/>
    <n v="1.9530000000000001"/>
    <n v="1.08"/>
    <s v="Duke Energy Progress"/>
    <s v="Enerdyne Power Systems, Inc."/>
    <n v="8.8200000000000001E-2"/>
    <n v="7.7999999999999996E-3"/>
  </r>
  <r>
    <x v="262"/>
    <x v="290"/>
    <s v="Onslow County LF #2"/>
    <s v="NC"/>
    <s v="Jacksonville"/>
    <s v="Onslow"/>
    <s v="Public"/>
    <s v="Onslow County Solid Waste Department, NC"/>
    <n v="1500000"/>
    <s v="2012"/>
    <s v="Yes"/>
    <m/>
    <m/>
    <x v="403"/>
    <x v="0"/>
    <s v="Combination Project"/>
    <d v="2013-11-20T00:00:00"/>
    <s v="Reciprocating Engine"/>
    <s v="Electricity"/>
    <s v="(1) 1.953-MW CAT G3520A+ engine with gear-box to increase output &amp; efficiency"/>
    <n v="1.9530000000000001"/>
    <n v="1.08"/>
    <s v="Duke Energy Progress"/>
    <s v="Enerdyne Power Systems, Inc."/>
    <n v="8.8200000000000001E-2"/>
    <n v="7.7999999999999996E-3"/>
  </r>
  <r>
    <x v="263"/>
    <x v="291"/>
    <s v="Orange County Regional Landfill"/>
    <s v="NC"/>
    <s v="Chapel Hill"/>
    <s v="Orange"/>
    <s v="Public"/>
    <s v="Orange County, NC"/>
    <n v="2200000"/>
    <s v="2007"/>
    <s v="Yes"/>
    <n v="0.68"/>
    <n v="0.25"/>
    <x v="404"/>
    <x v="0"/>
    <s v="Project #1"/>
    <d v="2013-08-01T00:00:00"/>
    <s v="Reciprocating Engine"/>
    <s v="Electricity"/>
    <s v="GE-Jenbacher J320 engine spec'd for 350 scfm at 100% load"/>
    <n v="1.0589999999999999"/>
    <n v="0.43"/>
    <s v="Duke Energy Progress"/>
    <s v="The University of North Carolina at Chapel Hill"/>
    <n v="4.7800000000000002E-2"/>
    <n v="4.1999999999999997E-3"/>
  </r>
  <r>
    <x v="264"/>
    <x v="292"/>
    <s v="Piedmont SLF"/>
    <s v="NC"/>
    <s v="Kernersville"/>
    <s v="Forsyth"/>
    <s v="Private"/>
    <s v="Waste Management, Inc."/>
    <n v="959464"/>
    <m/>
    <s v="Yes"/>
    <n v="1.31"/>
    <m/>
    <x v="405"/>
    <x v="0"/>
    <s v="Project #1"/>
    <d v="2011-01-31T00:00:00"/>
    <s v="Reciprocating Engine"/>
    <s v="Electricity"/>
    <m/>
    <n v="2.4"/>
    <m/>
    <s v="Duke Energy"/>
    <s v="WM Renewable Energy, LLC"/>
    <n v="0.1084"/>
    <n v="9.5999999999999992E-3"/>
  </r>
  <r>
    <x v="265"/>
    <x v="293"/>
    <s v="Robeson County LF"/>
    <s v="NC"/>
    <s v="St. Pauls"/>
    <s v="Robeson"/>
    <s v="Public"/>
    <s v="Robeson County, NC"/>
    <n v="2200000"/>
    <s v="2009"/>
    <s v="Yes"/>
    <n v="0.70299999999999996"/>
    <n v="0.221"/>
    <x v="406"/>
    <x v="0"/>
    <s v="Project #1"/>
    <d v="2012-01-13T00:00:00"/>
    <s v="Reciprocating Engine"/>
    <s v="Electricity"/>
    <s v="GE Jenbacher 20-cylinder J320c82 engine, operates at 94% capacity using 335 scfm LFG, system includes a gas conditioning skid; will install siloxane removal system"/>
    <n v="1.06"/>
    <n v="0.48199999999999998"/>
    <s v="North Carolina Electric Membership Corporation"/>
    <m/>
    <n v="4.7899999999999998E-2"/>
    <n v="4.1999999999999997E-3"/>
  </r>
  <r>
    <x v="265"/>
    <x v="293"/>
    <s v="Robeson County LF"/>
    <s v="NC"/>
    <s v="St. Pauls"/>
    <s v="Robeson"/>
    <s v="Public"/>
    <s v="Robeson County, NC"/>
    <n v="2200000"/>
    <s v="2009"/>
    <s v="Yes"/>
    <n v="0.70299999999999996"/>
    <n v="0.221"/>
    <x v="407"/>
    <x v="3"/>
    <s v="Project #1, Expansion #1"/>
    <d v="2014-12-31T00:00:00"/>
    <s v="Reciprocating Engine"/>
    <s v="Electricity"/>
    <m/>
    <n v="1"/>
    <m/>
    <m/>
    <m/>
    <n v="0"/>
    <n v="0"/>
  </r>
  <r>
    <x v="266"/>
    <x v="294"/>
    <s v="Sampson County LF #2"/>
    <s v="NC"/>
    <s v="Roseboro"/>
    <s v="Sampson"/>
    <s v="Private"/>
    <s v="Waste Industries USA, Inc."/>
    <n v="8500000"/>
    <s v="2010"/>
    <s v="Yes"/>
    <n v="5.18"/>
    <n v="2.1"/>
    <x v="408"/>
    <x v="0"/>
    <s v="Project #1"/>
    <d v="2011-03-14T00:00:00"/>
    <s v="Reciprocating Engine"/>
    <s v="Electricity"/>
    <s v="(4) CAT G3520C engines"/>
    <n v="6.4"/>
    <n v="3.08"/>
    <s v="Duke Energy Progress"/>
    <s v="Waste Industries USA, Inc."/>
    <n v="0.28920000000000001"/>
    <n v="2.5499999999999998E-2"/>
  </r>
  <r>
    <x v="266"/>
    <x v="294"/>
    <s v="Sampson County LF #2"/>
    <s v="NC"/>
    <s v="Roseboro"/>
    <s v="Sampson"/>
    <s v="Private"/>
    <s v="Waste Industries USA, Inc."/>
    <n v="8500000"/>
    <s v="2010"/>
    <s v="Yes"/>
    <n v="5.18"/>
    <n v="2.1"/>
    <x v="409"/>
    <x v="0"/>
    <s v="Project #1, Expansion #1"/>
    <d v="2011-12-01T00:00:00"/>
    <s v="Reciprocating Engine"/>
    <s v="Electricity"/>
    <s v="5th CAT G3520C engine"/>
    <n v="1.6"/>
    <n v="0.77"/>
    <s v="Duke Energy Progress"/>
    <s v="Waste Industries USA, Inc."/>
    <n v="7.2300000000000003E-2"/>
    <n v="6.4000000000000003E-3"/>
  </r>
  <r>
    <x v="266"/>
    <x v="294"/>
    <s v="Sampson County LF #2"/>
    <s v="NC"/>
    <s v="Roseboro"/>
    <s v="Sampson"/>
    <s v="Private"/>
    <s v="Waste Industries USA, Inc."/>
    <n v="8500000"/>
    <s v="2010"/>
    <s v="Yes"/>
    <n v="5.18"/>
    <n v="2.1"/>
    <x v="410"/>
    <x v="0"/>
    <s v="Project #1, Expansion #2"/>
    <d v="2013-12-31T00:00:00"/>
    <s v="Reciprocating Engine"/>
    <s v="Electricity"/>
    <s v="6th CAT G3520C engine"/>
    <n v="1.6"/>
    <n v="0.77"/>
    <s v="Duke Energy Progress"/>
    <s v="Waste Industries USA, Inc."/>
    <n v="7.2300000000000003E-2"/>
    <n v="6.4000000000000003E-3"/>
  </r>
  <r>
    <x v="267"/>
    <x v="295"/>
    <s v="South Wake LF (New)"/>
    <s v="NC"/>
    <s v="Apex"/>
    <s v="Wake"/>
    <s v="Public"/>
    <s v="Wake County, NC"/>
    <n v="331816"/>
    <s v="2008"/>
    <s v="Yes"/>
    <n v="1.44"/>
    <m/>
    <x v="411"/>
    <x v="0"/>
    <s v="Project #1"/>
    <d v="2013-09-23T00:00:00"/>
    <s v="Reciprocating Engine"/>
    <s v="Electricity"/>
    <s v="18 dual-fuel Detroit Diesel Series 60 engines"/>
    <n v="3.2"/>
    <n v="1.44"/>
    <s v="Duke Energy Progress"/>
    <s v="INGENCO"/>
    <n v="0.14460000000000001"/>
    <n v="1.2800000000000001E-2"/>
  </r>
  <r>
    <x v="10"/>
    <x v="296"/>
    <s v="Surry County LF 2"/>
    <s v="NC"/>
    <s v="Elkin"/>
    <s v="Surry"/>
    <s v="Public"/>
    <s v="Surry County"/>
    <n v="645506"/>
    <m/>
    <s v="Yes"/>
    <m/>
    <m/>
    <x v="412"/>
    <x v="0"/>
    <s v="Project #1"/>
    <d v="2013-06-01T00:00:00"/>
    <s v="Reciprocating Engine"/>
    <s v="Electricity"/>
    <s v="(1) CAT 3520 with plans to add 2 more after 2018"/>
    <n v="1.6"/>
    <m/>
    <s v="Duke Energy"/>
    <s v="Barnabas Investment Group, LLC"/>
    <n v="7.2300000000000003E-2"/>
    <n v="6.4000000000000003E-3"/>
  </r>
  <r>
    <x v="268"/>
    <x v="297"/>
    <s v="Tuscarora Long-Term Regional Landfill"/>
    <s v="NC"/>
    <s v="New Bern"/>
    <s v="Craven"/>
    <s v="Public"/>
    <s v="Coastal Regional Solid Waste Management Authority, NC"/>
    <n v="3100000"/>
    <s v="2009"/>
    <s v="Yes"/>
    <n v="1.26"/>
    <m/>
    <x v="413"/>
    <x v="0"/>
    <s v="Project #1"/>
    <d v="2007-07-16T00:00:00"/>
    <s v="Reciprocating Engine"/>
    <s v="Electricity"/>
    <s v="Detroit Diesel engines, installing 4 MW capacity (3 MW total capacity now)"/>
    <n v="2.33"/>
    <n v="1"/>
    <s v="Duke Energy Progress"/>
    <s v="INGENCO"/>
    <n v="0.1053"/>
    <n v="9.2999999999999992E-3"/>
  </r>
  <r>
    <x v="269"/>
    <x v="298"/>
    <s v="Uwharrie Environmental Regional LF"/>
    <s v="NC"/>
    <s v="Mount Gilead"/>
    <s v="Montgomery"/>
    <s v="Private"/>
    <s v="Republic Services, Inc."/>
    <n v="5424251"/>
    <s v="2006"/>
    <s v="Yes"/>
    <n v="4.7519999999999998"/>
    <m/>
    <x v="414"/>
    <x v="0"/>
    <s v="Project #1"/>
    <d v="2014-07-28T00:00:00"/>
    <s v="Reciprocating Engine"/>
    <s v="Electricity"/>
    <s v="(6) CAT 3520s"/>
    <n v="9.6"/>
    <n v="4.7519999999999998"/>
    <s v="Duke Energy Progress"/>
    <s v="DTE Biomass Energy"/>
    <n v="0.43369999999999997"/>
    <n v="3.8300000000000001E-2"/>
  </r>
  <r>
    <x v="10"/>
    <x v="299"/>
    <s v="Watauga County Landfill"/>
    <s v="NC"/>
    <s v="Boone"/>
    <s v="Watauga"/>
    <s v="Public"/>
    <s v="Watauga County, NC"/>
    <n v="546000"/>
    <s v="1994"/>
    <s v="Yes"/>
    <n v="0.22"/>
    <m/>
    <x v="415"/>
    <x v="0"/>
    <s v="Project #1"/>
    <d v="2012-03-20T00:00:00"/>
    <s v="Reciprocating Engine"/>
    <s v="Electricity"/>
    <s v="(2) KSD 100-kW engines, LFG will be used to provide power generation for the transfer and recycling facility and maintenance facility; ~25% used onsite &amp; ~75% into grid"/>
    <n v="0.186"/>
    <n v="0.13"/>
    <s v="Duke Energy; Watauga County, NC"/>
    <s v="Appalachian State University Energy Center; Watauga County, NC"/>
    <n v="8.3999999999999995E-3"/>
    <n v="6.9999999999999999E-4"/>
  </r>
  <r>
    <x v="270"/>
    <x v="300"/>
    <s v="Wayne County LF"/>
    <s v="NC"/>
    <s v="Dudley"/>
    <s v="Wayne"/>
    <s v="Public"/>
    <s v="Wayne County, NC"/>
    <n v="2416380"/>
    <m/>
    <s v="Yes"/>
    <n v="0.872"/>
    <m/>
    <x v="416"/>
    <x v="0"/>
    <s v="Project #1"/>
    <d v="2010-12-31T00:00:00"/>
    <s v="Reciprocating Engine"/>
    <s v="Electricity"/>
    <s v="(2) GE Jenbacher units running (3 on site)"/>
    <n v="2"/>
    <m/>
    <s v="Duke Energy Progress"/>
    <s v="Methane Power, Inc."/>
    <n v="9.0399999999999994E-2"/>
    <n v="8.0000000000000002E-3"/>
  </r>
  <r>
    <x v="271"/>
    <x v="301"/>
    <s v="Bluff Road Landfill"/>
    <s v="NE"/>
    <s v="Lincoln"/>
    <s v="Lancaster"/>
    <s v="Public"/>
    <s v="City of Lincoln, NE"/>
    <n v="5283000"/>
    <s v="2007"/>
    <s v="Yes"/>
    <m/>
    <m/>
    <x v="417"/>
    <x v="0"/>
    <s v="Project #1"/>
    <d v="2013-10-14T00:00:00"/>
    <s v="Reciprocating Engine"/>
    <s v="Electricity"/>
    <s v="~1 mile pipe delivers LFG to (3) large generators at LES' Terry Bundy Generating Station; 300,000 MMBtu/yr of LFG"/>
    <n v="4.8"/>
    <m/>
    <s v="Lincoln Electric System"/>
    <m/>
    <n v="0.21690000000000001"/>
    <n v="1.9099999999999999E-2"/>
  </r>
  <r>
    <x v="272"/>
    <x v="302"/>
    <s v="Douglas County Recycling and Disposal Facility LF"/>
    <s v="NE"/>
    <s v="Bennington"/>
    <s v="Douglas"/>
    <s v="Private"/>
    <s v="Waste Management, Inc."/>
    <n v="11778463"/>
    <s v="2009"/>
    <s v="Yes"/>
    <n v="3.67"/>
    <n v="0"/>
    <x v="418"/>
    <x v="0"/>
    <s v="Project #1"/>
    <d v="2002-04-05T00:00:00"/>
    <s v="Reciprocating Engine"/>
    <s v="Electricity"/>
    <s v="(4) Caterpillar 800 kW 3516s"/>
    <n v="3.2"/>
    <n v="1.3"/>
    <s v="Omaha Public Power District"/>
    <s v="Omaha Public Power District"/>
    <n v="0.14460000000000001"/>
    <n v="1.2800000000000001E-2"/>
  </r>
  <r>
    <x v="272"/>
    <x v="302"/>
    <s v="Douglas County Recycling and Disposal Facility LF"/>
    <s v="NE"/>
    <s v="Bennington"/>
    <s v="Douglas"/>
    <s v="Private"/>
    <s v="Waste Management, Inc."/>
    <n v="11778463"/>
    <s v="2009"/>
    <s v="Yes"/>
    <n v="3.67"/>
    <n v="0"/>
    <x v="419"/>
    <x v="0"/>
    <s v="Project #1, Expansion #1"/>
    <d v="2006-06-01T00:00:00"/>
    <s v="Reciprocating Engine"/>
    <s v="Electricity"/>
    <s v="(3) additional Caterpillar 3516 engines"/>
    <n v="2.4"/>
    <m/>
    <s v="Omaha Public Power District"/>
    <s v="Omaha Public Power District"/>
    <n v="0.1084"/>
    <n v="9.5999999999999992E-3"/>
  </r>
  <r>
    <x v="272"/>
    <x v="302"/>
    <s v="Douglas County Recycling and Disposal Facility LF"/>
    <s v="NE"/>
    <s v="Bennington"/>
    <s v="Douglas"/>
    <s v="Private"/>
    <s v="Waste Management, Inc."/>
    <n v="11778463"/>
    <s v="2009"/>
    <s v="Yes"/>
    <n v="3.67"/>
    <n v="0"/>
    <x v="420"/>
    <x v="0"/>
    <s v="Project #1, Expansion #2"/>
    <d v="2007-03-06T00:00:00"/>
    <s v="Reciprocating Engine"/>
    <s v="Electricity"/>
    <s v="(1) additional Caterpillar 3516 engine"/>
    <n v="0.8"/>
    <m/>
    <s v="Omaha Public Power District"/>
    <s v="Omaha Public Power District"/>
    <n v="3.61E-2"/>
    <n v="3.2000000000000002E-3"/>
  </r>
  <r>
    <x v="10"/>
    <x v="303"/>
    <s v="City of Keene Landfill"/>
    <s v="NH"/>
    <s v="Keene"/>
    <s v="Cheshire"/>
    <s v="Public"/>
    <s v="City of Keene, NH"/>
    <n v="640000"/>
    <s v="1998"/>
    <s v="Yes"/>
    <n v="0.5"/>
    <m/>
    <x v="421"/>
    <x v="0"/>
    <s v="Project #1"/>
    <d v="1999-01-01T00:00:00"/>
    <s v="Reciprocating Engine"/>
    <s v="Electricity"/>
    <s v="(1) Caterpillar G-3412-SINA engine provides three phase power for adjacent Materials Recovery Facility (3 buildings)"/>
    <n v="0.25"/>
    <n v="0.14000000000000001"/>
    <s v="City of Keene, NH"/>
    <s v="Vermont Energy Recovery"/>
    <n v="1.1299999999999999E-2"/>
    <n v="1E-3"/>
  </r>
  <r>
    <x v="10"/>
    <x v="304"/>
    <s v="Dunbarton LF"/>
    <s v="NH"/>
    <s v="Manchester"/>
    <s v="Hillsborough"/>
    <s v="Public"/>
    <s v="City of Manchester, NH"/>
    <n v="1200000"/>
    <m/>
    <s v="Yes"/>
    <m/>
    <m/>
    <x v="422"/>
    <x v="0"/>
    <s v="Project #1"/>
    <d v="1988-01-01T00:00:00"/>
    <s v="Reciprocating Engine"/>
    <s v="Electricity"/>
    <s v="(2) generators"/>
    <n v="0.6"/>
    <m/>
    <s v="Public Service of New Hampshire"/>
    <s v="Biogas Energy Solutions, LLC"/>
    <n v="2.7099999999999999E-2"/>
    <n v="2.3999999999999998E-3"/>
  </r>
  <r>
    <x v="273"/>
    <x v="305"/>
    <s v="Four Hills Landfill"/>
    <s v="NH"/>
    <s v="Nashua"/>
    <s v="Hillsborough"/>
    <s v="Public"/>
    <s v="City of Nashua, NH"/>
    <n v="2500000"/>
    <s v="1998"/>
    <s v="Yes"/>
    <n v="2"/>
    <n v="0.8"/>
    <x v="423"/>
    <x v="0"/>
    <s v="Project #1"/>
    <d v="1997-01-01T00:00:00"/>
    <s v="Reciprocating Engine"/>
    <s v="Electricity"/>
    <s v="(1) Caterpillar 3515 engine-generator (820 kW) and (1) Caterpillar 3612 engine-generator (2,285 kW)"/>
    <n v="3.1"/>
    <m/>
    <s v="Northern Utilities Service Co.; Public Service of New Hampshire"/>
    <s v="Fortistar Methane Group"/>
    <n v="0.1401"/>
    <n v="1.24E-2"/>
  </r>
  <r>
    <x v="274"/>
    <x v="306"/>
    <s v="Turnkey Recycling &amp; Environmental Enterprises"/>
    <s v="NH"/>
    <s v="Rochester"/>
    <s v="Strafford"/>
    <s v="Private"/>
    <s v="Waste Management, Inc."/>
    <n v="8750000"/>
    <s v="1999"/>
    <s v="Yes"/>
    <n v="16.559999999999999"/>
    <m/>
    <x v="424"/>
    <x v="0"/>
    <s v="Project #2"/>
    <d v="1992-01-01T00:00:00"/>
    <s v="Reciprocating Engine"/>
    <s v="Electricity"/>
    <s v="(3) Caterpillar 3516s"/>
    <n v="2.4"/>
    <n v="1.31"/>
    <s v="Public Service of New Hampshire"/>
    <s v="WM Renewable Energy, LLC"/>
    <n v="0.1084"/>
    <n v="9.5999999999999992E-3"/>
  </r>
  <r>
    <x v="274"/>
    <x v="306"/>
    <s v="Turnkey Recycling &amp; Environmental Enterprises"/>
    <s v="NH"/>
    <s v="Rochester"/>
    <s v="Strafford"/>
    <s v="Private"/>
    <s v="Waste Management, Inc."/>
    <n v="8750000"/>
    <s v="1999"/>
    <s v="Yes"/>
    <n v="16.559999999999999"/>
    <m/>
    <x v="425"/>
    <x v="0"/>
    <s v="Project #2, Expansion #1"/>
    <d v="1993-01-01T00:00:00"/>
    <s v="Reciprocating Engine"/>
    <s v="Electricity"/>
    <s v="(1) Caterpillar 3516"/>
    <n v="0.8"/>
    <n v="0.43"/>
    <s v="Public Service of New Hampshire"/>
    <s v="WM Renewable Energy, LLC"/>
    <n v="3.61E-2"/>
    <n v="3.2000000000000002E-3"/>
  </r>
  <r>
    <x v="275"/>
    <x v="307"/>
    <s v="Atlantic County Utilities Authority Landfill"/>
    <s v="NJ"/>
    <s v="Egg Harbor Township"/>
    <s v="Atlantic"/>
    <s v="Public"/>
    <s v="Atlantic County Utilities Authority, NJ"/>
    <n v="3308857"/>
    <s v="2009"/>
    <s v="Yes"/>
    <n v="2.86"/>
    <m/>
    <x v="426"/>
    <x v="0"/>
    <s v="Project #1"/>
    <d v="2005-03-01T00:00:00"/>
    <s v="Reciprocating Engine"/>
    <s v="Electricity"/>
    <s v="Caterpillar 3520, capable of producing ~12,614,400 kW-h/yr"/>
    <n v="1.6"/>
    <m/>
    <s v="Atlantic County Utilities Authority, NJ"/>
    <s v="DCO Energy, LLC; Marina Energy"/>
    <n v="7.2300000000000003E-2"/>
    <n v="6.4000000000000003E-3"/>
  </r>
  <r>
    <x v="275"/>
    <x v="307"/>
    <s v="Atlantic County Utilities Authority Landfill"/>
    <s v="NJ"/>
    <s v="Egg Harbor Township"/>
    <s v="Atlantic"/>
    <s v="Public"/>
    <s v="Atlantic County Utilities Authority, NJ"/>
    <n v="3308857"/>
    <s v="2009"/>
    <s v="Yes"/>
    <n v="2.86"/>
    <m/>
    <x v="427"/>
    <x v="0"/>
    <s v="Project #1, Expansion #1"/>
    <d v="2006-08-15T00:00:00"/>
    <s v="Reciprocating Engine"/>
    <s v="Electricity"/>
    <s v="GE Jenbacher model 616 engine"/>
    <n v="1.9"/>
    <m/>
    <s v="PJM Interconnection, LLC"/>
    <s v="DCO Energy, LLC; Marina Energy"/>
    <n v="8.5800000000000001E-2"/>
    <n v="7.6E-3"/>
  </r>
  <r>
    <x v="275"/>
    <x v="307"/>
    <s v="Atlantic County Utilities Authority Landfill"/>
    <s v="NJ"/>
    <s v="Egg Harbor Township"/>
    <s v="Atlantic"/>
    <s v="Public"/>
    <s v="Atlantic County Utilities Authority, NJ"/>
    <n v="3308857"/>
    <s v="2009"/>
    <s v="Yes"/>
    <n v="2.86"/>
    <m/>
    <x v="428"/>
    <x v="0"/>
    <s v="Project #1, Expansion #2"/>
    <d v="2007-12-15T00:00:00"/>
    <s v="Reciprocating Engine"/>
    <s v="Electricity"/>
    <s v="GE Jenbacher model 616 engine"/>
    <n v="1.9"/>
    <m/>
    <s v="Borgata Casino Spa &amp; Hotel"/>
    <s v="DCO Energy, LLC; Marina Energy"/>
    <n v="8.5800000000000001E-2"/>
    <n v="7.6E-3"/>
  </r>
  <r>
    <x v="276"/>
    <x v="308"/>
    <s v="Burlington County SLF"/>
    <s v="NJ"/>
    <s v="Bordentown"/>
    <s v="Burlington"/>
    <s v="Public"/>
    <s v="Burlington County Board of Chosen Freeholders"/>
    <n v="3875822"/>
    <s v="2000"/>
    <s v="Yes"/>
    <n v="4.37"/>
    <m/>
    <x v="429"/>
    <x v="0"/>
    <s v="Project #4"/>
    <d v="2007-11-01T00:00:00"/>
    <s v="Reciprocating Engine"/>
    <s v="Electricity"/>
    <s v="(5) GE-Jenbacher model JGS 420 LFG-fueled reciprocating engine-generator sets, each rated for continuous duty at a rated 1,425-kW output; siloxane treatment system uses an activated carbon process"/>
    <n v="7.2"/>
    <n v="3.96"/>
    <s v="Burlington County SLF; PJM Interconnection, LLC"/>
    <s v="DCO Energy, LLC; Marina Energy"/>
    <n v="0.32529999999999998"/>
    <n v="2.87E-2"/>
  </r>
  <r>
    <x v="277"/>
    <x v="309"/>
    <s v="Cumberland County SWC"/>
    <s v="NJ"/>
    <s v="Millville"/>
    <s v="Cumberland"/>
    <s v="Public"/>
    <s v="Cumberland County, NJ"/>
    <n v="4900000"/>
    <s v="2012"/>
    <s v="Yes"/>
    <n v="2.4"/>
    <n v="0.1"/>
    <x v="430"/>
    <x v="0"/>
    <s v="Project #1"/>
    <d v="2008-11-01T00:00:00"/>
    <s v="Reciprocating Engine"/>
    <s v="Electricity"/>
    <s v="(3) 1.6-MW Caterpillar 3520 engines"/>
    <n v="4.8"/>
    <n v="2.2999999999999998"/>
    <s v="PPL Corporation"/>
    <s v="PPL Corporation"/>
    <n v="0.21690000000000001"/>
    <n v="1.9099999999999999E-2"/>
  </r>
  <r>
    <x v="10"/>
    <x v="310"/>
    <s v="Edison Township SLF"/>
    <s v="NJ"/>
    <s v="Edison"/>
    <s v="Middlesex"/>
    <s v="Public"/>
    <s v="Edison Township"/>
    <n v="2500000"/>
    <m/>
    <s v="Yes"/>
    <m/>
    <m/>
    <x v="431"/>
    <x v="0"/>
    <s v="Combination Project"/>
    <d v="2001-01-01T00:00:00"/>
    <s v="Combined Cycle"/>
    <s v="Electricity"/>
    <s v="Waste heat from two 5 MW Solar turbine generators feeds a steam electric generator"/>
    <n v="20"/>
    <n v="7.56"/>
    <s v="Public Service Electric &amp; Gas Company (PSE&amp;G)"/>
    <s v="National Energy Resource Corporation (NERC)"/>
    <n v="0.90359999999999996"/>
    <n v="7.9699999999999993E-2"/>
  </r>
  <r>
    <x v="10"/>
    <x v="311"/>
    <s v="Hamm's LF"/>
    <s v="NJ"/>
    <s v="Lafeyette"/>
    <s v="Sussex"/>
    <s v="Private"/>
    <m/>
    <n v="1700000"/>
    <m/>
    <s v="Yes"/>
    <m/>
    <m/>
    <x v="432"/>
    <x v="0"/>
    <s v="Project #1"/>
    <d v="1990-01-01T00:00:00"/>
    <s v="Reciprocating Engine"/>
    <s v="Electricity"/>
    <m/>
    <n v="1.2"/>
    <m/>
    <s v="Jersey Central Power &amp; Light (JCP&amp;L)"/>
    <s v="Biogas Energy Solutions, LLC"/>
    <n v="5.4199999999999998E-2"/>
    <n v="4.7999999999999996E-3"/>
  </r>
  <r>
    <x v="10"/>
    <x v="312"/>
    <s v="Industrial Land Reclaiming (ILR) LF"/>
    <s v="NJ"/>
    <s v="Edison"/>
    <s v="Middlesex"/>
    <s v="Private"/>
    <s v="Industrial Land Reclaiming"/>
    <n v="4302213"/>
    <m/>
    <s v="Yes"/>
    <m/>
    <m/>
    <x v="431"/>
    <x v="0"/>
    <s v="Combination Project"/>
    <d v="2001-01-01T00:00:00"/>
    <s v="Combined Cycle"/>
    <s v="Electricity"/>
    <s v="Waste heat from two 5 MW Solar turbine generators feeds a steam electric generator"/>
    <n v="20"/>
    <n v="7.56"/>
    <s v="Public Service Electric &amp; Gas Company (PSE&amp;G)"/>
    <s v="National Energy Resource Corporation (NERC)"/>
    <n v="0.90359999999999996"/>
    <n v="7.9699999999999993E-2"/>
  </r>
  <r>
    <x v="278"/>
    <x v="313"/>
    <s v="Kinsley's LF"/>
    <s v="NJ"/>
    <s v="Sewell"/>
    <s v="Gloucester"/>
    <s v="Private"/>
    <s v="Kinsley's"/>
    <n v="7259985"/>
    <m/>
    <s v="Yes"/>
    <n v="0.4"/>
    <m/>
    <x v="433"/>
    <x v="1"/>
    <s v="Project #1"/>
    <d v="1987-01-01T00:00:00"/>
    <s v="Reciprocating Engine"/>
    <s v="Electricity"/>
    <s v="4 CAT 399 engine/generator sets"/>
    <n v="2.4"/>
    <m/>
    <s v="Public Service Electric &amp; Gas Company (PSE&amp;G)"/>
    <m/>
    <n v="0"/>
    <n v="0"/>
  </r>
  <r>
    <x v="278"/>
    <x v="313"/>
    <s v="Kinsley's LF"/>
    <s v="NJ"/>
    <s v="Sewell"/>
    <s v="Gloucester"/>
    <s v="Private"/>
    <s v="Kinsley's"/>
    <n v="7259985"/>
    <m/>
    <s v="Yes"/>
    <n v="0.4"/>
    <m/>
    <x v="434"/>
    <x v="0"/>
    <s v="Project #1, De-Expansion #1"/>
    <d v="2004-01-01T00:00:00"/>
    <s v="Reciprocating Engine"/>
    <s v="Electricity"/>
    <s v="3 CAT 399 engine/generator sets"/>
    <n v="1.5"/>
    <n v="0.95"/>
    <s v="Public Service Electric &amp; Gas Company (PSE&amp;G)"/>
    <m/>
    <n v="6.7799999999999999E-2"/>
    <n v="6.0000000000000001E-3"/>
  </r>
  <r>
    <x v="279"/>
    <x v="314"/>
    <s v="Middlesex County LF"/>
    <s v="NJ"/>
    <s v="East Brunswick"/>
    <s v="Middlesex"/>
    <s v="Public"/>
    <s v="Middlesex County Utilities Authority, NJ"/>
    <n v="45437841"/>
    <m/>
    <s v="Yes"/>
    <n v="7"/>
    <m/>
    <x v="431"/>
    <x v="0"/>
    <s v="Combination Project"/>
    <d v="2001-01-01T00:00:00"/>
    <s v="Combined Cycle"/>
    <s v="Electricity"/>
    <s v="Waste heat from two 5 MW Solar turbine generators feeds a steam electric generator"/>
    <n v="20"/>
    <n v="7.56"/>
    <s v="Public Service Electric &amp; Gas Company (PSE&amp;G)"/>
    <s v="National Energy Resource Corporation (NERC)"/>
    <n v="0.90359999999999996"/>
    <n v="7.9699999999999993E-2"/>
  </r>
  <r>
    <x v="279"/>
    <x v="314"/>
    <s v="Middlesex County LF"/>
    <s v="NJ"/>
    <s v="East Brunswick"/>
    <s v="Middlesex"/>
    <s v="Public"/>
    <s v="Middlesex County Utilities Authority, NJ"/>
    <n v="45437841"/>
    <m/>
    <s v="Yes"/>
    <n v="7"/>
    <m/>
    <x v="435"/>
    <x v="0"/>
    <s v="Project #3"/>
    <d v="2011-07-01T00:00:00"/>
    <s v="Reciprocating Engine"/>
    <s v="Electricity"/>
    <s v="(6) Caterpillar 3520 engines at Cinnamon Bay Power Plant"/>
    <n v="9.6"/>
    <m/>
    <s v="Public Service Electric &amp; Gas Company (PSE&amp;G)"/>
    <s v="NERC Renewable"/>
    <n v="0.43369999999999997"/>
    <n v="3.8300000000000001E-2"/>
  </r>
  <r>
    <x v="280"/>
    <x v="315"/>
    <s v="Monmouth County LF - Phases I, II and III"/>
    <s v="NJ"/>
    <s v="Tinton Falls"/>
    <s v="Monmouth"/>
    <s v="Public"/>
    <s v="County of Monmouth"/>
    <n v="9381853"/>
    <s v="2000"/>
    <s v="Yes"/>
    <n v="6.5"/>
    <m/>
    <x v="436"/>
    <x v="0"/>
    <s v="Project #1"/>
    <d v="1998-01-01T00:00:00"/>
    <s v="Gas Turbine"/>
    <s v="Electricity"/>
    <s v="2 Solar Taurus 60 combustion turbines"/>
    <n v="10"/>
    <n v="4.9000000000000004"/>
    <s v="Jersey Central Power &amp; Light (JCP&amp;L)"/>
    <s v="GSF Energy"/>
    <n v="0.45179999999999998"/>
    <n v="3.9899999999999998E-2"/>
  </r>
  <r>
    <x v="280"/>
    <x v="315"/>
    <s v="Monmouth County LF - Phases I, II and III"/>
    <s v="NJ"/>
    <s v="Tinton Falls"/>
    <s v="Monmouth"/>
    <s v="Public"/>
    <s v="County of Monmouth"/>
    <n v="9381853"/>
    <s v="2000"/>
    <s v="Yes"/>
    <n v="6.5"/>
    <m/>
    <x v="437"/>
    <x v="0"/>
    <s v="Project #2"/>
    <d v="2008-02-01T00:00:00"/>
    <s v="Reciprocating Engine"/>
    <s v="Electricity"/>
    <s v="1 Jenbacher engine generator"/>
    <n v="1"/>
    <n v="0.64800000000000002"/>
    <s v="Monmouth County Reclamation Center"/>
    <s v="Monmouth County Reclamation Center"/>
    <n v="4.5199999999999997E-2"/>
    <n v="4.0000000000000001E-3"/>
  </r>
  <r>
    <x v="281"/>
    <x v="316"/>
    <s v="Ocean County LF"/>
    <s v="NJ"/>
    <s v="Manchester"/>
    <s v="Ocean"/>
    <s v="Private"/>
    <s v="Ocean County Landfill Corp."/>
    <n v="16203683"/>
    <s v="2000"/>
    <s v="Yes"/>
    <n v="7.71"/>
    <m/>
    <x v="438"/>
    <x v="0"/>
    <s v="Project #1"/>
    <d v="1997-02-01T00:00:00"/>
    <s v="Reciprocating Engine"/>
    <s v="Electricity"/>
    <s v="(6) Caterpillar 3516 reciprocating engines"/>
    <n v="4.8"/>
    <m/>
    <s v="Jersey Central Power &amp; Light (JCP&amp;L)"/>
    <s v="Aria Energy"/>
    <n v="0.21690000000000001"/>
    <n v="1.9099999999999999E-2"/>
  </r>
  <r>
    <x v="281"/>
    <x v="316"/>
    <s v="Ocean County LF"/>
    <s v="NJ"/>
    <s v="Manchester"/>
    <s v="Ocean"/>
    <s v="Private"/>
    <s v="Ocean County Landfill Corp."/>
    <n v="16203683"/>
    <s v="2000"/>
    <s v="Yes"/>
    <n v="7.71"/>
    <m/>
    <x v="439"/>
    <x v="0"/>
    <s v="Project #1, Expansion #1"/>
    <d v="2007-04-03T00:00:00"/>
    <s v="Reciprocating Engine"/>
    <s v="Electricity"/>
    <s v="(6) Caterpillar 3520s"/>
    <n v="9.6"/>
    <m/>
    <s v="Public Service Electric &amp; Gas Company (PSE&amp;G)"/>
    <s v="Aria Energy"/>
    <n v="0.43369999999999997"/>
    <n v="3.8300000000000001E-2"/>
  </r>
  <r>
    <x v="282"/>
    <x v="317"/>
    <s v="Pennsauken SLF"/>
    <s v="NJ"/>
    <s v="Pennsauken"/>
    <s v="Camden"/>
    <s v="Public"/>
    <s v="Pollution Control Financing Authority of Camden County, NJ"/>
    <n v="3900000"/>
    <s v="2013"/>
    <s v="Yes"/>
    <n v="0.64"/>
    <n v="0"/>
    <x v="440"/>
    <x v="1"/>
    <s v="Project #1"/>
    <d v="2004-12-31T00:00:00"/>
    <s v="Reciprocating Engine"/>
    <s v="Electricity"/>
    <s v="(3) 925 kW Caterpillar 3516 engines"/>
    <n v="2.7749999999999999"/>
    <n v="1.2"/>
    <s v="Aluminum Shapes"/>
    <s v="PPL Corporation"/>
    <n v="0"/>
    <n v="0"/>
  </r>
  <r>
    <x v="282"/>
    <x v="317"/>
    <s v="Pennsauken SLF"/>
    <s v="NJ"/>
    <s v="Pennsauken"/>
    <s v="Camden"/>
    <s v="Public"/>
    <s v="Pollution Control Financing Authority of Camden County, NJ"/>
    <n v="3900000"/>
    <s v="2013"/>
    <s v="Yes"/>
    <n v="0.64"/>
    <n v="0"/>
    <x v="441"/>
    <x v="0"/>
    <s v="Project  #1, De-Expansion #1"/>
    <d v="2011-01-01T00:00:00"/>
    <s v="Reciprocating Engine"/>
    <s v="Electricity"/>
    <s v="(2) 925-kW Caterpillar 3516 engines"/>
    <n v="1.85"/>
    <n v="0.64"/>
    <s v="Aluminum Shapes"/>
    <s v="PPL Corporation"/>
    <n v="8.3599999999999994E-2"/>
    <n v="7.4000000000000003E-3"/>
  </r>
  <r>
    <x v="283"/>
    <x v="318"/>
    <s v="Salem County SLF"/>
    <s v="NJ"/>
    <s v="Alloway"/>
    <s v="Salem"/>
    <s v="Public"/>
    <s v="Salem County Improvement Authority"/>
    <n v="963756"/>
    <s v="2000"/>
    <s v="Yes"/>
    <n v="0.79200000000000004"/>
    <m/>
    <x v="442"/>
    <x v="0"/>
    <s v="Project #1"/>
    <d v="2008-12-18T00:00:00"/>
    <s v="Reciprocating Engine"/>
    <s v="Electricity"/>
    <s v="(1) GE-Jenbacher JG616"/>
    <n v="1.9"/>
    <m/>
    <s v="Atlantic Service Electric"/>
    <s v="DCO Energy, LLC; Marina Energy"/>
    <n v="8.5800000000000001E-2"/>
    <n v="7.6E-3"/>
  </r>
  <r>
    <x v="284"/>
    <x v="319"/>
    <s v="Sussex County LF 1-E"/>
    <s v="NJ"/>
    <s v="Lafayette"/>
    <s v="Sussex"/>
    <s v="Public"/>
    <s v="Sussex County Municipal Utilities Authority"/>
    <n v="1934255"/>
    <s v="2011"/>
    <s v="Yes"/>
    <n v="0.83799999999999997"/>
    <m/>
    <x v="443"/>
    <x v="0"/>
    <s v="Project #2"/>
    <d v="2011-06-01T00:00:00"/>
    <s v="Reciprocating Engine"/>
    <s v="Electricity"/>
    <s v="(2) Caterpillar 3520 engines"/>
    <n v="1.5"/>
    <m/>
    <s v="Jersey Central Power &amp; Light (JCP&amp;L)"/>
    <s v="Energenic-US, LLC"/>
    <n v="6.7799999999999999E-2"/>
    <n v="6.0000000000000001E-3"/>
  </r>
  <r>
    <x v="285"/>
    <x v="320"/>
    <s v="Warren County District Landfill"/>
    <s v="NJ"/>
    <s v="Oxford"/>
    <s v="Warren"/>
    <s v="Public"/>
    <s v="Pollution Control Financing Authority of Warren County, NJ"/>
    <n v="960000"/>
    <s v="2003"/>
    <s v="Yes"/>
    <n v="0.95"/>
    <n v="0.09"/>
    <x v="444"/>
    <x v="1"/>
    <s v="Project #1"/>
    <d v="2005-12-01T00:00:00"/>
    <s v="Reciprocating Engine"/>
    <s v="Electricity"/>
    <s v="(2) Jenbacher 616s (1.9 MW each)"/>
    <n v="3.8"/>
    <n v="1.728"/>
    <s v="PJM Interconnection, LLC; Pollution Control Financing Authority of Warren County, NJ"/>
    <s v="DCO Energy, LLC; Marina Energy"/>
    <n v="0"/>
    <n v="0"/>
  </r>
  <r>
    <x v="285"/>
    <x v="320"/>
    <s v="Warren County District Landfill"/>
    <s v="NJ"/>
    <s v="Oxford"/>
    <s v="Warren"/>
    <s v="Public"/>
    <s v="Pollution Control Financing Authority of Warren County, NJ"/>
    <n v="960000"/>
    <s v="2003"/>
    <s v="Yes"/>
    <n v="0.95"/>
    <n v="0.09"/>
    <x v="445"/>
    <x v="0"/>
    <s v="Project #1, De-Expansion #1"/>
    <d v="2012-01-01T00:00:00"/>
    <s v="Reciprocating Engine"/>
    <s v="Electricity"/>
    <s v="(1) Jenbacher 616"/>
    <n v="1.9"/>
    <n v="0.86"/>
    <s v="PJM Interconnection, LLC"/>
    <s v="DCO Energy, LLC; Marina Energy"/>
    <n v="8.5800000000000001E-2"/>
    <n v="7.6E-3"/>
  </r>
  <r>
    <x v="286"/>
    <x v="321"/>
    <s v="Camino Real Landfill"/>
    <s v="NM"/>
    <s v="Sunland Park"/>
    <s v="Dona Ana"/>
    <s v="Private"/>
    <s v="Waste Connections Inc. - Central Region"/>
    <m/>
    <m/>
    <s v="Yes"/>
    <n v="0.77800000000000002"/>
    <m/>
    <x v="446"/>
    <x v="0"/>
    <s v="Project #1"/>
    <d v="2008-03-01T00:00:00"/>
    <s v="Reciprocating Engine"/>
    <s v="Electricity"/>
    <s v="(1) Caterpillar engine operating, (1) in standby mode"/>
    <n v="1.5"/>
    <n v="0.77800000000000002"/>
    <s v="El Paso Electric (TX)"/>
    <s v="Four Peaks Energy"/>
    <n v="6.7799999999999999E-2"/>
    <n v="6.0000000000000001E-3"/>
  </r>
  <r>
    <x v="10"/>
    <x v="322"/>
    <s v="Los Angeles Landfill"/>
    <s v="NM"/>
    <s v="Albuquerque"/>
    <s v="Bernalillo"/>
    <s v="Public"/>
    <s v="City of Albuquerque, EHD, NM"/>
    <n v="1560846"/>
    <s v="1983"/>
    <s v="Yes"/>
    <m/>
    <m/>
    <x v="447"/>
    <x v="0"/>
    <s v="Project #2"/>
    <d v="2006-06-01T00:00:00"/>
    <s v="Microturbine"/>
    <s v="Electricity"/>
    <s v="Electricity from microturbine runs LFG extraction system and groundwater remediation system"/>
    <n v="7.0000000000000007E-2"/>
    <m/>
    <s v="Los Angeles Landfill"/>
    <s v="City of Albuquerque, EHD, NM"/>
    <n v="3.2000000000000002E-3"/>
    <n v="2.9999999999999997E-4"/>
  </r>
  <r>
    <x v="287"/>
    <x v="323"/>
    <s v="Apex Regional LF"/>
    <s v="NV"/>
    <s v="Las Vegas"/>
    <s v="Clark"/>
    <s v="Private"/>
    <s v="Republic Services, Inc."/>
    <n v="59000000"/>
    <s v="2012"/>
    <s v="Yes"/>
    <m/>
    <m/>
    <x v="448"/>
    <x v="0"/>
    <s v="Project #1"/>
    <d v="2012-05-01T00:00:00"/>
    <s v="Gas Turbine"/>
    <s v="Electricity"/>
    <s v="(2) Solar Taurus 60 combustion turbine generators with SCR and inlet air chilling; biogas conditioning system (standard, high-pressure, 2-vessel regenerable gas conditioning skid &amp; carbon polishing skid) removes NMOCs, siloxanes, and moisture"/>
    <n v="10.67"/>
    <n v="7.2"/>
    <s v="NV Energy"/>
    <s v="CC Landfill Energy"/>
    <n v="0.48209999999999997"/>
    <n v="4.2500000000000003E-2"/>
  </r>
  <r>
    <x v="288"/>
    <x v="324"/>
    <s v="Lockwood Regional LF"/>
    <s v="NV"/>
    <s v="Sparks"/>
    <s v="Storey"/>
    <s v="Private"/>
    <s v="Waste Management, Inc."/>
    <n v="25139396"/>
    <s v="2009"/>
    <s v="Yes"/>
    <n v="2.0699999999999998"/>
    <m/>
    <x v="449"/>
    <x v="0"/>
    <s v="Project #1"/>
    <d v="2012-04-09T00:00:00"/>
    <s v="Reciprocating Engine"/>
    <s v="Electricity"/>
    <s v="(2) 20-cylinder, 1,605-hp Caterpillar engines"/>
    <n v="3.2"/>
    <m/>
    <s v="NV Energy"/>
    <s v="WM Renewable Energy, LLC"/>
    <n v="0.14460000000000001"/>
    <n v="1.2800000000000001E-2"/>
  </r>
  <r>
    <x v="289"/>
    <x v="325"/>
    <s v="Al Turi LF"/>
    <s v="NY"/>
    <s v="Goshen"/>
    <s v="Orange"/>
    <s v="Private"/>
    <s v="Al Turi Landfill, Incorporated"/>
    <n v="4051529"/>
    <m/>
    <s v="Yes"/>
    <n v="0.97299999999999998"/>
    <m/>
    <x v="450"/>
    <x v="1"/>
    <s v="Project #1"/>
    <d v="1988-01-01T00:00:00"/>
    <s v="Reciprocating Engine"/>
    <s v="Electricity"/>
    <s v="5 Ruston engine generators initially: (1) 1.2 MW unit and (4) 0.7 MW units"/>
    <n v="4"/>
    <m/>
    <s v="Orange &amp; Rockland Utilities, Inc."/>
    <m/>
    <n v="0"/>
    <n v="0"/>
  </r>
  <r>
    <x v="289"/>
    <x v="325"/>
    <s v="Al Turi LF"/>
    <s v="NY"/>
    <s v="Goshen"/>
    <s v="Orange"/>
    <s v="Private"/>
    <s v="Al Turi Landfill, Incorporated"/>
    <n v="4051529"/>
    <m/>
    <s v="Yes"/>
    <n v="0.97299999999999998"/>
    <m/>
    <x v="451"/>
    <x v="1"/>
    <s v="Project #1, Expansion #1 &amp; De-Expansion #1"/>
    <d v="1999-01-01T00:00:00"/>
    <s v="Reciprocating Engine"/>
    <s v="Electricity"/>
    <s v="(2) Caterpillar 800 kW engines installed and the Ruston 1.2 MW engine retired"/>
    <n v="4.4000000000000004"/>
    <m/>
    <s v="Orange &amp; Rockland Utilities, Inc."/>
    <m/>
    <n v="0"/>
    <n v="0"/>
  </r>
  <r>
    <x v="289"/>
    <x v="325"/>
    <s v="Al Turi LF"/>
    <s v="NY"/>
    <s v="Goshen"/>
    <s v="Orange"/>
    <s v="Private"/>
    <s v="Al Turi Landfill, Incorporated"/>
    <n v="4051529"/>
    <m/>
    <s v="Yes"/>
    <n v="0.97299999999999998"/>
    <m/>
    <x v="452"/>
    <x v="1"/>
    <s v="Project #1, De-Expansion #2"/>
    <d v="2005-01-01T00:00:00"/>
    <s v="Reciprocating Engine"/>
    <s v="Electricity"/>
    <s v="(1) Caterpillar engine moved and (2) Ruston 0.7 MW engines shut down"/>
    <n v="2.2000000000000002"/>
    <m/>
    <s v="Orange &amp; Rockland Utilities, Inc."/>
    <s v="Ameresco, Inc."/>
    <n v="0"/>
    <n v="0"/>
  </r>
  <r>
    <x v="289"/>
    <x v="325"/>
    <s v="Al Turi LF"/>
    <s v="NY"/>
    <s v="Goshen"/>
    <s v="Orange"/>
    <s v="Private"/>
    <s v="Al Turi Landfill, Incorporated"/>
    <n v="4051529"/>
    <m/>
    <s v="Yes"/>
    <n v="0.97299999999999998"/>
    <m/>
    <x v="453"/>
    <x v="0"/>
    <s v="Project #1, De-Expansion #3"/>
    <d v="2007-01-01T00:00:00"/>
    <s v="Reciprocating Engine"/>
    <s v="Electricity"/>
    <s v="(1) Caterpillar 800 kW engine"/>
    <n v="0.8"/>
    <n v="0.46"/>
    <s v="Orange &amp; Rockland Utilities, Inc."/>
    <s v="Ameresco, Inc."/>
    <n v="3.61E-2"/>
    <n v="3.2000000000000002E-3"/>
  </r>
  <r>
    <x v="289"/>
    <x v="325"/>
    <s v="Al Turi LF"/>
    <s v="NY"/>
    <s v="Goshen"/>
    <s v="Orange"/>
    <s v="Private"/>
    <s v="Al Turi Landfill, Incorporated"/>
    <n v="4051529"/>
    <m/>
    <s v="Yes"/>
    <n v="0.97299999999999998"/>
    <m/>
    <x v="454"/>
    <x v="0"/>
    <s v="Project #1, Re-Expansion #1"/>
    <d v="2011-07-25T00:00:00"/>
    <s v="Reciprocating Engine"/>
    <s v="Electricity"/>
    <s v="(2) Caterpillar 800-kW engines to be restored"/>
    <n v="1.6"/>
    <n v="0.92"/>
    <s v="Orange &amp; Rockland Utilities, Inc."/>
    <s v="Ameresco, Inc."/>
    <n v="7.2300000000000003E-2"/>
    <n v="6.4000000000000003E-3"/>
  </r>
  <r>
    <x v="290"/>
    <x v="326"/>
    <s v="Albany Landfill"/>
    <s v="NY"/>
    <s v="Albany"/>
    <s v="Albany"/>
    <s v="Public"/>
    <s v="City of Albany, NY"/>
    <n v="9579785"/>
    <s v="2008"/>
    <s v="Yes"/>
    <n v="3.68"/>
    <m/>
    <x v="455"/>
    <x v="0"/>
    <s v="Project #1"/>
    <d v="1998-01-01T00:00:00"/>
    <s v="Reciprocating Engine"/>
    <s v="Electricity"/>
    <s v="(2) 950-kW engines"/>
    <n v="1.9"/>
    <n v="1"/>
    <s v="Niagara Mohawk Power Corporation"/>
    <m/>
    <n v="8.5800000000000001E-2"/>
    <n v="7.6E-3"/>
  </r>
  <r>
    <x v="290"/>
    <x v="326"/>
    <s v="Albany Landfill"/>
    <s v="NY"/>
    <s v="Albany"/>
    <s v="Albany"/>
    <s v="Public"/>
    <s v="City of Albany, NY"/>
    <n v="9579785"/>
    <s v="2008"/>
    <s v="Yes"/>
    <n v="3.68"/>
    <m/>
    <x v="456"/>
    <x v="0"/>
    <s v="Project #1, Expansion #1"/>
    <d v="2008-12-01T00:00:00"/>
    <s v="Reciprocating Engine"/>
    <s v="Electricity"/>
    <s v="(1) 950-kW engine"/>
    <n v="0.95"/>
    <m/>
    <s v="Niagara Mohawk Power Corporation"/>
    <s v="Fortistar Methane Group"/>
    <n v="4.2900000000000001E-2"/>
    <n v="3.8E-3"/>
  </r>
  <r>
    <x v="290"/>
    <x v="326"/>
    <s v="Albany Landfill"/>
    <s v="NY"/>
    <s v="Albany"/>
    <s v="Albany"/>
    <s v="Public"/>
    <s v="City of Albany, NY"/>
    <n v="9579785"/>
    <s v="2008"/>
    <s v="Yes"/>
    <n v="3.68"/>
    <m/>
    <x v="457"/>
    <x v="0"/>
    <s v="Project #1, Expansion #2"/>
    <d v="2013-05-15T00:00:00"/>
    <s v="Reciprocating Engine"/>
    <s v="Electricity"/>
    <s v="(2) Caterpillar 3520 engine-generators"/>
    <n v="3.2"/>
    <n v="1.7"/>
    <s v="Village of Solvay, NY"/>
    <s v="Fortistar Methane Group"/>
    <n v="0.14460000000000001"/>
    <n v="1.2800000000000001E-2"/>
  </r>
  <r>
    <x v="10"/>
    <x v="327"/>
    <s v="Auburn SLF #1"/>
    <s v="NY"/>
    <s v="Auburn"/>
    <s v="Cayuga"/>
    <s v="Public"/>
    <s v="City of Auburn, NY"/>
    <n v="700000"/>
    <m/>
    <s v="Yes"/>
    <n v="1.08"/>
    <m/>
    <x v="458"/>
    <x v="0"/>
    <s v="Combination Project #2"/>
    <d v="2010-01-31T00:00:00"/>
    <s v="Reciprocating Engine"/>
    <s v="Electricity"/>
    <s v="3 Jenbacher engines in place (2 operating initially), electric generating plant will be fueled by both LFG and WWTP sludge (facility will use an anaerobic digester to convert wastewater sludge into gas to produce electricity)"/>
    <n v="2"/>
    <n v="0.86399999999999999"/>
    <s v="City of Auburn Water Pollution Control Facility; New York State Electric &amp; Gas Corporation (NYSEG)"/>
    <s v="CH Energy"/>
    <n v="9.0399999999999994E-2"/>
    <n v="8.0000000000000002E-3"/>
  </r>
  <r>
    <x v="291"/>
    <x v="328"/>
    <s v="Auburn SLF #2"/>
    <s v="NY"/>
    <s v="Auburn"/>
    <s v="Cayuga"/>
    <s v="Public"/>
    <s v="City of Auburn, NY"/>
    <n v="756000"/>
    <s v="2004"/>
    <s v="Yes"/>
    <m/>
    <m/>
    <x v="458"/>
    <x v="0"/>
    <s v="Combination Project #2"/>
    <d v="2010-01-31T00:00:00"/>
    <s v="Reciprocating Engine"/>
    <s v="Electricity"/>
    <s v="3 Jenbacher engines in place (2 operating initially), electric generating plant will be fueled by both LFG and WWTP sludge (facility will use an anaerobic digester to convert wastewater sludge into gas to produce electricity)"/>
    <n v="2"/>
    <n v="0.86399999999999999"/>
    <s v="City of Auburn Water Pollution Control Facility; New York State Electric &amp; Gas Corporation (NYSEG)"/>
    <s v="CH Energy"/>
    <n v="9.0399999999999994E-2"/>
    <n v="8.0000000000000002E-3"/>
  </r>
  <r>
    <x v="292"/>
    <x v="329"/>
    <s v="Ava Landfill"/>
    <s v="NY"/>
    <s v="Boonville"/>
    <s v="Oneida"/>
    <s v="Public"/>
    <s v="Oneida-Herkimer Solid Waste Authority"/>
    <n v="1200000"/>
    <s v="2011"/>
    <s v="Yes"/>
    <n v="1.48"/>
    <m/>
    <x v="459"/>
    <x v="0"/>
    <s v="Project #1"/>
    <d v="2012-05-01T00:00:00"/>
    <s v="Reciprocating Engine"/>
    <s v="Electricity"/>
    <s v="(1) CAT 3520 initially"/>
    <n v="1.6"/>
    <m/>
    <s v="New York Independent System Operator (NYISO)"/>
    <s v="WM Renewable Energy, LLC"/>
    <n v="7.2300000000000003E-2"/>
    <n v="6.4000000000000003E-3"/>
  </r>
  <r>
    <x v="292"/>
    <x v="329"/>
    <s v="Ava Landfill"/>
    <s v="NY"/>
    <s v="Boonville"/>
    <s v="Oneida"/>
    <s v="Public"/>
    <s v="Oneida-Herkimer Solid Waste Authority"/>
    <n v="1200000"/>
    <s v="2011"/>
    <s v="Yes"/>
    <n v="1.48"/>
    <m/>
    <x v="460"/>
    <x v="0"/>
    <s v="Project #1, Expansion #1"/>
    <d v="2013-05-01T00:00:00"/>
    <s v="Reciprocating Engine"/>
    <s v="Electricity"/>
    <s v="CAT 3560"/>
    <n v="1.6"/>
    <m/>
    <s v="New York Independent System Operator (NYISO)"/>
    <s v="WM Renewable Energy, LLC"/>
    <n v="7.2300000000000003E-2"/>
    <n v="6.4000000000000003E-3"/>
  </r>
  <r>
    <x v="293"/>
    <x v="330"/>
    <s v="Brookhaven LF"/>
    <s v="NY"/>
    <s v="Yaphank"/>
    <s v="Suffolk"/>
    <s v="Public"/>
    <s v="Town of Brookhaven"/>
    <n v="8100000"/>
    <m/>
    <s v="Yes"/>
    <n v="0.46800000000000003"/>
    <m/>
    <x v="461"/>
    <x v="1"/>
    <s v="Project #1"/>
    <d v="1982-12-01T00:00:00"/>
    <s v="Reciprocating Engine"/>
    <s v="Electricity"/>
    <s v="(4) Deutz lean-burn, 4 stroke spark ignition engines (rated at 1,330 kW each; use 450 cfm each) were installed in 1997 to replace original (4) Caterpillar engines damaged in a fire in 1995"/>
    <n v="5.32"/>
    <n v="2.5920000000000001"/>
    <s v="Brookhaven Landfill Energy Corporation; Long Island Power Authority"/>
    <s v="Wehran Energy Corporation"/>
    <n v="0"/>
    <n v="0"/>
  </r>
  <r>
    <x v="293"/>
    <x v="330"/>
    <s v="Brookhaven LF"/>
    <s v="NY"/>
    <s v="Yaphank"/>
    <s v="Suffolk"/>
    <s v="Public"/>
    <s v="Town of Brookhaven"/>
    <n v="8100000"/>
    <m/>
    <s v="Yes"/>
    <n v="0.46800000000000003"/>
    <m/>
    <x v="462"/>
    <x v="0"/>
    <s v="Project #1 - De-Expansion #1"/>
    <d v="2010-01-01T00:00:00"/>
    <s v="Reciprocating Engine"/>
    <s v="Electricity"/>
    <m/>
    <n v="0.8"/>
    <n v="0.432"/>
    <s v="Long Island Power Authority"/>
    <s v="Wehran Energy Corporation"/>
    <n v="3.61E-2"/>
    <n v="3.2000000000000002E-3"/>
  </r>
  <r>
    <x v="294"/>
    <x v="331"/>
    <s v="Broome County Nanticoke SLF"/>
    <s v="NY"/>
    <s v="Binghamton"/>
    <s v="Broome"/>
    <s v="Public"/>
    <s v="Broome County, NY"/>
    <n v="7000000"/>
    <s v="2009"/>
    <s v="Yes"/>
    <n v="1.65"/>
    <m/>
    <x v="463"/>
    <x v="0"/>
    <s v="Project #1"/>
    <d v="2004-03-13T00:00:00"/>
    <s v="Reciprocating Engine"/>
    <s v="Electricity"/>
    <s v="(2) Caterpillar 399 SITA engines/generators"/>
    <n v="1.3"/>
    <m/>
    <s v="New York State Electric &amp; Gas Corporation (NYSEG)"/>
    <s v="Meridian Resources"/>
    <n v="5.8700000000000002E-2"/>
    <n v="5.1999999999999998E-3"/>
  </r>
  <r>
    <x v="294"/>
    <x v="331"/>
    <s v="Broome County Nanticoke SLF"/>
    <s v="NY"/>
    <s v="Binghamton"/>
    <s v="Broome"/>
    <s v="Public"/>
    <s v="Broome County, NY"/>
    <n v="7000000"/>
    <s v="2009"/>
    <s v="Yes"/>
    <n v="1.65"/>
    <m/>
    <x v="464"/>
    <x v="0"/>
    <s v="Project #1, Expansion #1"/>
    <d v="2007-10-19T00:00:00"/>
    <s v="Reciprocating Engine"/>
    <s v="Electricity"/>
    <s v="(1) Caterpillar 3516 engine/generator and (1) Caterpillar 398 SITA engine/generator"/>
    <n v="1.3"/>
    <m/>
    <s v="New York State Electric &amp; Gas Corporation (NYSEG)"/>
    <s v="Meridian Resources"/>
    <n v="5.8700000000000002E-2"/>
    <n v="5.1999999999999998E-3"/>
  </r>
  <r>
    <x v="294"/>
    <x v="331"/>
    <s v="Broome County Nanticoke SLF"/>
    <s v="NY"/>
    <s v="Binghamton"/>
    <s v="Broome"/>
    <s v="Public"/>
    <s v="Broome County, NY"/>
    <n v="7000000"/>
    <s v="2009"/>
    <s v="Yes"/>
    <n v="1.65"/>
    <m/>
    <x v="465"/>
    <x v="3"/>
    <s v="Project #1, Expansion #2"/>
    <d v="2014-12-31T00:00:00"/>
    <s v="Reciprocating Engine"/>
    <s v="Electricity"/>
    <m/>
    <m/>
    <m/>
    <m/>
    <m/>
    <n v="0"/>
    <n v="0"/>
  </r>
  <r>
    <x v="295"/>
    <x v="332"/>
    <s v="Chaffee LF"/>
    <s v="NY"/>
    <s v="Chaffee"/>
    <s v="Erie"/>
    <s v="Private"/>
    <s v="Waste Management, Inc."/>
    <n v="8502406"/>
    <s v="2009"/>
    <s v="Yes"/>
    <n v="3.74"/>
    <m/>
    <x v="466"/>
    <x v="0"/>
    <s v="Project #1"/>
    <d v="2006-12-31T00:00:00"/>
    <s v="Reciprocating Engine"/>
    <s v="Electricity"/>
    <s v="(6) Caterpillar 3516 engines"/>
    <n v="3.88"/>
    <n v="2.15"/>
    <s v="New York Independent System Operator (NYISO)"/>
    <s v="WM Renewable Energy, LLC"/>
    <n v="0.17530000000000001"/>
    <n v="1.55E-2"/>
  </r>
  <r>
    <x v="295"/>
    <x v="332"/>
    <s v="Chaffee LF"/>
    <s v="NY"/>
    <s v="Chaffee"/>
    <s v="Erie"/>
    <s v="Private"/>
    <s v="Waste Management, Inc."/>
    <n v="8502406"/>
    <s v="2009"/>
    <s v="Yes"/>
    <n v="3.74"/>
    <m/>
    <x v="467"/>
    <x v="0"/>
    <s v="Project #1, Expansion #1"/>
    <d v="2009-08-01T00:00:00"/>
    <s v="Reciprocating Engine"/>
    <s v="Electricity"/>
    <m/>
    <n v="1.29"/>
    <n v="0.72"/>
    <s v="New York Independent System Operator (NYISO)"/>
    <s v="WM Renewable Energy, LLC"/>
    <n v="5.8299999999999998E-2"/>
    <n v="5.1000000000000004E-3"/>
  </r>
  <r>
    <x v="296"/>
    <x v="333"/>
    <s v="Chautauqua County Landfill"/>
    <s v="NY"/>
    <s v="Jamestown"/>
    <s v="Chautauqua"/>
    <s v="Public"/>
    <s v="Chautauqua County, NY"/>
    <n v="5900000"/>
    <s v="2008"/>
    <s v="Yes"/>
    <n v="3.28"/>
    <m/>
    <x v="468"/>
    <x v="0"/>
    <s v="Project #2"/>
    <d v="2010-02-12T00:00:00"/>
    <s v="Reciprocating Engine"/>
    <s v="Electricity"/>
    <s v="(4) Caterpillar 3520 engines"/>
    <n v="6.4"/>
    <n v="3.28"/>
    <s v="New England Independent System Operator (NEISO); New York Independent System Operator (NYISO)"/>
    <s v="Chautauqua County, NY; Innovative Energy Systems, LLC"/>
    <n v="0.28920000000000001"/>
    <n v="2.5499999999999998E-2"/>
  </r>
  <r>
    <x v="296"/>
    <x v="333"/>
    <s v="Chautauqua County Landfill"/>
    <s v="NY"/>
    <s v="Jamestown"/>
    <s v="Chautauqua"/>
    <s v="Public"/>
    <s v="Chautauqua County, NY"/>
    <n v="5900000"/>
    <s v="2008"/>
    <s v="Yes"/>
    <n v="3.28"/>
    <m/>
    <x v="469"/>
    <x v="0"/>
    <s v="Project #2, Expansion #1"/>
    <d v="2011-01-01T00:00:00"/>
    <s v="Reciprocating Engine"/>
    <s v="Electricity"/>
    <s v="(2) Caterpillar 3520 engines added"/>
    <n v="0"/>
    <n v="0"/>
    <s v="New England Independent System Operator (NEISO); New York Independent System Operator (NYISO)"/>
    <s v="Chautauqua County, NY; Innovative Energy Systems, LLC"/>
    <n v="0"/>
    <n v="0"/>
  </r>
  <r>
    <x v="297"/>
    <x v="334"/>
    <s v="Clinton County Regional Landfill"/>
    <s v="NY"/>
    <s v="Morrisonville"/>
    <s v="Clinton"/>
    <s v="Public"/>
    <s v="Clinton County, NY"/>
    <n v="3831617"/>
    <s v="2006"/>
    <s v="Yes"/>
    <n v="3.02"/>
    <n v="0.42"/>
    <x v="470"/>
    <x v="0"/>
    <s v="Project #1"/>
    <d v="2008-10-21T00:00:00"/>
    <s v="Reciprocating Engine"/>
    <s v="Electricity"/>
    <s v="(3) Caterpillar 3520s"/>
    <n v="4.8"/>
    <n v="2.2999999999999998"/>
    <s v="New York State Electric &amp; Gas Corporation (NYSEG)"/>
    <s v="Casella Waste Systems, Inc.; Innovative Energy Systems, LLC"/>
    <n v="0.21690000000000001"/>
    <n v="1.9099999999999999E-2"/>
  </r>
  <r>
    <x v="297"/>
    <x v="334"/>
    <s v="Clinton County Regional Landfill"/>
    <s v="NY"/>
    <s v="Morrisonville"/>
    <s v="Clinton"/>
    <s v="Public"/>
    <s v="Clinton County, NY"/>
    <n v="3831617"/>
    <s v="2006"/>
    <s v="Yes"/>
    <n v="3.02"/>
    <n v="0.42"/>
    <x v="471"/>
    <x v="0"/>
    <s v="Project #1, Expansion #1"/>
    <d v="2010-02-28T00:00:00"/>
    <s v="Reciprocating Engine"/>
    <s v="Electricity"/>
    <s v="(1) Caterpillar 3520 (used for back-up and peaking loads only)"/>
    <n v="0"/>
    <m/>
    <s v="New York State Electric &amp; Gas Corporation (NYSEG)"/>
    <s v="Casella Waste Systems, Inc.; Innovative Energy Systems, LLC"/>
    <n v="0"/>
    <n v="0"/>
  </r>
  <r>
    <x v="298"/>
    <x v="335"/>
    <s v="DANC Solid Waste Management Facility"/>
    <s v="NY"/>
    <s v="Rodman"/>
    <s v="Jefferson"/>
    <s v="Public"/>
    <s v="Development Authority of the North Country (DANC)"/>
    <n v="3820801"/>
    <s v="2008"/>
    <s v="Yes"/>
    <n v="3.37"/>
    <m/>
    <x v="472"/>
    <x v="0"/>
    <s v="Project #1"/>
    <d v="2008-10-07T00:00:00"/>
    <s v="Reciprocating Engine"/>
    <s v="Electricity"/>
    <s v="(3) engines, siloxane removal system"/>
    <n v="4.8"/>
    <n v="2.2999999999999998"/>
    <s v="Niagara Mohawk Power Corporation"/>
    <s v="Innovative Energy Systems, LLC"/>
    <n v="0.21690000000000001"/>
    <n v="1.9099999999999999E-2"/>
  </r>
  <r>
    <x v="298"/>
    <x v="335"/>
    <s v="DANC Solid Waste Management Facility"/>
    <s v="NY"/>
    <s v="Rodman"/>
    <s v="Jefferson"/>
    <s v="Public"/>
    <s v="Development Authority of the North Country (DANC)"/>
    <n v="3820801"/>
    <s v="2008"/>
    <s v="Yes"/>
    <n v="3.37"/>
    <m/>
    <x v="473"/>
    <x v="0"/>
    <s v="Project #1, Expansion #1"/>
    <d v="2012-04-09T00:00:00"/>
    <s v="Reciprocating Engine"/>
    <s v="Electricity"/>
    <s v="(1) Caterpillar G3520 engine, siloxane removal system"/>
    <n v="1.6"/>
    <n v="0.8"/>
    <s v="Niagra Mohawk Power Corporation"/>
    <s v="Innovative Energy Systems, LLC"/>
    <n v="7.2300000000000003E-2"/>
    <n v="6.4000000000000003E-3"/>
  </r>
  <r>
    <x v="10"/>
    <x v="336"/>
    <s v="Delaware County LF"/>
    <s v="NY"/>
    <s v="Walton"/>
    <s v="Delaware"/>
    <s v="Public"/>
    <s v="Delaware County, NY"/>
    <n v="908000"/>
    <s v="2006"/>
    <s v="Yes"/>
    <m/>
    <n v="0.28799999999999998"/>
    <x v="474"/>
    <x v="0"/>
    <s v="Project #1"/>
    <d v="2008-11-15T00:00:00"/>
    <s v="Reciprocating Engine"/>
    <s v="Electricity"/>
    <s v="GE Jenbacher - Model 320"/>
    <n v="1.06"/>
    <m/>
    <s v="Delaware Electric Cooperative"/>
    <s v="Delaware County, NY"/>
    <n v="4.7899999999999998E-2"/>
    <n v="4.1999999999999997E-3"/>
  </r>
  <r>
    <x v="299"/>
    <x v="337"/>
    <s v="Fulton County LF"/>
    <s v="NY"/>
    <s v="Johnstown"/>
    <s v="Fulton"/>
    <s v="Public"/>
    <s v="Fulton County, NY"/>
    <n v="998486"/>
    <s v="2001"/>
    <s v="Yes"/>
    <m/>
    <m/>
    <x v="475"/>
    <x v="0"/>
    <s v="Project #1"/>
    <d v="2010-06-04T00:00:00"/>
    <s v="Reciprocating Engine"/>
    <s v="Electricity"/>
    <s v="(2) Caterpillar G3520 engines"/>
    <n v="3.2"/>
    <n v="1.5"/>
    <s v="National Grid Electric"/>
    <s v="Innovative Energy Systems, LLC"/>
    <n v="0.14460000000000001"/>
    <n v="1.2800000000000001E-2"/>
  </r>
  <r>
    <x v="300"/>
    <x v="338"/>
    <s v="High Acres LF and Recycling Center"/>
    <s v="NY"/>
    <s v="Fairport"/>
    <s v="Monroe"/>
    <s v="Private"/>
    <s v="Waste Management, Inc."/>
    <n v="16138526"/>
    <s v="2009"/>
    <s v="Yes"/>
    <n v="10.8"/>
    <m/>
    <x v="476"/>
    <x v="0"/>
    <s v="Project #1"/>
    <d v="1991-01-01T00:00:00"/>
    <s v="Reciprocating Engine"/>
    <s v="Electricity"/>
    <s v="(4) Caterpillar 3516 engines"/>
    <n v="3.2"/>
    <m/>
    <s v="New York Independent System Operator (NYISO)"/>
    <m/>
    <n v="0.14460000000000001"/>
    <n v="1.2800000000000001E-2"/>
  </r>
  <r>
    <x v="300"/>
    <x v="338"/>
    <s v="High Acres LF and Recycling Center"/>
    <s v="NY"/>
    <s v="Fairport"/>
    <s v="Monroe"/>
    <s v="Private"/>
    <s v="Waste Management, Inc."/>
    <n v="16138526"/>
    <s v="2009"/>
    <s v="Yes"/>
    <n v="10.8"/>
    <m/>
    <x v="477"/>
    <x v="0"/>
    <s v="Project #1, Expansion #1"/>
    <d v="2008-03-01T00:00:00"/>
    <s v="Reciprocating Engine"/>
    <s v="Electricity"/>
    <s v="(4) Caterpillar 3520s"/>
    <n v="6.4"/>
    <m/>
    <s v="New York Independent System Operator (NYISO)"/>
    <s v="WM Renewable Energy, LLC"/>
    <n v="0.28920000000000001"/>
    <n v="2.5499999999999998E-2"/>
  </r>
  <r>
    <x v="301"/>
    <x v="339"/>
    <s v="Hyland LF"/>
    <s v="NY"/>
    <s v="Angelica"/>
    <s v="Allegany"/>
    <s v="Private"/>
    <s v="Casella Waste Systems, Inc."/>
    <n v="2000000"/>
    <s v="2008"/>
    <s v="Yes"/>
    <n v="2.13"/>
    <m/>
    <x v="478"/>
    <x v="0"/>
    <s v="Project #1"/>
    <d v="2008-08-28T00:00:00"/>
    <s v="Reciprocating Engine"/>
    <s v="Electricity"/>
    <s v="(3) Caterpillar G3520 engines (1 more later)"/>
    <n v="4.8"/>
    <n v="2.2999999999999998"/>
    <s v="New York State Electric &amp; Gas Corporation (NYSEG)"/>
    <s v="Casella Waste Systems, Inc.; Innovative Energy Systems, LLC"/>
    <n v="0.21690000000000001"/>
    <n v="1.9099999999999999E-2"/>
  </r>
  <r>
    <x v="302"/>
    <x v="340"/>
    <s v="Mill Seat LF"/>
    <s v="NY"/>
    <s v="Bergen"/>
    <s v="Monroe"/>
    <s v="Public"/>
    <s v="Monroe County, NY"/>
    <n v="5147224"/>
    <s v="2008"/>
    <s v="Yes"/>
    <n v="4.68"/>
    <n v="1.224"/>
    <x v="479"/>
    <x v="0"/>
    <s v="Project #1"/>
    <d v="2007-07-01T00:00:00"/>
    <s v="Reciprocating Engine"/>
    <s v="Electricity"/>
    <s v="(6) Caterpillar 3516 engines initially"/>
    <n v="4.8"/>
    <n v="2.5920000000000001"/>
    <s v="New York Independent System Operator (NYISO)"/>
    <s v="WM Renewable Energy, LLC"/>
    <n v="0.21690000000000001"/>
    <n v="1.9099999999999999E-2"/>
  </r>
  <r>
    <x v="302"/>
    <x v="340"/>
    <s v="Mill Seat LF"/>
    <s v="NY"/>
    <s v="Bergen"/>
    <s v="Monroe"/>
    <s v="Public"/>
    <s v="Monroe County, NY"/>
    <n v="5147224"/>
    <s v="2008"/>
    <s v="Yes"/>
    <n v="4.68"/>
    <n v="1.224"/>
    <x v="480"/>
    <x v="0"/>
    <s v="Project #1, Expansion #1"/>
    <d v="2009-01-01T00:00:00"/>
    <s v="Reciprocating Engine"/>
    <s v="Electricity"/>
    <s v="(2) Caterpillar 3516 generators"/>
    <n v="1.6"/>
    <n v="0.86399999999999999"/>
    <s v="New York Independent System Operator (NYISO)"/>
    <s v="WM Renewable Energy, LLC"/>
    <n v="7.2300000000000003E-2"/>
    <n v="6.4000000000000003E-3"/>
  </r>
  <r>
    <x v="303"/>
    <x v="341"/>
    <s v="Monroe Livingston SLF"/>
    <s v="NY"/>
    <s v="Scottsville"/>
    <s v="Livingston"/>
    <s v="Private"/>
    <s v="Waste Management, Inc."/>
    <n v="5212000"/>
    <m/>
    <s v="Yes"/>
    <n v="0.67900000000000005"/>
    <m/>
    <x v="481"/>
    <x v="1"/>
    <s v="Project #1"/>
    <d v="1988-12-01T00:00:00"/>
    <s v="Reciprocating Engine"/>
    <s v="Electricity"/>
    <s v="(4) Caterpillar G3516s"/>
    <n v="3.2"/>
    <m/>
    <s v="New York Independent System Operator (NYISO)"/>
    <s v="WM Renewable Energy, LLC"/>
    <n v="0"/>
    <n v="0"/>
  </r>
  <r>
    <x v="303"/>
    <x v="341"/>
    <s v="Monroe Livingston SLF"/>
    <s v="NY"/>
    <s v="Scottsville"/>
    <s v="Livingston"/>
    <s v="Private"/>
    <s v="Waste Management, Inc."/>
    <n v="5212000"/>
    <m/>
    <s v="Yes"/>
    <n v="0.67900000000000005"/>
    <m/>
    <x v="482"/>
    <x v="1"/>
    <s v="Project #, De-Expansion #1"/>
    <d v="2001-01-01T00:00:00"/>
    <s v="Reciprocating Engine"/>
    <s v="Electricity"/>
    <s v="(3) Caterpillar G3516s"/>
    <n v="2.4"/>
    <m/>
    <s v="New York Independent System Operator (NYISO)"/>
    <s v="WM Renewable Energy, LLC"/>
    <n v="0"/>
    <n v="0"/>
  </r>
  <r>
    <x v="303"/>
    <x v="341"/>
    <s v="Monroe Livingston SLF"/>
    <s v="NY"/>
    <s v="Scottsville"/>
    <s v="Livingston"/>
    <s v="Private"/>
    <s v="Waste Management, Inc."/>
    <n v="5212000"/>
    <m/>
    <s v="Yes"/>
    <n v="0.67900000000000005"/>
    <m/>
    <x v="483"/>
    <x v="0"/>
    <s v="Project #1, De-Expansion #2"/>
    <d v="2010-01-01T00:00:00"/>
    <s v="Reciprocating Engine"/>
    <s v="Electricity"/>
    <s v="(2) Caterpillar G3516s"/>
    <n v="1.6"/>
    <m/>
    <s v="New York Independent System Operator (NYISO)"/>
    <s v="WM Renewable Energy, LLC"/>
    <n v="7.2300000000000003E-2"/>
    <n v="6.4000000000000003E-3"/>
  </r>
  <r>
    <x v="304"/>
    <x v="342"/>
    <s v="New Bath Landfill"/>
    <s v="NY"/>
    <s v="Bath"/>
    <s v="Steuben"/>
    <s v="Public"/>
    <s v="Steuben County, NY"/>
    <n v="2571501"/>
    <s v="2008"/>
    <s v="Yes"/>
    <n v="1.2"/>
    <m/>
    <x v="484"/>
    <x v="0"/>
    <s v="Project #1"/>
    <d v="2010-11-02T00:00:00"/>
    <s v="Reciprocating Engine"/>
    <s v="Electricity"/>
    <s v="(2) Caterpillar 3520 engines"/>
    <n v="3.2"/>
    <n v="1.22"/>
    <s v="Steuben Rural Electric Cooperative, Inc. (SREC)"/>
    <s v="Casella Waste Systems, Inc.; Innovative Energy Systems, LLC; Steuben Rural Electric Cooperative, Inc. (SREC)"/>
    <n v="0.14460000000000001"/>
    <n v="1.2800000000000001E-2"/>
  </r>
  <r>
    <x v="10"/>
    <x v="343"/>
    <s v="Oceanside LF"/>
    <s v="NY"/>
    <s v="Oceanside"/>
    <s v="Nassau"/>
    <s v="Public"/>
    <s v="Town of Hempstead, NY"/>
    <n v="6500000"/>
    <m/>
    <s v="Yes"/>
    <m/>
    <m/>
    <x v="485"/>
    <x v="1"/>
    <s v="Project #1"/>
    <d v="1990-01-01T00:00:00"/>
    <s v="Reciprocating Engine"/>
    <s v="Electricity"/>
    <m/>
    <n v="3"/>
    <n v="1.7"/>
    <s v="Long Island Power Authority"/>
    <s v="Biogas Energy Solutions, LLC"/>
    <n v="0"/>
    <n v="0"/>
  </r>
  <r>
    <x v="10"/>
    <x v="343"/>
    <s v="Oceanside LF"/>
    <s v="NY"/>
    <s v="Oceanside"/>
    <s v="Nassau"/>
    <s v="Public"/>
    <s v="Town of Hempstead, NY"/>
    <n v="6500000"/>
    <m/>
    <s v="Yes"/>
    <m/>
    <m/>
    <x v="486"/>
    <x v="0"/>
    <s v="Project #1, De-Expansion #1"/>
    <d v="2009-01-01T00:00:00"/>
    <s v="Reciprocating Engine"/>
    <s v="Electricity"/>
    <m/>
    <n v="0.6"/>
    <m/>
    <s v="Long Island Power Authority"/>
    <s v="Biogas Energy Solutions, LLC"/>
    <n v="2.7099999999999999E-2"/>
    <n v="2.3999999999999998E-3"/>
  </r>
  <r>
    <x v="305"/>
    <x v="344"/>
    <s v="Ontario County SLF"/>
    <s v="NY"/>
    <s v="Stanley"/>
    <s v="Ontario"/>
    <s v="Public"/>
    <s v="Ontario County, NY"/>
    <n v="2623871"/>
    <s v="2002"/>
    <s v="Yes"/>
    <n v="6.54"/>
    <m/>
    <x v="487"/>
    <x v="0"/>
    <s v="Project #1"/>
    <d v="2003-10-15T00:00:00"/>
    <s v="Reciprocating Engine"/>
    <s v="Electricity"/>
    <s v="(4) Caterpillar G3516 16-cylinder internal combustion engines driving four generators to produce about 3.2 MW, engines run 24/7, unique glycol washing &amp; filtering system"/>
    <n v="3.2"/>
    <n v="1.9"/>
    <s v="New York State Electric &amp; Gas Corporation (NYSEG)"/>
    <s v="Innovative Energy Systems, LLC"/>
    <n v="0.14460000000000001"/>
    <n v="1.2800000000000001E-2"/>
  </r>
  <r>
    <x v="305"/>
    <x v="344"/>
    <s v="Ontario County SLF"/>
    <s v="NY"/>
    <s v="Stanley"/>
    <s v="Ontario"/>
    <s v="Public"/>
    <s v="Ontario County, NY"/>
    <n v="2623871"/>
    <s v="2002"/>
    <s v="Yes"/>
    <n v="6.54"/>
    <m/>
    <x v="488"/>
    <x v="0"/>
    <s v="Project #1, Expansion #1"/>
    <d v="2005-06-29T00:00:00"/>
    <s v="Reciprocating Engine"/>
    <s v="Electricity"/>
    <s v="(3) Caterpillar G3516 engines run 24/7, unique glycol washing &amp; filtering system"/>
    <n v="2.4"/>
    <n v="1.4"/>
    <s v="New York State Electric &amp; Gas Corporation (NYSEG)"/>
    <s v="Innovative Energy Systems, LLC"/>
    <n v="0.1084"/>
    <n v="9.5999999999999992E-3"/>
  </r>
  <r>
    <x v="305"/>
    <x v="344"/>
    <s v="Ontario County SLF"/>
    <s v="NY"/>
    <s v="Stanley"/>
    <s v="Ontario"/>
    <s v="Public"/>
    <s v="Ontario County, NY"/>
    <n v="2623871"/>
    <s v="2002"/>
    <s v="Yes"/>
    <n v="6.54"/>
    <m/>
    <x v="489"/>
    <x v="0"/>
    <s v="Project #1, Expansion #2"/>
    <d v="2010-11-25T00:00:00"/>
    <s v="Reciprocating Engine"/>
    <s v="Electricity"/>
    <s v="(1) Caterpillar G3516 engine"/>
    <n v="0.8"/>
    <n v="0.5"/>
    <s v="New York State Electric &amp; Gas Corporation (NYSEG)"/>
    <s v="Innovative Energy Systems, LLC"/>
    <n v="3.61E-2"/>
    <n v="3.2000000000000002E-3"/>
  </r>
  <r>
    <x v="305"/>
    <x v="344"/>
    <s v="Ontario County SLF"/>
    <s v="NY"/>
    <s v="Stanley"/>
    <s v="Ontario"/>
    <s v="Public"/>
    <s v="Ontario County, NY"/>
    <n v="2623871"/>
    <s v="2002"/>
    <s v="Yes"/>
    <n v="6.54"/>
    <m/>
    <x v="490"/>
    <x v="0"/>
    <s v="Project #1, Expansion #3"/>
    <d v="2013-03-01T00:00:00"/>
    <s v="Reciprocating Engine"/>
    <s v="Electricity"/>
    <s v="(3) Caterpillar G3520 engines"/>
    <n v="4.8"/>
    <n v="2.2999999999999998"/>
    <s v="New York State Electric &amp; Gas Corporation (NYSEG)"/>
    <s v="Innovative Energy Systems, LLC"/>
    <n v="0.21690000000000001"/>
    <n v="1.9099999999999999E-2"/>
  </r>
  <r>
    <x v="306"/>
    <x v="345"/>
    <s v="Seneca Meadows SWMF"/>
    <s v="NY"/>
    <s v="Waterloo"/>
    <s v="Seneca"/>
    <s v="Private"/>
    <s v="Progressive Waste Solutions Ltd."/>
    <n v="24289318"/>
    <s v="2008"/>
    <s v="Yes"/>
    <n v="12.3"/>
    <m/>
    <x v="491"/>
    <x v="0"/>
    <s v="Project #1 and Expansion #1"/>
    <d v="1996-03-01T00:00:00"/>
    <s v="Reciprocating Engine"/>
    <s v="Electricity"/>
    <s v="(5) G3516 Caterpillar engines, each rated at 1,200 hp (800 kW)"/>
    <n v="4"/>
    <n v="2.38"/>
    <s v="New York State Electric &amp; Gas Corporation (NYSEG)"/>
    <s v="Innovative Energy Systems, LLC"/>
    <n v="0.1807"/>
    <n v="1.5900000000000001E-2"/>
  </r>
  <r>
    <x v="306"/>
    <x v="345"/>
    <s v="Seneca Meadows SWMF"/>
    <s v="NY"/>
    <s v="Waterloo"/>
    <s v="Seneca"/>
    <s v="Private"/>
    <s v="Progressive Waste Solutions Ltd."/>
    <n v="24289318"/>
    <s v="2008"/>
    <s v="Yes"/>
    <n v="12.3"/>
    <m/>
    <x v="492"/>
    <x v="0"/>
    <s v="Project #1, Expansion #2"/>
    <d v="1997-06-01T00:00:00"/>
    <s v="Reciprocating Engine"/>
    <s v="Electricity"/>
    <s v="(2) G3516 Caterpillar engines, each rated at 1,200 hp (800 kW)"/>
    <n v="1.6"/>
    <n v="0.8"/>
    <s v="New York State Electric &amp; Gas Corporation (NYSEG)"/>
    <s v="Innovative Energy Systems, LLC"/>
    <n v="7.2300000000000003E-2"/>
    <n v="6.4000000000000003E-3"/>
  </r>
  <r>
    <x v="306"/>
    <x v="345"/>
    <s v="Seneca Meadows SWMF"/>
    <s v="NY"/>
    <s v="Waterloo"/>
    <s v="Seneca"/>
    <s v="Private"/>
    <s v="Progressive Waste Solutions Ltd."/>
    <n v="24289318"/>
    <s v="2008"/>
    <s v="Yes"/>
    <n v="12.3"/>
    <m/>
    <x v="493"/>
    <x v="0"/>
    <s v="Project #1, Expansion #3"/>
    <d v="1998-06-01T00:00:00"/>
    <s v="Reciprocating Engine"/>
    <s v="Electricity"/>
    <s v="(7) G3516 Caterpillar engines, each rated at 1,200 hp (800 kW)"/>
    <n v="5.6"/>
    <n v="3.3"/>
    <s v="New York State Electric &amp; Gas Corporation (NYSEG)"/>
    <s v="Innovative Energy Systems, LLC"/>
    <n v="0.253"/>
    <n v="2.23E-2"/>
  </r>
  <r>
    <x v="306"/>
    <x v="345"/>
    <s v="Seneca Meadows SWMF"/>
    <s v="NY"/>
    <s v="Waterloo"/>
    <s v="Seneca"/>
    <s v="Private"/>
    <s v="Progressive Waste Solutions Ltd."/>
    <n v="24289318"/>
    <s v="2008"/>
    <s v="Yes"/>
    <n v="12.3"/>
    <m/>
    <x v="494"/>
    <x v="0"/>
    <s v="Project #1, Expansion #4"/>
    <d v="2007-01-18T00:00:00"/>
    <s v="Reciprocating Engine"/>
    <s v="Electricity"/>
    <s v="(4) Caterpillar 3520 engines"/>
    <n v="6.4"/>
    <n v="3"/>
    <s v="New York State Electric &amp; Gas Corporation (NYSEG)"/>
    <s v="Innovative Energy Systems, LLC"/>
    <n v="0.28920000000000001"/>
    <n v="2.5499999999999998E-2"/>
  </r>
  <r>
    <x v="307"/>
    <x v="346"/>
    <s v="Town of Colonie SLF"/>
    <s v="NY"/>
    <s v="Cohoes"/>
    <s v="Albany"/>
    <s v="Public"/>
    <s v="Town of Colonie, NY"/>
    <n v="4261457"/>
    <s v="2008"/>
    <s v="Yes"/>
    <m/>
    <m/>
    <x v="495"/>
    <x v="0"/>
    <s v="Project #1"/>
    <d v="2006-03-09T00:00:00"/>
    <s v="Reciprocating Engine"/>
    <s v="Electricity"/>
    <s v="(3) 3520 Caterpillar engines"/>
    <n v="4.8"/>
    <n v="2.6"/>
    <s v="National Grid Electric"/>
    <s v="Innovative Energy Systems, LLC"/>
    <n v="0.21690000000000001"/>
    <n v="1.9099999999999999E-2"/>
  </r>
  <r>
    <x v="10"/>
    <x v="347"/>
    <s v="Tripoli LF Granville"/>
    <s v="NY"/>
    <s v="Camillus"/>
    <s v="Onondaga"/>
    <s v="Public"/>
    <m/>
    <n v="1700000"/>
    <m/>
    <s v="Yes"/>
    <m/>
    <m/>
    <x v="496"/>
    <x v="1"/>
    <s v="Project #1"/>
    <d v="1988-01-01T00:00:00"/>
    <s v="Reciprocating Engine"/>
    <s v="Electricity"/>
    <m/>
    <n v="1.2"/>
    <m/>
    <s v="Niagara Mohawk Power Corporation"/>
    <s v="Biogas Energy Solutions, LLC"/>
    <n v="0"/>
    <n v="0"/>
  </r>
  <r>
    <x v="10"/>
    <x v="347"/>
    <s v="Tripoli LF Granville"/>
    <s v="NY"/>
    <s v="Camillus"/>
    <s v="Onondaga"/>
    <s v="Public"/>
    <m/>
    <n v="1700000"/>
    <m/>
    <s v="Yes"/>
    <m/>
    <m/>
    <x v="497"/>
    <x v="0"/>
    <s v="Project #1, De-Expansion #1"/>
    <d v="2009-01-01T00:00:00"/>
    <s v="Reciprocating Engine"/>
    <s v="Electricity"/>
    <m/>
    <n v="0.6"/>
    <m/>
    <s v="Niagara Mohawk Power Corporation"/>
    <s v="Biogas Energy Solutions, LLC"/>
    <n v="2.7099999999999999E-2"/>
    <n v="2.3999999999999998E-3"/>
  </r>
  <r>
    <x v="308"/>
    <x v="348"/>
    <s v="Akron Regional Landfill"/>
    <s v="OH"/>
    <s v="Akron"/>
    <s v="Summit"/>
    <s v="Public"/>
    <s v="City of Akron, OH"/>
    <n v="6014112"/>
    <m/>
    <s v="Yes"/>
    <n v="0.60599999999999998"/>
    <m/>
    <x v="498"/>
    <x v="0"/>
    <s v="Project #2"/>
    <d v="2012-08-01T00:00:00"/>
    <s v="Reciprocating Engine"/>
    <s v="Electricity"/>
    <s v="Waukesha APG 1000 (42% energy efficiency); WWTP also uses gas from AD system, together with LFG WWTP generates 95% of its energy onsite"/>
    <n v="1.1000000000000001"/>
    <m/>
    <s v="City of Akron Waste Water Treatment Plant"/>
    <s v="Hull &amp; Associates, Inc."/>
    <n v="4.9700000000000001E-2"/>
    <n v="4.4000000000000003E-3"/>
  </r>
  <r>
    <x v="309"/>
    <x v="349"/>
    <s v="Carbon Limestone LF"/>
    <s v="OH"/>
    <s v="Lowellville"/>
    <s v="Mahoning"/>
    <s v="Private"/>
    <s v="Republic Services, Inc."/>
    <n v="22601542"/>
    <s v="2005"/>
    <s v="Yes"/>
    <n v="10.3"/>
    <m/>
    <x v="499"/>
    <x v="0"/>
    <s v="Project #1"/>
    <d v="2001-12-13T00:00:00"/>
    <s v="Reciprocating Engine"/>
    <s v="Electricity"/>
    <s v="(11) 1400 bkW (14.0 million Btu/hr) Deutz TBG 620 V16K internal combustion engines operating initially (14 installed)"/>
    <n v="14.85"/>
    <m/>
    <s v="American Municipal Power - Ohio, Inc."/>
    <s v="Energy Developments, Inc"/>
    <n v="0.67090000000000005"/>
    <n v="5.9200000000000003E-2"/>
  </r>
  <r>
    <x v="309"/>
    <x v="349"/>
    <s v="Carbon Limestone LF"/>
    <s v="OH"/>
    <s v="Lowellville"/>
    <s v="Mahoning"/>
    <s v="Private"/>
    <s v="Republic Services, Inc."/>
    <n v="22601542"/>
    <s v="2005"/>
    <s v="Yes"/>
    <n v="10.3"/>
    <m/>
    <x v="500"/>
    <x v="0"/>
    <s v="Project #1, Expansion #1"/>
    <d v="2004-01-01T00:00:00"/>
    <s v="Reciprocating Engine"/>
    <s v="Electricity"/>
    <s v="(3) remaining originally installed 1400 bkW (14.0 million Btu/hr) Deutz TBG 620 V16K internal combustion engines"/>
    <n v="4.2"/>
    <m/>
    <s v="American Municipal Power - Ohio, Inc."/>
    <s v="Energy Developments, Inc"/>
    <n v="0.1898"/>
    <n v="1.67E-2"/>
  </r>
  <r>
    <x v="309"/>
    <x v="349"/>
    <s v="Carbon Limestone LF"/>
    <s v="OH"/>
    <s v="Lowellville"/>
    <s v="Mahoning"/>
    <s v="Private"/>
    <s v="Republic Services, Inc."/>
    <n v="22601542"/>
    <s v="2005"/>
    <s v="Yes"/>
    <n v="10.3"/>
    <m/>
    <x v="501"/>
    <x v="0"/>
    <s v="Project #1, Expansion #2"/>
    <d v="2011-03-01T00:00:00"/>
    <s v="Reciprocating Engine"/>
    <s v="Electricity"/>
    <s v="(2) 1400 bkW (14.0 MMBtu/hr) Duetz TBG 620 V16K engines"/>
    <n v="2.8"/>
    <m/>
    <s v="American Municipal Power - Ohio, Inc."/>
    <s v="Energy Developments, Inc"/>
    <n v="0.1265"/>
    <n v="1.12E-2"/>
  </r>
  <r>
    <x v="309"/>
    <x v="349"/>
    <s v="Carbon Limestone LF"/>
    <s v="OH"/>
    <s v="Lowellville"/>
    <s v="Mahoning"/>
    <s v="Private"/>
    <s v="Republic Services, Inc."/>
    <n v="22601542"/>
    <s v="2005"/>
    <s v="Yes"/>
    <n v="10.3"/>
    <m/>
    <x v="502"/>
    <x v="0"/>
    <s v="Project #1, Expansion #3"/>
    <d v="2012-01-01T00:00:00"/>
    <s v="Reciprocating Engine"/>
    <s v="Electricity"/>
    <s v="(2) CAT G3520C (2,233 hp) engines"/>
    <n v="3.2"/>
    <m/>
    <s v="American Municipal Power - Ohio, Inc."/>
    <s v="Energy Developments, Inc"/>
    <n v="0.14460000000000001"/>
    <n v="1.2800000000000001E-2"/>
  </r>
  <r>
    <x v="310"/>
    <x v="350"/>
    <s v="Cherokee Run Landfill, Inc."/>
    <s v="OH"/>
    <s v="Bellefontaine"/>
    <s v="Logan"/>
    <s v="Private"/>
    <s v="Republic Services, Inc."/>
    <n v="7407445"/>
    <s v="2005"/>
    <s v="Yes"/>
    <n v="4.68"/>
    <m/>
    <x v="503"/>
    <x v="0"/>
    <s v="Project #2"/>
    <d v="2009-03-01T00:00:00"/>
    <s v="Reciprocating Engine"/>
    <s v="Electricity"/>
    <s v="(3) Caterpillar 3520s"/>
    <n v="4.8"/>
    <n v="2.4"/>
    <s v="Exelon Power"/>
    <s v="CB&amp;I; DTE Biomass Energy"/>
    <n v="0.21690000000000001"/>
    <n v="1.9099999999999999E-2"/>
  </r>
  <r>
    <x v="311"/>
    <x v="351"/>
    <s v="Erie County SLF"/>
    <s v="OH"/>
    <s v="Milan"/>
    <s v="Erie"/>
    <s v="Public"/>
    <s v="Erie County, OH"/>
    <n v="2562038"/>
    <s v="2008"/>
    <s v="Yes"/>
    <n v="0.81699999999999995"/>
    <n v="0"/>
    <x v="504"/>
    <x v="0"/>
    <s v="Project #1"/>
    <d v="2010-04-07T00:00:00"/>
    <s v="Reciprocating Engine"/>
    <s v="Electricity"/>
    <s v="Caterpillar 1.6-MW engine"/>
    <n v="1.55"/>
    <m/>
    <s v="American Municipal Power - Ohio, Inc.; City of Oberlin, OH"/>
    <s v="Bio-Gas Technologies, LLC"/>
    <n v="7.0000000000000007E-2"/>
    <n v="6.1999999999999998E-3"/>
  </r>
  <r>
    <x v="311"/>
    <x v="351"/>
    <s v="Erie County SLF"/>
    <s v="OH"/>
    <s v="Milan"/>
    <s v="Erie"/>
    <s v="Public"/>
    <s v="Erie County, OH"/>
    <n v="2562038"/>
    <s v="2008"/>
    <s v="Yes"/>
    <n v="0.81699999999999995"/>
    <n v="0"/>
    <x v="505"/>
    <x v="0"/>
    <s v="Project #1, Expansion #1"/>
    <d v="2013-01-01T00:00:00"/>
    <s v="Reciprocating Engine"/>
    <s v="Electricity"/>
    <m/>
    <n v="0.6"/>
    <m/>
    <s v="American Municipal Power - Ohio, Inc."/>
    <s v="Bio-Gas Technologies, LLC"/>
    <n v="2.7099999999999999E-2"/>
    <n v="2.3999999999999998E-3"/>
  </r>
  <r>
    <x v="312"/>
    <x v="352"/>
    <s v="Geneva Landfill"/>
    <s v="OH"/>
    <s v="Geneva"/>
    <s v="Ashtabula"/>
    <s v="Private"/>
    <s v="Waste Management, Inc."/>
    <n v="3494385"/>
    <s v="2005"/>
    <s v="Yes"/>
    <n v="1.98"/>
    <n v="1.98"/>
    <x v="506"/>
    <x v="0"/>
    <s v="Project #1"/>
    <d v="2013-04-01T00:00:00"/>
    <s v="Reciprocating Engine"/>
    <s v="Electricity"/>
    <m/>
    <n v="4"/>
    <m/>
    <s v="City of Oberlin, OH"/>
    <s v="WM Renewable Energy, LLC"/>
    <n v="0.1807"/>
    <n v="1.5900000000000001E-2"/>
  </r>
  <r>
    <x v="313"/>
    <x v="353"/>
    <s v="Hancock County Sanitary LF"/>
    <s v="OH"/>
    <s v="Findlay"/>
    <s v="Hancock"/>
    <s v="Public"/>
    <s v="Hancock County, OH"/>
    <n v="3000000"/>
    <s v="2014"/>
    <s v="Yes"/>
    <n v="1.66"/>
    <m/>
    <x v="507"/>
    <x v="0"/>
    <s v="Project #1"/>
    <d v="2014-08-27T00:00:00"/>
    <s v="Reciprocating Engine"/>
    <s v="Electricity"/>
    <s v="(4) re-built Caterpillar 3516 engine generator sets"/>
    <n v="3.2"/>
    <n v="1.5840000000000001"/>
    <s v="Hancock-Wood Electric Cooperative"/>
    <s v="Granger Energy"/>
    <n v="0.14460000000000001"/>
    <n v="1.2800000000000001E-2"/>
  </r>
  <r>
    <x v="314"/>
    <x v="354"/>
    <s v="Lorain County II Landfill"/>
    <s v="OH"/>
    <s v="Oberlin"/>
    <s v="Lorain"/>
    <s v="Private"/>
    <s v="Republic Services, Inc."/>
    <n v="14442224"/>
    <s v="2006"/>
    <s v="Yes"/>
    <n v="10.68"/>
    <n v="4.68"/>
    <x v="508"/>
    <x v="0"/>
    <s v="Project #1"/>
    <d v="2001-12-03T00:00:00"/>
    <s v="Reciprocating Engine"/>
    <s v="Electricity"/>
    <s v="(6) Deutz engines"/>
    <n v="8.1"/>
    <n v="4.5"/>
    <s v="American Municipal Power - Ohio, Inc."/>
    <s v="Energy Developments, Inc"/>
    <n v="0.36599999999999999"/>
    <n v="3.2300000000000002E-2"/>
  </r>
  <r>
    <x v="314"/>
    <x v="354"/>
    <s v="Lorain County II Landfill"/>
    <s v="OH"/>
    <s v="Oberlin"/>
    <s v="Lorain"/>
    <s v="Private"/>
    <s v="Republic Services, Inc."/>
    <n v="14442224"/>
    <s v="2006"/>
    <s v="Yes"/>
    <n v="10.68"/>
    <n v="4.68"/>
    <x v="509"/>
    <x v="0"/>
    <s v="Project #1, Expansion #1"/>
    <d v="2003-07-01T00:00:00"/>
    <s v="Reciprocating Engine"/>
    <s v="Electricity"/>
    <s v="(2) additional Deutz engines"/>
    <n v="2.7"/>
    <n v="1.5"/>
    <s v="American Municipal Power - Ohio, Inc."/>
    <s v="Energy Developments, Inc"/>
    <n v="0.122"/>
    <n v="1.0800000000000001E-2"/>
  </r>
  <r>
    <x v="315"/>
    <x v="355"/>
    <s v="Mahoning LF"/>
    <s v="OH"/>
    <s v="New Springfield"/>
    <s v="Mahoning"/>
    <s v="Private"/>
    <s v="Waste Management, Inc."/>
    <n v="5121735"/>
    <s v="2009"/>
    <s v="Yes"/>
    <n v="1.91"/>
    <m/>
    <x v="510"/>
    <x v="0"/>
    <s v="Project #1"/>
    <d v="2013-02-15T00:00:00"/>
    <s v="Reciprocating Engine"/>
    <s v="Electricity"/>
    <s v="(5) CAT 3516 engines running initially (6 installed)"/>
    <n v="4"/>
    <m/>
    <s v="City of Oberlin, OH"/>
    <s v="WM Renewable Energy, LLC"/>
    <n v="0.1807"/>
    <n v="1.5900000000000001E-2"/>
  </r>
  <r>
    <x v="315"/>
    <x v="355"/>
    <s v="Mahoning LF"/>
    <s v="OH"/>
    <s v="New Springfield"/>
    <s v="Mahoning"/>
    <s v="Private"/>
    <s v="Waste Management, Inc."/>
    <n v="5121735"/>
    <s v="2009"/>
    <s v="Yes"/>
    <n v="1.91"/>
    <m/>
    <x v="511"/>
    <x v="3"/>
    <s v="Project #1, Expansion #1"/>
    <d v="2014-01-01T00:00:00"/>
    <s v="Reciprocating Engine"/>
    <s v="Electricity"/>
    <s v="(1) CAT 3516 engine"/>
    <n v="0.8"/>
    <m/>
    <m/>
    <s v="WM Renewable Energy, LLC"/>
    <n v="0"/>
    <n v="0"/>
  </r>
  <r>
    <x v="316"/>
    <x v="356"/>
    <s v="Model Landfill"/>
    <s v="OH"/>
    <s v="Grove City"/>
    <s v="Franklin"/>
    <s v="Public"/>
    <s v="Solid Waste Authority of Central Ohio, OH"/>
    <n v="1837324"/>
    <s v="1985"/>
    <s v="Yes"/>
    <n v="0.81100000000000005"/>
    <m/>
    <x v="512"/>
    <x v="0"/>
    <s v="Project #1"/>
    <d v="2001-05-01T00:00:00"/>
    <s v="Reciprocating Engine"/>
    <s v="Electricity"/>
    <s v="3 gensets"/>
    <n v="4.05"/>
    <m/>
    <s v="City of Columbus, OH"/>
    <s v="Energy Developments, Inc"/>
    <n v="0.183"/>
    <n v="1.61E-2"/>
  </r>
  <r>
    <x v="317"/>
    <x v="357"/>
    <s v="Ottawa County LF"/>
    <s v="OH"/>
    <s v="Port Clinton"/>
    <s v="Ottawa"/>
    <s v="Private"/>
    <s v="Republic Services, Inc."/>
    <n v="7926474"/>
    <s v="2005"/>
    <s v="Yes"/>
    <n v="1.64"/>
    <m/>
    <x v="513"/>
    <x v="0"/>
    <s v="Project #1"/>
    <d v="2001-04-01T00:00:00"/>
    <s v="Reciprocating Engine"/>
    <s v="Electricity"/>
    <s v="(2) Deutz engines"/>
    <n v="2.7"/>
    <m/>
    <s v="American Municipal Power - Ohio, Inc."/>
    <s v="Energy Developments, Inc"/>
    <n v="0.122"/>
    <n v="1.0800000000000001E-2"/>
  </r>
  <r>
    <x v="317"/>
    <x v="357"/>
    <s v="Ottawa County LF"/>
    <s v="OH"/>
    <s v="Port Clinton"/>
    <s v="Ottawa"/>
    <s v="Private"/>
    <s v="Republic Services, Inc."/>
    <n v="7926474"/>
    <s v="2005"/>
    <s v="Yes"/>
    <n v="1.64"/>
    <m/>
    <x v="514"/>
    <x v="1"/>
    <s v="Project #1, Expansion #1"/>
    <d v="2004-01-01T00:00:00"/>
    <s v="Reciprocating Engine"/>
    <s v="Electricity"/>
    <s v="1 engine"/>
    <n v="1.35"/>
    <m/>
    <s v="American Municipal Power - Ohio, Inc."/>
    <s v="Energy Developments, Inc"/>
    <n v="0"/>
    <n v="0"/>
  </r>
  <r>
    <x v="318"/>
    <x v="358"/>
    <s v="Suburban South R&amp;D"/>
    <s v="OH"/>
    <s v="Glenford"/>
    <s v="Perry"/>
    <s v="Private"/>
    <s v="Waste Management, Inc."/>
    <n v="7555609"/>
    <s v="2005"/>
    <s v="Yes"/>
    <n v="2.71"/>
    <m/>
    <x v="515"/>
    <x v="0"/>
    <s v="Project #1"/>
    <d v="2011-01-01T00:00:00"/>
    <s v="Reciprocating Engine"/>
    <s v="Electricity"/>
    <s v="(7) 800-kW Caterpillar 3516s"/>
    <n v="5.6"/>
    <m/>
    <s v="Buckeye Power, Inc."/>
    <s v="WM Renewable Energy, LLC"/>
    <n v="0.253"/>
    <n v="2.23E-2"/>
  </r>
  <r>
    <x v="319"/>
    <x v="359"/>
    <s v="American Environmental Landfill"/>
    <s v="OK"/>
    <s v="Sand Springs"/>
    <s v="Osage"/>
    <s v="Private"/>
    <s v="American Environmental Landfill, Inc."/>
    <m/>
    <m/>
    <s v="Yes"/>
    <n v="1.94"/>
    <n v="0.36"/>
    <x v="516"/>
    <x v="0"/>
    <s v="Project #1"/>
    <d v="2013-04-17T00:00:00"/>
    <s v="Reciprocating Engine"/>
    <s v="Electricity"/>
    <s v="(2) Caterpillar 3520 engines"/>
    <n v="3.2"/>
    <n v="1.58"/>
    <s v="Oklahoma Municipal Power Authority"/>
    <s v="Montauk Energy Capital"/>
    <n v="0.14460000000000001"/>
    <n v="1.2800000000000001E-2"/>
  </r>
  <r>
    <x v="320"/>
    <x v="360"/>
    <s v="Coffin Butte LF"/>
    <s v="OR"/>
    <s v="Corvallis"/>
    <s v="Benton"/>
    <s v="Private"/>
    <s v="Republic Services, Inc."/>
    <n v="4500000"/>
    <s v="2001"/>
    <s v="Yes"/>
    <n v="2.84"/>
    <m/>
    <x v="517"/>
    <x v="0"/>
    <s v="Project #1"/>
    <d v="1995-10-01T00:00:00"/>
    <s v="Reciprocating Engine"/>
    <s v="Electricity"/>
    <s v="(3) Caterpillar 3516 engines"/>
    <n v="2.4"/>
    <m/>
    <s v="Pacific Northwest Generating Cooperative"/>
    <s v="Power Resources Cooperative"/>
    <n v="0.1084"/>
    <n v="9.5999999999999992E-3"/>
  </r>
  <r>
    <x v="320"/>
    <x v="360"/>
    <s v="Coffin Butte LF"/>
    <s v="OR"/>
    <s v="Corvallis"/>
    <s v="Benton"/>
    <s v="Private"/>
    <s v="Republic Services, Inc."/>
    <n v="4500000"/>
    <s v="2001"/>
    <s v="Yes"/>
    <n v="2.84"/>
    <m/>
    <x v="518"/>
    <x v="0"/>
    <s v="Project #1, Expansion #1"/>
    <d v="2007-10-01T00:00:00"/>
    <s v="Reciprocating Engine"/>
    <s v="Electricity"/>
    <s v="(2) Caterpillar 3520 engines"/>
    <n v="3.2"/>
    <m/>
    <s v="Pacific Northwest Generating Cooperative"/>
    <s v="Power Resources Cooperative"/>
    <n v="0.14460000000000001"/>
    <n v="1.2800000000000001E-2"/>
  </r>
  <r>
    <x v="321"/>
    <x v="361"/>
    <s v="Columbia Ridge LF"/>
    <s v="OR"/>
    <s v="Arlington"/>
    <s v="Gilliam"/>
    <s v="Private"/>
    <s v="Waste Management, Inc."/>
    <n v="35783633"/>
    <s v="2009"/>
    <s v="Yes"/>
    <n v="6.62"/>
    <m/>
    <x v="519"/>
    <x v="0"/>
    <s v="Project #1"/>
    <d v="2009-12-15T00:00:00"/>
    <s v="Reciprocating Engine"/>
    <s v="Electricity"/>
    <s v="(8) Caterpillar 3516s"/>
    <n v="6.4"/>
    <m/>
    <s v="Seattle City Light"/>
    <s v="WM Renewable Energy, LLC"/>
    <n v="0.28920000000000001"/>
    <n v="2.5499999999999998E-2"/>
  </r>
  <r>
    <x v="321"/>
    <x v="361"/>
    <s v="Columbia Ridge LF"/>
    <s v="OR"/>
    <s v="Arlington"/>
    <s v="Gilliam"/>
    <s v="Private"/>
    <s v="Waste Management, Inc."/>
    <n v="35783633"/>
    <s v="2009"/>
    <s v="Yes"/>
    <n v="6.62"/>
    <m/>
    <x v="520"/>
    <x v="2"/>
    <s v="Project #1, Expansion #1"/>
    <d v="2014-08-31T00:00:00"/>
    <s v="Reciprocating Engine"/>
    <s v="Electricity"/>
    <s v="(4) additional engines"/>
    <n v="6.4"/>
    <m/>
    <m/>
    <s v="WM Renewable Energy, LLC"/>
    <n v="0.28920000000000001"/>
    <n v="2.5499999999999998E-2"/>
  </r>
  <r>
    <x v="322"/>
    <x v="362"/>
    <s v="Dry Creek Landfill"/>
    <s v="OR"/>
    <s v="Eagle Point"/>
    <s v="Jackson"/>
    <s v="Private"/>
    <s v="Rogue Disposal &amp; Recycling"/>
    <n v="2000000"/>
    <s v="2004"/>
    <s v="Yes"/>
    <n v="1.82"/>
    <m/>
    <x v="521"/>
    <x v="0"/>
    <s v="Project #1"/>
    <d v="2007-05-15T00:00:00"/>
    <s v="Reciprocating Engine"/>
    <s v="Electricity"/>
    <s v="(2) Caterpillar 3520 engine/generator sets"/>
    <n v="3.2"/>
    <n v="1.5"/>
    <s v="PacifiCorp"/>
    <s v="Oregon Environmental Industries (OEI)"/>
    <n v="0.14460000000000001"/>
    <n v="1.2800000000000001E-2"/>
  </r>
  <r>
    <x v="323"/>
    <x v="363"/>
    <s v="Riverbend Landfill Company, Inc."/>
    <s v="OR"/>
    <s v="McMinnville"/>
    <s v="Yamhill"/>
    <s v="Private"/>
    <s v="Waste Management, Inc."/>
    <n v="2500000"/>
    <s v="2001"/>
    <s v="Yes"/>
    <n v="4.67"/>
    <m/>
    <x v="522"/>
    <x v="0"/>
    <s v="Project #2"/>
    <d v="2010-06-30T00:00:00"/>
    <s v="Reciprocating Engine"/>
    <s v="Electricity"/>
    <s v="(6) 800-kW Caterpillar 3516s"/>
    <n v="4.8"/>
    <m/>
    <s v="McMinnville Power &amp; Light"/>
    <s v="WM Renewable Energy, LLC"/>
    <n v="0.21690000000000001"/>
    <n v="1.9099999999999999E-2"/>
  </r>
  <r>
    <x v="324"/>
    <x v="364"/>
    <s v="Roseburg LF"/>
    <s v="OR"/>
    <s v="Roseburg"/>
    <s v="Douglas"/>
    <s v="Public"/>
    <s v="Douglas County, OR"/>
    <n v="1600000"/>
    <s v="2009"/>
    <s v="Yes"/>
    <n v="0.70099999999999996"/>
    <m/>
    <x v="523"/>
    <x v="0"/>
    <s v="Project #1"/>
    <d v="2011-12-14T00:00:00"/>
    <s v="Reciprocating Engine"/>
    <s v="Electricity"/>
    <m/>
    <n v="1.8"/>
    <n v="0.70099999999999996"/>
    <s v="Pacific Power"/>
    <s v="Roseburg LFG Energy"/>
    <n v="8.1299999999999997E-2"/>
    <n v="7.1999999999999998E-3"/>
  </r>
  <r>
    <x v="325"/>
    <x v="365"/>
    <s v="Short Mountain LF"/>
    <s v="OR"/>
    <s v="Eugene"/>
    <s v="Lane"/>
    <s v="Public"/>
    <s v="Lane County"/>
    <n v="3410000"/>
    <m/>
    <s v="Yes"/>
    <n v="1.59"/>
    <m/>
    <x v="524"/>
    <x v="0"/>
    <s v="Project #1"/>
    <d v="1992-01-01T00:00:00"/>
    <s v="Reciprocating Engine"/>
    <s v="Electricity"/>
    <s v="LFG is burned in IC engines (CAT 3516's) to generate electricity"/>
    <n v="1.6"/>
    <m/>
    <s v="Bonneville Power Administration; Emerald People's Utility District (PUD)"/>
    <s v="Emerald People's Utility District (PUD)"/>
    <n v="7.2300000000000003E-2"/>
    <n v="6.4000000000000003E-3"/>
  </r>
  <r>
    <x v="325"/>
    <x v="365"/>
    <s v="Short Mountain LF"/>
    <s v="OR"/>
    <s v="Eugene"/>
    <s v="Lane"/>
    <s v="Public"/>
    <s v="Lane County"/>
    <n v="3410000"/>
    <m/>
    <s v="Yes"/>
    <n v="1.59"/>
    <m/>
    <x v="525"/>
    <x v="0"/>
    <s v="Project #1, Expansion #1"/>
    <d v="1993-11-01T00:00:00"/>
    <s v="Reciprocating Engine"/>
    <s v="Electricity"/>
    <s v="LFG is burned in IC engines (CAT 3516's) to generate electricity"/>
    <n v="1.6"/>
    <m/>
    <s v="Bonneville Power Administration; Emerald People's Utility District (PUD)"/>
    <s v="Emerald People's Utility District (PUD)"/>
    <n v="7.2300000000000003E-2"/>
    <n v="6.4000000000000003E-3"/>
  </r>
  <r>
    <x v="326"/>
    <x v="366"/>
    <s v="Alliance SLF"/>
    <s v="PA"/>
    <s v="Taylor"/>
    <s v="Lackawanna"/>
    <s v="Private"/>
    <s v="Waste Management, Inc."/>
    <n v="21355144"/>
    <s v="2012"/>
    <s v="Yes"/>
    <n v="9.01"/>
    <m/>
    <x v="526"/>
    <x v="0"/>
    <s v="Project #2"/>
    <d v="2010-01-31T00:00:00"/>
    <s v="Gas Turbine"/>
    <s v="Electricity"/>
    <s v="19-mile pipeline to (2) Solar Mercury 50 recuperated turbines (each rated at 4.6 MWe ISO, with 38.5% electrical efficiency, guaranteed 22 ppm NOx) at PEI’s 20+ MW Archbald power station"/>
    <n v="9.1999999999999993"/>
    <m/>
    <s v="PEI Power; PJM Interconnection, LLC"/>
    <s v="PEI Power; Waste Management, Inc."/>
    <n v="0.41570000000000001"/>
    <n v="3.6700000000000003E-2"/>
  </r>
  <r>
    <x v="327"/>
    <x v="367"/>
    <s v="Arden LF"/>
    <s v="PA"/>
    <s v="Washington"/>
    <s v="Washington"/>
    <s v="Private"/>
    <s v="Waste Management, Inc."/>
    <n v="4862968"/>
    <s v="2006"/>
    <s v="Yes"/>
    <n v="2.69"/>
    <n v="0.09"/>
    <x v="527"/>
    <x v="0"/>
    <s v="Project #1"/>
    <d v="2009-01-30T00:00:00"/>
    <s v="Reciprocating Engine"/>
    <s v="Electricity"/>
    <s v="(6) Caterpillar 3516 engines"/>
    <n v="4.8"/>
    <n v="2.6"/>
    <s v="PJM Interconnection, LLC"/>
    <s v="WM Renewable Energy, LLC"/>
    <n v="0.21690000000000001"/>
    <n v="1.9099999999999999E-2"/>
  </r>
  <r>
    <x v="328"/>
    <x v="368"/>
    <s v="Chrin Brothers LF"/>
    <s v="PA"/>
    <s v="Easton"/>
    <s v="Northampton"/>
    <s v="Private"/>
    <s v="Chrin Brothers, Inc."/>
    <n v="3300000"/>
    <s v="2013"/>
    <s v="Yes"/>
    <n v="3.29"/>
    <n v="1.69"/>
    <x v="528"/>
    <x v="0"/>
    <s v="Project #1"/>
    <d v="2011-07-28T00:00:00"/>
    <s v="Reciprocating Engine"/>
    <s v="Electricity"/>
    <s v="1-mile pipeline to (2) Caterpillar 3520 engines; provides electricity to grid and can provide electricity &amp; heat for new manufacturing companies to be built in adjacent Glendon Green Energy Park"/>
    <n v="3.2"/>
    <n v="1.6"/>
    <s v="PPL Corporation"/>
    <s v="PPL Corporation"/>
    <n v="0.14460000000000001"/>
    <n v="1.2800000000000001E-2"/>
  </r>
  <r>
    <x v="329"/>
    <x v="369"/>
    <s v="Commonwealth Environmental Systems (CES) LF"/>
    <s v="PA"/>
    <s v="Hegins"/>
    <s v="Schuylkill"/>
    <s v="Private"/>
    <s v="CES"/>
    <n v="5564197"/>
    <s v="2010"/>
    <s v="Yes"/>
    <n v="6.96"/>
    <n v="0.24399999999999999"/>
    <x v="529"/>
    <x v="0"/>
    <s v="Project #2"/>
    <d v="2009-01-22T00:00:00"/>
    <s v="Gas Turbine"/>
    <s v="Electricity"/>
    <s v="(2) Solar Taurus 60s"/>
    <n v="11"/>
    <n v="6.48"/>
    <s v="PJM Interconnection, LLC"/>
    <s v="UGI Development Company"/>
    <n v="0.497"/>
    <n v="4.3799999999999999E-2"/>
  </r>
  <r>
    <x v="330"/>
    <x v="370"/>
    <s v="Cumberland County LF"/>
    <s v="PA"/>
    <s v="Shippensburg"/>
    <s v="Cumberland"/>
    <s v="Private"/>
    <s v="Advanced Disposal Services"/>
    <n v="7700000"/>
    <s v="2013"/>
    <s v="Yes"/>
    <n v="3.47"/>
    <n v="0.15"/>
    <x v="530"/>
    <x v="0"/>
    <s v="Project #1"/>
    <d v="2009-06-26T00:00:00"/>
    <s v="Reciprocating Engine"/>
    <s v="Electricity"/>
    <s v="(4) Caterpillar 3520 engine generators"/>
    <n v="6.1"/>
    <n v="3.32"/>
    <s v="Adams Electric Cooperative"/>
    <s v="PPL Corporation"/>
    <n v="0.27560000000000001"/>
    <n v="2.4299999999999999E-2"/>
  </r>
  <r>
    <x v="331"/>
    <x v="371"/>
    <s v="Grand Central SLF"/>
    <s v="PA"/>
    <s v="Pen Argyl"/>
    <s v="Northampton"/>
    <s v="Private"/>
    <s v="Waste Management, Inc."/>
    <n v="11293057"/>
    <s v="2009"/>
    <s v="Yes"/>
    <n v="5.82"/>
    <n v="0.91"/>
    <x v="531"/>
    <x v="0"/>
    <s v="Project #1"/>
    <d v="2001-03-01T00:00:00"/>
    <s v="Gas Turbine"/>
    <s v="Electricity"/>
    <s v="3 turbines"/>
    <n v="9.9"/>
    <n v="4.9000000000000004"/>
    <m/>
    <s v="Green Knight Economic Development Corporation; Waste Management, Inc."/>
    <n v="0.44729999999999998"/>
    <n v="3.95E-2"/>
  </r>
  <r>
    <x v="332"/>
    <x v="372"/>
    <s v="Greater Lebanon Refuse Authority LF"/>
    <s v="PA"/>
    <s v="Lebanon"/>
    <s v="Lebanon"/>
    <s v="Public"/>
    <s v="Greater Lebanon Refuse Authority, PA"/>
    <n v="2030000"/>
    <s v="2013"/>
    <s v="Yes"/>
    <n v="1.08"/>
    <m/>
    <x v="532"/>
    <x v="0"/>
    <s v="Project #2"/>
    <d v="2007-09-13T00:00:00"/>
    <s v="Reciprocating Engine"/>
    <s v="Electricity"/>
    <s v="(2) Caterpillar 3520 engines"/>
    <n v="2"/>
    <n v="1.08"/>
    <s v="Metropolitan Edison Company"/>
    <s v="Greater Lebanon Refuse Authority, PA; PPL Corporation"/>
    <n v="9.0399999999999994E-2"/>
    <n v="8.0000000000000002E-3"/>
  </r>
  <r>
    <x v="333"/>
    <x v="373"/>
    <s v="GROWS LF"/>
    <s v="PA"/>
    <s v="Morrisville"/>
    <s v="Bucks"/>
    <s v="Private"/>
    <s v="Waste Management, Inc."/>
    <n v="34087850"/>
    <s v="2010"/>
    <s v="Yes"/>
    <n v="5.0599999999999996"/>
    <n v="0.04"/>
    <x v="533"/>
    <x v="0"/>
    <s v="Combination Project - Expansion #1"/>
    <d v="1999-01-01T00:00:00"/>
    <s v="Steam Turbine"/>
    <s v="Electricity"/>
    <s v="boiler to steam turbine; each of the 2 steam turbine-generator units at the Fairless Hills power generation facility is 30 MW but only one is operating"/>
    <n v="14.3"/>
    <m/>
    <s v="Exelon Power"/>
    <s v="Exelon Power; Waste Management, Inc."/>
    <n v="0.64610000000000001"/>
    <n v="5.7000000000000002E-2"/>
  </r>
  <r>
    <x v="333"/>
    <x v="373"/>
    <s v="GROWS LF"/>
    <s v="PA"/>
    <s v="Morrisville"/>
    <s v="Bucks"/>
    <s v="Private"/>
    <s v="Waste Management, Inc."/>
    <n v="34087850"/>
    <s v="2010"/>
    <s v="Yes"/>
    <n v="5.0599999999999996"/>
    <n v="0.04"/>
    <x v="534"/>
    <x v="0"/>
    <s v="Combination Project - Expansion #3"/>
    <d v="2007-01-01T00:00:00"/>
    <s v="Steam Turbine"/>
    <s v="Electricity"/>
    <s v="boiler to steam turbine; each of the 2 steam turbine-generator units at the Fairless Hills power generation facility is 30 MW"/>
    <n v="2.5"/>
    <m/>
    <s v="Exelon Power"/>
    <s v="Exelon Power; Waste Management, Inc."/>
    <n v="0.1129"/>
    <n v="0.01"/>
  </r>
  <r>
    <x v="333"/>
    <x v="373"/>
    <s v="GROWS LF"/>
    <s v="PA"/>
    <s v="Morrisville"/>
    <s v="Bucks"/>
    <s v="Private"/>
    <s v="Waste Management, Inc."/>
    <n v="34087850"/>
    <s v="2010"/>
    <s v="Yes"/>
    <n v="5.0599999999999996"/>
    <n v="0.04"/>
    <x v="535"/>
    <x v="1"/>
    <s v="Project #1"/>
    <d v="1988-01-01T00:00:00"/>
    <s v="Gas Turbine"/>
    <s v="Electricity"/>
    <s v="2 Centaur units; each of the 2 gas combustion turbine-generator units at the Pennsbury power generation facility is 3.3 MW"/>
    <n v="6.6"/>
    <m/>
    <s v="Exelon Power"/>
    <s v="Exelon Power; Waste Management, Inc."/>
    <n v="0"/>
    <n v="0"/>
  </r>
  <r>
    <x v="333"/>
    <x v="374"/>
    <s v="GROWS North"/>
    <s v="PA"/>
    <s v="Morrisville"/>
    <s v="Bucks"/>
    <s v="Private"/>
    <s v="Waste Management, Inc."/>
    <n v="2543964"/>
    <s v="2010"/>
    <s v="Yes"/>
    <n v="0.53"/>
    <m/>
    <x v="536"/>
    <x v="0"/>
    <s v="Project #1, Expansion #1 (Combination Project)"/>
    <d v="2010-08-31T00:00:00"/>
    <s v="Gas Turbine"/>
    <s v="Electricity"/>
    <m/>
    <n v="0.95"/>
    <n v="0.53"/>
    <s v="Exelon Power"/>
    <m/>
    <n v="4.2900000000000001E-2"/>
    <n v="3.8E-3"/>
  </r>
  <r>
    <x v="334"/>
    <x v="375"/>
    <s v="IESI Bethlehem Landfill"/>
    <s v="PA"/>
    <s v="Bethlehem"/>
    <s v="Northampton"/>
    <s v="Private"/>
    <s v="Progressive Waste Solutions Ltd."/>
    <n v="4452043"/>
    <s v="2010"/>
    <s v="Yes"/>
    <n v="2.64"/>
    <n v="0.15"/>
    <x v="537"/>
    <x v="0"/>
    <s v="Project #1"/>
    <d v="2008-03-01T00:00:00"/>
    <s v="Gas Turbine"/>
    <s v="Electricity"/>
    <s v="Solar turbine"/>
    <n v="4.5"/>
    <n v="2.4900000000000002"/>
    <s v="Pepco Energy Services, Inc."/>
    <s v="Pepco Energy Services, Inc."/>
    <n v="0.20330000000000001"/>
    <n v="1.7899999999999999E-2"/>
  </r>
  <r>
    <x v="335"/>
    <x v="376"/>
    <s v="IESI Blue Ridge Landfill"/>
    <s v="PA"/>
    <s v="Chambersburg"/>
    <s v="Franklin"/>
    <s v="Private"/>
    <s v="Progressive Waste Solutions Ltd."/>
    <n v="9700000"/>
    <s v="2013"/>
    <s v="Yes"/>
    <n v="3.024"/>
    <m/>
    <x v="538"/>
    <x v="0"/>
    <s v="Project #1"/>
    <d v="2013-01-01T00:00:00"/>
    <s v="Reciprocating Engine"/>
    <s v="Electricity"/>
    <s v="(4) CAT 3520 engines provide 15% of borough's electric needs; 4 miles of transmission to borough substation"/>
    <n v="6.4"/>
    <m/>
    <s v="Borough of Chambersburg Electric Department, PA"/>
    <s v="PPL Corporation"/>
    <n v="0.28920000000000001"/>
    <n v="2.5499999999999998E-2"/>
  </r>
  <r>
    <x v="336"/>
    <x v="377"/>
    <s v="Keystone Sanitary Landfill, Inc."/>
    <s v="PA"/>
    <s v="Dunmore"/>
    <s v="Lackawanna"/>
    <s v="Private"/>
    <s v="Keystone Sanitary Landfill, Inc."/>
    <n v="21521068"/>
    <s v="2010"/>
    <s v="Yes"/>
    <n v="14.8"/>
    <m/>
    <x v="539"/>
    <x v="0"/>
    <s v="Project #1"/>
    <d v="1995-01-01T00:00:00"/>
    <s v="Reciprocating Engine"/>
    <s v="Electricity"/>
    <s v="(4) engines"/>
    <n v="3.2"/>
    <m/>
    <s v="PPL Corporation"/>
    <s v="Keystone Recovery"/>
    <n v="0.14460000000000001"/>
    <n v="1.2800000000000001E-2"/>
  </r>
  <r>
    <x v="336"/>
    <x v="377"/>
    <s v="Keystone Sanitary Landfill, Inc."/>
    <s v="PA"/>
    <s v="Dunmore"/>
    <s v="Lackawanna"/>
    <s v="Private"/>
    <s v="Keystone Sanitary Landfill, Inc."/>
    <n v="21521068"/>
    <s v="2010"/>
    <s v="Yes"/>
    <n v="14.8"/>
    <m/>
    <x v="540"/>
    <x v="0"/>
    <s v="Project #1, Expansion #1"/>
    <d v="1996-03-01T00:00:00"/>
    <s v="Reciprocating Engine"/>
    <s v="Electricity"/>
    <s v="(3) engines"/>
    <n v="2.4"/>
    <m/>
    <s v="PPL Corporation"/>
    <s v="Keystone Recovery"/>
    <n v="0.1084"/>
    <n v="9.5999999999999992E-3"/>
  </r>
  <r>
    <x v="336"/>
    <x v="377"/>
    <s v="Keystone Sanitary Landfill, Inc."/>
    <s v="PA"/>
    <s v="Dunmore"/>
    <s v="Lackawanna"/>
    <s v="Private"/>
    <s v="Keystone Sanitary Landfill, Inc."/>
    <n v="21521068"/>
    <s v="2010"/>
    <s v="Yes"/>
    <n v="14.8"/>
    <m/>
    <x v="541"/>
    <x v="1"/>
    <s v="Project #2"/>
    <d v="1998-07-28T00:00:00"/>
    <s v="Steam Turbine"/>
    <s v="Electricity"/>
    <s v="12-mi pipeline to converted coal-fired boiler at Archbald power station to generate steam for steam turbine, power sold to wholesale market, excess steam sold to plastics manufacturer, plant’s nameplate capacity is 20 to 23.2 MW &amp; burns LFG and NG."/>
    <n v="2.8"/>
    <n v="2"/>
    <s v="Laminations Inc; PEI Power; PPL Corporation"/>
    <s v="PEI Power"/>
    <n v="0"/>
    <n v="0"/>
  </r>
  <r>
    <x v="336"/>
    <x v="377"/>
    <s v="Keystone Sanitary Landfill, Inc."/>
    <s v="PA"/>
    <s v="Dunmore"/>
    <s v="Lackawanna"/>
    <s v="Private"/>
    <s v="Keystone Sanitary Landfill, Inc."/>
    <n v="21521068"/>
    <s v="2010"/>
    <s v="Yes"/>
    <n v="14.8"/>
    <m/>
    <x v="542"/>
    <x v="1"/>
    <s v="Project #1, Expansion #1"/>
    <d v="2002-01-01T00:00:00"/>
    <s v="Steam Turbine"/>
    <s v="Electricity"/>
    <s v="12-mi pipeline to converted coal-fired boiler at Archbald power station to generate steam for steam turbine, power sold to wholesale market, excess steam sold to plastics manufacturer, plant’s nameplate capacity is 20 to 23.2 MW &amp; burns LFG and NG."/>
    <n v="7"/>
    <n v="5"/>
    <s v="Laminations Inc; PEI Power; PPL Corporation"/>
    <s v="PEI Power"/>
    <n v="0"/>
    <n v="0"/>
  </r>
  <r>
    <x v="336"/>
    <x v="377"/>
    <s v="Keystone Sanitary Landfill, Inc."/>
    <s v="PA"/>
    <s v="Dunmore"/>
    <s v="Lackawanna"/>
    <s v="Private"/>
    <s v="Keystone Sanitary Landfill, Inc."/>
    <n v="21521068"/>
    <s v="2010"/>
    <s v="Yes"/>
    <n v="14.8"/>
    <m/>
    <x v="543"/>
    <x v="0"/>
    <s v="Project #1, Expansion #2"/>
    <d v="2014-01-01T00:00:00"/>
    <s v="Steam Turbine"/>
    <s v="Electricity"/>
    <s v="12-mi pipeline to converted coal-fired boiler at Archbald power station to generate steam for steam turbine, power sold to wholesale market, excess steam sold to plastics manufacturer, plant’s nameplate capacity is 20 to 23.2 MW &amp; burns LFG and NG."/>
    <n v="16"/>
    <m/>
    <s v="Laminations Inc; PEI Power; PPL Corporation"/>
    <s v="PEI Power"/>
    <n v="0.72289999999999999"/>
    <n v="6.3799999999999996E-2"/>
  </r>
  <r>
    <x v="337"/>
    <x v="378"/>
    <s v="Lake View LF"/>
    <s v="PA"/>
    <s v="Erie"/>
    <s v="Erie"/>
    <s v="Private"/>
    <s v="Waste Management, Inc."/>
    <n v="20683552"/>
    <s v="2009"/>
    <s v="Yes"/>
    <n v="2.85"/>
    <n v="0.72"/>
    <x v="544"/>
    <x v="0"/>
    <s v="Project #1"/>
    <d v="1997-01-01T00:00:00"/>
    <s v="Reciprocating Engine"/>
    <s v="Electricity"/>
    <s v="(2) 3,050-kW Caterpillar 3616s"/>
    <n v="5.6"/>
    <n v="2.13"/>
    <s v="PJM Interconnection, LLC"/>
    <s v="WM Renewable Energy, LLC"/>
    <n v="0.253"/>
    <n v="2.23E-2"/>
  </r>
  <r>
    <x v="338"/>
    <x v="379"/>
    <s v="Lanchester LF"/>
    <s v="PA"/>
    <s v="Narvon"/>
    <s v="Lancaster"/>
    <s v="Public"/>
    <s v="Chester County Solid Waste Authority, PA"/>
    <n v="11922743"/>
    <s v="2010"/>
    <s v="Yes"/>
    <n v="5.76"/>
    <n v="0"/>
    <x v="545"/>
    <x v="0"/>
    <s v="Project #2"/>
    <d v="2006-06-01T00:00:00"/>
    <s v="Reciprocating Engine"/>
    <s v="Electricity"/>
    <s v="(1) Caterpillar 3520 engine provides on-site power for the LFG compressors used for direct-use project"/>
    <n v="1.6"/>
    <m/>
    <s v="Granger Energy"/>
    <s v="Granger Energy"/>
    <n v="7.2300000000000003E-2"/>
    <n v="6.4000000000000003E-3"/>
  </r>
  <r>
    <x v="338"/>
    <x v="379"/>
    <s v="Lanchester LF"/>
    <s v="PA"/>
    <s v="Narvon"/>
    <s v="Lancaster"/>
    <s v="Public"/>
    <s v="Chester County Solid Waste Authority, PA"/>
    <n v="11922743"/>
    <s v="2010"/>
    <s v="Yes"/>
    <n v="5.76"/>
    <n v="0"/>
    <x v="546"/>
    <x v="0"/>
    <s v="Project #2, Expansion #1"/>
    <d v="2010-11-30T00:00:00"/>
    <s v="Reciprocating Engine"/>
    <s v="Electricity"/>
    <s v="(1) additional Caterpillar 3520 engine"/>
    <n v="1.6"/>
    <m/>
    <s v="PPL Corporation"/>
    <s v="Granger Energy"/>
    <n v="7.2300000000000003E-2"/>
    <n v="6.4000000000000003E-3"/>
  </r>
  <r>
    <x v="339"/>
    <x v="380"/>
    <s v="Mountain View Landfill"/>
    <s v="PA"/>
    <s v="Greencastle"/>
    <s v="Franklin"/>
    <s v="Private"/>
    <s v="Waste Management, Inc."/>
    <n v="7389135"/>
    <s v="2010"/>
    <s v="Yes"/>
    <n v="3.07"/>
    <m/>
    <x v="547"/>
    <x v="0"/>
    <s v="Project #1"/>
    <d v="2003-06-30T00:00:00"/>
    <s v="Reciprocating Engine"/>
    <s v="Electricity"/>
    <s v="36 Detroit-Diesel dual-fuel engines use 2,000 cfm LFG and co-fire diesel fuel to produce 10 MW"/>
    <n v="1.2"/>
    <m/>
    <s v="PJM Interconnection, LLC"/>
    <s v="INGENCO"/>
    <n v="5.4199999999999998E-2"/>
    <n v="4.7999999999999996E-3"/>
  </r>
  <r>
    <x v="339"/>
    <x v="380"/>
    <s v="Mountain View Landfill"/>
    <s v="PA"/>
    <s v="Greencastle"/>
    <s v="Franklin"/>
    <s v="Private"/>
    <s v="Waste Management, Inc."/>
    <n v="7389135"/>
    <s v="2010"/>
    <s v="Yes"/>
    <n v="3.07"/>
    <m/>
    <x v="548"/>
    <x v="0"/>
    <s v="Project #1, Expansion #1"/>
    <d v="2007-01-01T00:00:00"/>
    <s v="Reciprocating Engine"/>
    <s v="Electricity"/>
    <m/>
    <n v="6.71"/>
    <m/>
    <s v="PJM Interconnection, LLC"/>
    <s v="INGENCO"/>
    <n v="0.30320000000000003"/>
    <n v="2.6700000000000002E-2"/>
  </r>
  <r>
    <x v="10"/>
    <x v="381"/>
    <s v="Pioneer Crossing LF"/>
    <s v="PA"/>
    <s v="Birdsboro"/>
    <s v="Berks"/>
    <s v="Private"/>
    <s v="J.P. Mascaro &amp; Sons"/>
    <n v="7909677"/>
    <s v="2012"/>
    <s v="Yes"/>
    <n v="3.97"/>
    <m/>
    <x v="549"/>
    <x v="0"/>
    <s v="Project #2"/>
    <d v="2008-10-06T00:00:00"/>
    <s v="Reciprocating Engine"/>
    <s v="Electricity"/>
    <s v="(4) engines initially"/>
    <n v="6.4"/>
    <n v="2.34"/>
    <s v="Metropolitan Edison Company"/>
    <s v="Access Energy, LLC; Green Gas Americas, Inc."/>
    <n v="0.28920000000000001"/>
    <n v="2.5499999999999998E-2"/>
  </r>
  <r>
    <x v="10"/>
    <x v="381"/>
    <s v="Pioneer Crossing LF"/>
    <s v="PA"/>
    <s v="Birdsboro"/>
    <s v="Berks"/>
    <s v="Private"/>
    <s v="J.P. Mascaro &amp; Sons"/>
    <n v="7909677"/>
    <s v="2012"/>
    <s v="Yes"/>
    <n v="3.97"/>
    <m/>
    <x v="550"/>
    <x v="0"/>
    <s v="Project #2, Expansion #1"/>
    <d v="2013-12-17T00:00:00"/>
    <s v="Reciprocating Engine"/>
    <s v="Electricity"/>
    <s v="(1) additional engine"/>
    <n v="1.6"/>
    <m/>
    <s v="Metropolitan Edison Company"/>
    <s v="Green Gas Americas, Inc."/>
    <n v="7.2300000000000003E-2"/>
    <n v="6.4000000000000003E-3"/>
  </r>
  <r>
    <x v="340"/>
    <x v="382"/>
    <s v="Pottstown LF"/>
    <s v="PA"/>
    <s v="Pottstown"/>
    <s v="Montgomery"/>
    <s v="Private"/>
    <s v="Waste Management, Inc."/>
    <n v="10586848"/>
    <s v="2005"/>
    <s v="Yes"/>
    <n v="2.0699999999999998"/>
    <n v="0.11"/>
    <x v="551"/>
    <x v="1"/>
    <s v="Project #1"/>
    <d v="1989-01-01T00:00:00"/>
    <s v="Gas Turbine"/>
    <s v="Electricity"/>
    <s v="(2) Centaur gas turbines"/>
    <n v="6.6"/>
    <n v="4"/>
    <s v="Exelon Power"/>
    <s v="WM Renewable Energy, LLC"/>
    <n v="0"/>
    <n v="0"/>
  </r>
  <r>
    <x v="340"/>
    <x v="382"/>
    <s v="Pottstown LF"/>
    <s v="PA"/>
    <s v="Pottstown"/>
    <s v="Montgomery"/>
    <s v="Private"/>
    <s v="Waste Management, Inc."/>
    <n v="10586848"/>
    <s v="2005"/>
    <s v="Yes"/>
    <n v="2.0699999999999998"/>
    <n v="0.11"/>
    <x v="552"/>
    <x v="0"/>
    <s v="Project #1, De-Expansion #1"/>
    <d v="2008-01-01T00:00:00"/>
    <s v="Gas Turbine"/>
    <s v="Electricity"/>
    <m/>
    <n v="3.1"/>
    <n v="1.96"/>
    <s v="Exelon Power"/>
    <s v="WM Renewable Energy, LLC"/>
    <n v="0.1401"/>
    <n v="1.24E-2"/>
  </r>
  <r>
    <x v="341"/>
    <x v="383"/>
    <s v="Seccra LF"/>
    <s v="PA"/>
    <s v="West Grove"/>
    <s v="Chester"/>
    <s v="Public"/>
    <s v="Southeastern Chester County Refuse Authority (SECCRA), PA"/>
    <n v="1921937"/>
    <s v="2010"/>
    <s v="Yes"/>
    <n v="0.74"/>
    <n v="0.02"/>
    <x v="553"/>
    <x v="0"/>
    <s v="Project #1"/>
    <d v="2007-01-15T00:00:00"/>
    <s v="Reciprocating Engine"/>
    <s v="Electricity"/>
    <s v="1 Caterpillar 3516 (870 kW) engine"/>
    <n v="0.43"/>
    <m/>
    <s v="PJM Interconnection, LLC"/>
    <s v="Southeastern Chester County Refuse Authority (SECCRA), PA"/>
    <n v="1.9400000000000001E-2"/>
    <n v="1.6999999999999999E-3"/>
  </r>
  <r>
    <x v="341"/>
    <x v="383"/>
    <s v="Seccra LF"/>
    <s v="PA"/>
    <s v="West Grove"/>
    <s v="Chester"/>
    <s v="Public"/>
    <s v="Southeastern Chester County Refuse Authority (SECCRA), PA"/>
    <n v="1921937"/>
    <s v="2010"/>
    <s v="Yes"/>
    <n v="0.74"/>
    <n v="0.02"/>
    <x v="554"/>
    <x v="0"/>
    <s v="Project #1, Expansion #1"/>
    <d v="2008-09-22T00:00:00"/>
    <s v="Reciprocating Engine"/>
    <s v="Electricity"/>
    <s v="GE Jenbacher 320 (20-cylinder) engine"/>
    <n v="0.53"/>
    <m/>
    <s v="PJM Interconnection, LLC"/>
    <s v="Southeastern Chester County Refuse Authority (SECCRA), PA"/>
    <n v="2.3900000000000001E-2"/>
    <n v="2.0999999999999999E-3"/>
  </r>
  <r>
    <x v="341"/>
    <x v="383"/>
    <s v="Seccra LF"/>
    <s v="PA"/>
    <s v="West Grove"/>
    <s v="Chester"/>
    <s v="Public"/>
    <s v="Southeastern Chester County Refuse Authority (SECCRA), PA"/>
    <n v="1921937"/>
    <s v="2010"/>
    <s v="Yes"/>
    <n v="0.74"/>
    <n v="0.02"/>
    <x v="555"/>
    <x v="0"/>
    <s v="Project #1, Expansion #2"/>
    <d v="2010-09-01T00:00:00"/>
    <s v="Reciprocating Engine"/>
    <s v="Electricity"/>
    <s v="(1) Caterpillar 3520 IC engine"/>
    <n v="0.8"/>
    <m/>
    <s v="PJM Interconnection, LLC"/>
    <s v="Southeastern Chester County Refuse Authority (SECCRA), PA"/>
    <n v="3.61E-2"/>
    <n v="3.2000000000000002E-3"/>
  </r>
  <r>
    <x v="342"/>
    <x v="384"/>
    <s v="Tullytown LF"/>
    <s v="PA"/>
    <s v="Tullytown"/>
    <s v="Bucks"/>
    <s v="Private"/>
    <s v="Waste Management, Inc."/>
    <n v="35839710"/>
    <s v="2010"/>
    <s v="Yes"/>
    <n v="10.9"/>
    <m/>
    <x v="556"/>
    <x v="0"/>
    <s v="Combination Project"/>
    <d v="1997-01-01T00:00:00"/>
    <s v="Steam Turbine"/>
    <s v="Electricity"/>
    <s v="boiler/steam turbine"/>
    <n v="11"/>
    <m/>
    <s v="Exelon Power"/>
    <s v="Exelon Power; Waste Management, Inc."/>
    <n v="0.497"/>
    <n v="4.3799999999999999E-2"/>
  </r>
  <r>
    <x v="342"/>
    <x v="384"/>
    <s v="Tullytown LF"/>
    <s v="PA"/>
    <s v="Tullytown"/>
    <s v="Bucks"/>
    <s v="Private"/>
    <s v="Waste Management, Inc."/>
    <n v="35839710"/>
    <s v="2010"/>
    <s v="Yes"/>
    <n v="10.9"/>
    <m/>
    <x v="557"/>
    <x v="0"/>
    <s v="Combination Project - Expansion #2"/>
    <d v="2007-01-01T00:00:00"/>
    <s v="Steam Turbine"/>
    <s v="Electricity"/>
    <m/>
    <n v="2.2000000000000002"/>
    <m/>
    <s v="Exelon Power"/>
    <s v="Exelon Power; Waste Management, Inc."/>
    <n v="9.9400000000000002E-2"/>
    <n v="8.8000000000000005E-3"/>
  </r>
  <r>
    <x v="342"/>
    <x v="384"/>
    <s v="Tullytown LF"/>
    <s v="PA"/>
    <s v="Tullytown"/>
    <s v="Bucks"/>
    <s v="Private"/>
    <s v="Waste Management, Inc."/>
    <n v="35839710"/>
    <s v="2010"/>
    <s v="Yes"/>
    <n v="10.9"/>
    <m/>
    <x v="558"/>
    <x v="0"/>
    <s v="Project #1 - Re-Start/De-Expansion #1"/>
    <d v="2007-10-01T00:00:00"/>
    <s v="Gas Turbine"/>
    <s v="Electricity"/>
    <s v="(1) 3.3 MW gas turbine"/>
    <n v="3.3"/>
    <n v="2.16"/>
    <s v="Exelon Power"/>
    <s v="Exelon Power; Waste Management, Inc."/>
    <n v="0.14910000000000001"/>
    <n v="1.32E-2"/>
  </r>
  <r>
    <x v="343"/>
    <x v="385"/>
    <s v="Arecibo Landfill"/>
    <s v="PR"/>
    <s v="Arecibo"/>
    <s v="Arecibo"/>
    <s v="Public"/>
    <s v="Municipality of Arecibo"/>
    <m/>
    <m/>
    <s v="Yes"/>
    <n v="0.49399999999999999"/>
    <m/>
    <x v="559"/>
    <x v="0"/>
    <s v="Project #1"/>
    <d v="2014-05-30T00:00:00"/>
    <s v="Reciprocating Engine"/>
    <s v="Electricity"/>
    <s v="supplies power for landfill facility operations"/>
    <m/>
    <m/>
    <m/>
    <m/>
    <n v="0"/>
    <n v="0"/>
  </r>
  <r>
    <x v="344"/>
    <x v="386"/>
    <s v="Central LF"/>
    <s v="RI"/>
    <s v="Johnston"/>
    <s v="Providence"/>
    <s v="Private"/>
    <s v="Rhode Island Resource Recovery Corporation"/>
    <n v="12000000"/>
    <s v="2001"/>
    <s v="Yes"/>
    <n v="15.6"/>
    <m/>
    <x v="560"/>
    <x v="0"/>
    <s v="Project #1"/>
    <d v="1990-01-01T00:00:00"/>
    <s v="Reciprocating Engine"/>
    <s v="Electricity"/>
    <s v="(9) 1,700-kW units, operating at 75% capacity"/>
    <n v="12"/>
    <m/>
    <s v="ISO - New England"/>
    <s v="Palmer Capital Corporation"/>
    <n v="0.54220000000000002"/>
    <n v="4.7800000000000002E-2"/>
  </r>
  <r>
    <x v="344"/>
    <x v="386"/>
    <s v="Central LF"/>
    <s v="RI"/>
    <s v="Johnston"/>
    <s v="Providence"/>
    <s v="Private"/>
    <s v="Rhode Island Resource Recovery Corporation"/>
    <n v="12000000"/>
    <s v="2001"/>
    <s v="Yes"/>
    <n v="15.6"/>
    <m/>
    <x v="561"/>
    <x v="0"/>
    <s v="Project #1, Expansion #1"/>
    <d v="2004-01-01T00:00:00"/>
    <s v="Reciprocating Engine"/>
    <s v="Electricity"/>
    <s v="(2) units at 1.2 MW each"/>
    <n v="2.4"/>
    <m/>
    <s v="ISO - New England"/>
    <s v="Palmer Capital Corporation"/>
    <n v="0.1084"/>
    <n v="9.5999999999999992E-3"/>
  </r>
  <r>
    <x v="344"/>
    <x v="386"/>
    <s v="Central LF"/>
    <s v="RI"/>
    <s v="Johnston"/>
    <s v="Providence"/>
    <s v="Private"/>
    <s v="Rhode Island Resource Recovery Corporation"/>
    <n v="12000000"/>
    <s v="2001"/>
    <s v="Yes"/>
    <n v="15.6"/>
    <m/>
    <x v="562"/>
    <x v="0"/>
    <s v="Project #1, Expansion #2"/>
    <d v="2005-12-01T00:00:00"/>
    <s v="Reciprocating Engine"/>
    <s v="Electricity"/>
    <s v="(4) units at 1.5 MW each"/>
    <n v="6"/>
    <m/>
    <s v="ISO - New England"/>
    <s v="Rhode Island Resource Recovery Corporation; Ridgewood Renewable Power LLC"/>
    <n v="0.27110000000000001"/>
    <n v="2.3900000000000001E-2"/>
  </r>
  <r>
    <x v="344"/>
    <x v="386"/>
    <s v="Central LF"/>
    <s v="RI"/>
    <s v="Johnston"/>
    <s v="Providence"/>
    <s v="Private"/>
    <s v="Rhode Island Resource Recovery Corporation"/>
    <n v="12000000"/>
    <s v="2001"/>
    <s v="Yes"/>
    <n v="15.6"/>
    <m/>
    <x v="563"/>
    <x v="0"/>
    <s v="Project #2"/>
    <d v="2013-03-31T00:00:00"/>
    <s v="Combined Cycle"/>
    <s v="Electricity"/>
    <s v="32.8 MW electricity, 91,956 lbs/hr heat recovery steam, 1,200 tons of chilled water"/>
    <n v="32.799999999999997"/>
    <m/>
    <m/>
    <s v="Macquarie Infrastructure Partners II"/>
    <n v="1.4819"/>
    <n v="0.13070000000000001"/>
  </r>
  <r>
    <x v="10"/>
    <x v="387"/>
    <s v="Cranston Sanitary Landfill"/>
    <s v="RI"/>
    <s v="Cranston"/>
    <s v="Providence"/>
    <s v="Private"/>
    <s v="A. Capuano Brothers, Inc."/>
    <n v="1000000"/>
    <m/>
    <s v="Yes"/>
    <m/>
    <m/>
    <x v="564"/>
    <x v="0"/>
    <s v="Project #1"/>
    <d v="1996-01-01T00:00:00"/>
    <s v="Reciprocating Engine"/>
    <s v="Electricity"/>
    <m/>
    <n v="0.5"/>
    <m/>
    <m/>
    <s v="Highland Power Co."/>
    <n v="2.2599999999999999E-2"/>
    <n v="2E-3"/>
  </r>
  <r>
    <x v="345"/>
    <x v="388"/>
    <s v="Anderson Regional Landfill"/>
    <s v="SC"/>
    <s v="Belton"/>
    <s v="Anderson"/>
    <s v="Private"/>
    <s v="Waste Connections, Inc."/>
    <n v="1497000"/>
    <s v="2002"/>
    <s v="Yes"/>
    <m/>
    <m/>
    <x v="565"/>
    <x v="0"/>
    <s v="Project #1"/>
    <d v="2008-10-01T00:00:00"/>
    <s v="Reciprocating Engine"/>
    <s v="Electricity"/>
    <s v="(2) Caterpillar 20-cylinder engine generators"/>
    <n v="1.7"/>
    <n v="0.9"/>
    <s v="Santee Cooper (SC Public Service Authority)"/>
    <s v="Santee Cooper (SC Public Service Authority)"/>
    <n v="7.6799999999999993E-2"/>
    <n v="6.7999999999999996E-3"/>
  </r>
  <r>
    <x v="10"/>
    <x v="389"/>
    <s v="Berkeley County LF"/>
    <s v="SC"/>
    <s v="Moncks Corner"/>
    <s v="Berkeley"/>
    <s v="Public"/>
    <s v="Berkeley County Water and Sanitation Authority, SC"/>
    <n v="1215200"/>
    <m/>
    <s v="Yes"/>
    <m/>
    <m/>
    <x v="566"/>
    <x v="0"/>
    <s v="Combination Project"/>
    <d v="2011-02-01T00:00:00"/>
    <s v="Reciprocating Engine"/>
    <s v="Electricity"/>
    <s v="LFG piped ~200 yards to (2) 1.6-MW CAT 3520 engines - only (1) engine runs at a time; advanced siloxane control system"/>
    <n v="0.8"/>
    <n v="0.5"/>
    <s v="Santee Cooper (SC Public Service Authority)"/>
    <s v="Berkeley County Water and Sanitation Authority, SC; Santee Cooper (SC Public Service Authority)"/>
    <n v="3.61E-2"/>
    <n v="3.2000000000000002E-3"/>
  </r>
  <r>
    <x v="346"/>
    <x v="390"/>
    <s v="Berkeley County Subtitle D LF"/>
    <s v="SC"/>
    <s v="Moncks Corner"/>
    <s v="Berkeley"/>
    <s v="Public"/>
    <s v="Berkeley County Water and Sanitation Authority, SC"/>
    <n v="1500000"/>
    <s v="2009"/>
    <s v="Yes"/>
    <m/>
    <n v="0.75"/>
    <x v="566"/>
    <x v="0"/>
    <s v="Combination Project"/>
    <d v="2011-02-01T00:00:00"/>
    <s v="Reciprocating Engine"/>
    <s v="Electricity"/>
    <s v="LFG piped ~200 yards to (2) 1.6-MW CAT 3520 engines - only (1) engine runs at a time; advanced siloxane control system"/>
    <n v="0.8"/>
    <n v="0.5"/>
    <s v="Santee Cooper (SC Public Service Authority)"/>
    <s v="Berkeley County Water and Sanitation Authority, SC; Santee Cooper (SC Public Service Authority)"/>
    <n v="3.61E-2"/>
    <n v="3.2000000000000002E-3"/>
  </r>
  <r>
    <x v="347"/>
    <x v="391"/>
    <s v="Enoree LF, Phase II"/>
    <s v="SC"/>
    <s v="Greer"/>
    <s v="Greenville"/>
    <s v="Public"/>
    <s v="Greenville County, SC"/>
    <n v="2573786"/>
    <s v="2007"/>
    <s v="Yes"/>
    <n v="1.36"/>
    <m/>
    <x v="567"/>
    <x v="0"/>
    <s v="Project #1"/>
    <d v="2008-08-08T00:00:00"/>
    <s v="Reciprocating Engine"/>
    <s v="Electricity"/>
    <s v="(2) Caterpillar G3520 engines"/>
    <n v="3.2"/>
    <n v="1.5840000000000001"/>
    <s v="Duke Energy"/>
    <s v="Greenville Gas Producers, LLC"/>
    <n v="0.14460000000000001"/>
    <n v="1.2800000000000001E-2"/>
  </r>
  <r>
    <x v="10"/>
    <x v="392"/>
    <s v="Georgetown County Landfill"/>
    <s v="SC"/>
    <s v="Georgetown"/>
    <s v="Georgetown"/>
    <s v="Public"/>
    <s v="Georgetown County Environmental Services Division, SC"/>
    <n v="971000"/>
    <s v="1998"/>
    <s v="Yes"/>
    <m/>
    <m/>
    <x v="568"/>
    <x v="0"/>
    <s v="Combination Project"/>
    <d v="2010-03-01T00:00:00"/>
    <s v="Reciprocating Engine"/>
    <s v="Electricity"/>
    <s v="(1) GE Jenbacher V-20 engine"/>
    <n v="0.55000000000000004"/>
    <n v="0.24"/>
    <s v="Santee Cooper (SC Public Service Authority)"/>
    <s v="Santee Cooper (SC Public Service Authority)"/>
    <n v="2.4799999999999999E-2"/>
    <n v="2.2000000000000001E-3"/>
  </r>
  <r>
    <x v="348"/>
    <x v="393"/>
    <s v="Georgetown County Subtitle D LF"/>
    <s v="SC"/>
    <s v="Georgetown"/>
    <s v="Georgetown"/>
    <s v="Public"/>
    <s v="Georgetown County Environmental Services Division, SC"/>
    <n v="208565"/>
    <s v="2001"/>
    <s v="Yes"/>
    <m/>
    <m/>
    <x v="568"/>
    <x v="0"/>
    <s v="Combination Project"/>
    <d v="2010-03-01T00:00:00"/>
    <s v="Reciprocating Engine"/>
    <s v="Electricity"/>
    <s v="(1) GE Jenbacher V-20 engine"/>
    <n v="0.55000000000000004"/>
    <n v="0.24"/>
    <s v="Santee Cooper (SC Public Service Authority)"/>
    <s v="Santee Cooper (SC Public Service Authority)"/>
    <n v="2.4799999999999999E-2"/>
    <n v="2.2000000000000001E-3"/>
  </r>
  <r>
    <x v="349"/>
    <x v="394"/>
    <s v="Horry County LF"/>
    <s v="SC"/>
    <s v="Conway"/>
    <s v="Horry"/>
    <s v="Public"/>
    <s v="Horry County Solid Waste Authority, SC"/>
    <n v="4681748"/>
    <s v="2009"/>
    <s v="Yes"/>
    <n v="1.2"/>
    <m/>
    <x v="569"/>
    <x v="0"/>
    <s v="Project #1"/>
    <d v="2001-09-04T00:00:00"/>
    <s v="Reciprocating Engine"/>
    <s v="Electricity"/>
    <s v="2 generators initially, added a 3rd later, each produces 1.1 MW, units actually net out closer to 1 MW each"/>
    <n v="2.2000000000000002"/>
    <m/>
    <s v="Santee Cooper (SC Public Service Authority)"/>
    <s v="Enerdyne Power Systems, Inc.; Santee Cooper (SC Public Service Authority); SCS Engineers"/>
    <n v="9.9400000000000002E-2"/>
    <n v="8.8000000000000005E-3"/>
  </r>
  <r>
    <x v="349"/>
    <x v="394"/>
    <s v="Horry County LF"/>
    <s v="SC"/>
    <s v="Conway"/>
    <s v="Horry"/>
    <s v="Public"/>
    <s v="Horry County Solid Waste Authority, SC"/>
    <n v="4681748"/>
    <s v="2009"/>
    <s v="Yes"/>
    <n v="1.2"/>
    <m/>
    <x v="570"/>
    <x v="0"/>
    <s v="Project #1, Expansion #1"/>
    <d v="2003-03-01T00:00:00"/>
    <s v="Reciprocating Engine"/>
    <s v="Electricity"/>
    <s v="2 generators initially, added a 3rd later, each produces 1.1 MW, units actually net out closer to 1 MW each"/>
    <n v="1.1000000000000001"/>
    <m/>
    <s v="Santee Cooper (SC Public Service Authority)"/>
    <s v="Santee Cooper (SC Public Service Authority)"/>
    <n v="4.9700000000000001E-2"/>
    <n v="4.4000000000000003E-3"/>
  </r>
  <r>
    <x v="350"/>
    <x v="395"/>
    <s v="Lee County LF, LLC"/>
    <s v="SC"/>
    <s v="Bishopville"/>
    <s v="Lee"/>
    <s v="Private"/>
    <s v="Republic Services, Inc."/>
    <n v="3674775"/>
    <s v="2001"/>
    <s v="Yes"/>
    <n v="6.15"/>
    <n v="1.36"/>
    <x v="571"/>
    <x v="0"/>
    <s v="Project #1"/>
    <d v="2005-03-01T00:00:00"/>
    <s v="Reciprocating Engine"/>
    <s v="Electricity"/>
    <s v="(3) 1.8-MW GE Jenbacher LEANOx J616GS IC engines drive 4160 V Kato generators, treatment: drop-out tank, chiller, temperature swing absorbers (carbon filters for siloxane)"/>
    <n v="2.35"/>
    <n v="1.8"/>
    <s v="Santee Cooper (SC Public Service Authority)"/>
    <s v="Santee Cooper (SC Public Service Authority)"/>
    <n v="0.1062"/>
    <n v="9.4000000000000004E-3"/>
  </r>
  <r>
    <x v="350"/>
    <x v="395"/>
    <s v="Lee County LF, LLC"/>
    <s v="SC"/>
    <s v="Bishopville"/>
    <s v="Lee"/>
    <s v="Private"/>
    <s v="Republic Services, Inc."/>
    <n v="3674775"/>
    <s v="2001"/>
    <s v="Yes"/>
    <n v="6.15"/>
    <n v="1.36"/>
    <x v="572"/>
    <x v="0"/>
    <s v="Project #1, Expansion #1"/>
    <d v="2009-06-01T00:00:00"/>
    <s v="Gas Turbine"/>
    <s v="Electricity"/>
    <s v="5.5 MW Solar Taurus 60 turbine driving a 4160 V Kato generator"/>
    <n v="2.35"/>
    <n v="1.8"/>
    <s v="Santee Cooper (SC Public Service Authority)"/>
    <s v="Santee Cooper (SC Public Service Authority)"/>
    <n v="0.1062"/>
    <n v="9.4000000000000004E-3"/>
  </r>
  <r>
    <x v="351"/>
    <x v="396"/>
    <s v="Richland County Landfill"/>
    <s v="SC"/>
    <s v="Elgin"/>
    <s v="Richland"/>
    <s v="Private"/>
    <s v="Waste Management, Inc."/>
    <n v="15250000"/>
    <s v="2002"/>
    <s v="Yes"/>
    <n v="3.45"/>
    <m/>
    <x v="573"/>
    <x v="0"/>
    <s v="Project #1"/>
    <d v="2006-02-28T00:00:00"/>
    <s v="Gas Turbine"/>
    <s v="Electricity"/>
    <s v="5.5 MW Solar Taurus 60 turbine driving a 4160 V Kato generator"/>
    <n v="2"/>
    <n v="1.4"/>
    <s v="Santee Cooper (SC Public Service Authority)"/>
    <s v="Santee Cooper (SC Public Service Authority)"/>
    <n v="9.0399999999999994E-2"/>
    <n v="8.0000000000000002E-3"/>
  </r>
  <r>
    <x v="351"/>
    <x v="396"/>
    <s v="Richland County Landfill"/>
    <s v="SC"/>
    <s v="Elgin"/>
    <s v="Richland"/>
    <s v="Private"/>
    <s v="Waste Management, Inc."/>
    <n v="15250000"/>
    <s v="2002"/>
    <s v="Yes"/>
    <n v="3.45"/>
    <m/>
    <x v="574"/>
    <x v="0"/>
    <s v="Project #1, Expansion #1"/>
    <d v="2011-01-01T00:00:00"/>
    <s v="Reciprocating Engine"/>
    <s v="Electricity"/>
    <s v="(2) 1.6-MW Caterpillar engines"/>
    <n v="2"/>
    <n v="1.4"/>
    <s v="Santee Cooper (SC Public Service Authority)"/>
    <s v="Santee Cooper (SC Public Service Authority)"/>
    <n v="9.0399999999999994E-2"/>
    <n v="8.0000000000000002E-3"/>
  </r>
  <r>
    <x v="352"/>
    <x v="397"/>
    <s v="Wellford LF"/>
    <s v="SC"/>
    <s v="Wellford"/>
    <s v="Spartanburg"/>
    <s v="Public"/>
    <s v="Spartanburg County Public Works Department, SC"/>
    <n v="2700000"/>
    <s v="2010"/>
    <s v="Yes"/>
    <n v="1.33"/>
    <m/>
    <x v="575"/>
    <x v="0"/>
    <s v="Project #2"/>
    <d v="2011-05-31T00:00:00"/>
    <s v="Reciprocating Engine"/>
    <s v="Electricity"/>
    <s v="Caterpillar G3520C engine generator unit"/>
    <n v="0.8"/>
    <n v="0.36"/>
    <s v="Duke Energy"/>
    <s v="Lockhart Power Company"/>
    <n v="3.61E-2"/>
    <n v="3.2000000000000002E-3"/>
  </r>
  <r>
    <x v="353"/>
    <x v="398"/>
    <s v="Alcoa/ Maryville/ Blount County Landfill"/>
    <s v="TN"/>
    <s v="Friendsville"/>
    <s v="Blount"/>
    <s v="Public"/>
    <s v="Blount County, TN; City of Alcoa, TN; City of Maryville, TN"/>
    <n v="1986401"/>
    <s v="2008"/>
    <s v="Yes"/>
    <n v="0.52300000000000002"/>
    <n v="2.3E-2"/>
    <x v="576"/>
    <x v="0"/>
    <s v="Project #1"/>
    <d v="2011-08-26T00:00:00"/>
    <s v="Reciprocating Engine"/>
    <s v="Electricity"/>
    <s v="(1) Caterpillar G3516A+ engine rated at 999 kW [16 cylinders, 4,210 cubic inches, 1,434 HP, 1,500 rpm, 0.6 gram lean burn]; gas treatment skid to remove H2S and siloxanes"/>
    <n v="0.999"/>
    <n v="0.5"/>
    <s v="Tennessee Valley Authority (TVA)"/>
    <s v="Alcoa Gas Producers, LLC"/>
    <n v="4.5100000000000001E-2"/>
    <n v="4.0000000000000001E-3"/>
  </r>
  <r>
    <x v="354"/>
    <x v="399"/>
    <s v="Bi-County LF"/>
    <s v="TN"/>
    <s v="Woodlawn"/>
    <s v="Montgomery"/>
    <s v="Public"/>
    <s v="Bi-County Solid Waste Management Systems, TN"/>
    <n v="2800000"/>
    <s v="2011"/>
    <s v="Yes"/>
    <n v="1.1499999999999999"/>
    <m/>
    <x v="577"/>
    <x v="0"/>
    <s v="Project #1"/>
    <d v="2011-08-03T00:00:00"/>
    <s v="Reciprocating Engine"/>
    <s v="Electricity"/>
    <s v="(1) Caterpillar G3516A+ engine rated at 999 kW [16 cylinders, 4,210 cubic inches, 1,434 HP, 1,500 rpm, 0.6 gram lean burn] - overdrive unit increases output from 800 kW to 1 MW; gas treatment skid to remove H2S and siloxanes"/>
    <n v="0.999"/>
    <m/>
    <s v="Tennessee Valley Authority (TVA)"/>
    <s v="Bi-County Gas Producers, LLC"/>
    <n v="4.5100000000000001E-2"/>
    <n v="4.0000000000000001E-3"/>
  </r>
  <r>
    <x v="354"/>
    <x v="399"/>
    <s v="Bi-County LF"/>
    <s v="TN"/>
    <s v="Woodlawn"/>
    <s v="Montgomery"/>
    <s v="Public"/>
    <s v="Bi-County Solid Waste Management Systems, TN"/>
    <n v="2800000"/>
    <s v="2011"/>
    <s v="Yes"/>
    <n v="1.1499999999999999"/>
    <m/>
    <x v="578"/>
    <x v="0"/>
    <s v="Project #1, Expansion #1"/>
    <d v="2013-10-01T00:00:00"/>
    <s v="Reciprocating Engine"/>
    <s v="Electricity"/>
    <s v="(1) 1.953-MW CAT G3520A+ engine with gear-box to increase output &amp; efficiency"/>
    <n v="1.9530000000000001"/>
    <m/>
    <s v="Tennessee Valley Authority (TVA)"/>
    <s v="Bi-County Gas Producers, LLC"/>
    <n v="8.8200000000000001E-2"/>
    <n v="7.7999999999999996E-3"/>
  </r>
  <r>
    <x v="355"/>
    <x v="400"/>
    <s v="Chestnut Ridge LF"/>
    <s v="TN"/>
    <s v="Heiskell"/>
    <s v="Anderson"/>
    <s v="Private"/>
    <s v="Waste Management, Inc."/>
    <n v="5031388"/>
    <m/>
    <s v="Yes"/>
    <n v="2.88"/>
    <m/>
    <x v="579"/>
    <x v="0"/>
    <s v="Project #1"/>
    <d v="1992-01-01T00:00:00"/>
    <s v="Reciprocating Engine"/>
    <s v="Electricity"/>
    <s v="(4) Caterpillar 3516 generators, 95% runtime efficiency"/>
    <n v="3.2"/>
    <m/>
    <s v="Knoxville Utilities Board; Tennessee Valley Authority (TVA)"/>
    <m/>
    <n v="0.14460000000000001"/>
    <n v="1.2800000000000001E-2"/>
  </r>
  <r>
    <x v="355"/>
    <x v="400"/>
    <s v="Chestnut Ridge LF"/>
    <s v="TN"/>
    <s v="Heiskell"/>
    <s v="Anderson"/>
    <s v="Private"/>
    <s v="Waste Management, Inc."/>
    <n v="5031388"/>
    <m/>
    <s v="Yes"/>
    <n v="2.88"/>
    <m/>
    <x v="580"/>
    <x v="0"/>
    <s v="Project #1, Expansion #1"/>
    <d v="2011-01-01T00:00:00"/>
    <s v="Reciprocating Engine"/>
    <s v="Electricity"/>
    <s v="(1) Caterpillar 1.6-MW 3520 engine"/>
    <n v="1.6"/>
    <m/>
    <s v="Tennessee Valley Authority (TVA)"/>
    <s v="WM Renewable Energy, LLC"/>
    <n v="7.2300000000000003E-2"/>
    <n v="6.4000000000000003E-3"/>
  </r>
  <r>
    <x v="356"/>
    <x v="401"/>
    <s v="Middle Point Landfill"/>
    <s v="TN"/>
    <s v="Murfreesboro"/>
    <s v="Rutherford"/>
    <s v="Private"/>
    <s v="Republic Services, Inc."/>
    <n v="12556163"/>
    <s v="2005"/>
    <s v="Yes"/>
    <n v="5.76"/>
    <n v="5.1840000000000002"/>
    <x v="581"/>
    <x v="1"/>
    <s v="Project #1"/>
    <d v="2002-05-01T00:00:00"/>
    <s v="Reciprocating Engine"/>
    <s v="Electricity"/>
    <s v="2 Deutz engines"/>
    <n v="2.7"/>
    <n v="1.1519999999999999"/>
    <s v="Tennessee Valley Authority (TVA)"/>
    <s v="Energy Developments, Inc"/>
    <n v="0"/>
    <n v="0"/>
  </r>
  <r>
    <x v="356"/>
    <x v="401"/>
    <s v="Middle Point Landfill"/>
    <s v="TN"/>
    <s v="Murfreesboro"/>
    <s v="Rutherford"/>
    <s v="Private"/>
    <s v="Republic Services, Inc."/>
    <n v="12556163"/>
    <s v="2005"/>
    <s v="Yes"/>
    <n v="5.76"/>
    <n v="5.1840000000000002"/>
    <x v="582"/>
    <x v="0"/>
    <s v="Project #1, De-Expansion #1"/>
    <d v="2005-03-01T00:00:00"/>
    <s v="Reciprocating Engine"/>
    <s v="Electricity"/>
    <s v="1 Deutz engine"/>
    <n v="1.35"/>
    <n v="0.57599999999999996"/>
    <s v="Tennessee Valley Authority (TVA)"/>
    <s v="Energy Developments, Inc"/>
    <n v="6.0999999999999999E-2"/>
    <n v="5.4000000000000003E-3"/>
  </r>
  <r>
    <x v="357"/>
    <x v="402"/>
    <s v="West Camden Sanitary Landfill"/>
    <s v="TN"/>
    <s v="Camden"/>
    <s v="Benton"/>
    <s v="Private"/>
    <s v="Waste Management, Inc."/>
    <n v="8727773"/>
    <s v="2009"/>
    <s v="Yes"/>
    <n v="2.56"/>
    <n v="2.56"/>
    <x v="583"/>
    <x v="0"/>
    <s v="Project #1"/>
    <d v="2012-12-31T00:00:00"/>
    <s v="Reciprocating Engine"/>
    <s v="Electricity"/>
    <s v="(3) Caterpillar G3520C low-emission, lean-burn, four-stroke, turbocharged, after-cooled engines, each rated at 2,233 bhp or 14.53 MMBtu/hr"/>
    <n v="4.8"/>
    <n v="2.0699999999999998"/>
    <s v="Tennessee Valley Authority (TVA)"/>
    <s v="WM Renewable Energy, LLC"/>
    <n v="0.21690000000000001"/>
    <n v="1.9099999999999999E-2"/>
  </r>
  <r>
    <x v="358"/>
    <x v="403"/>
    <s v="Atascocita RDF"/>
    <s v="TX"/>
    <s v="Humble"/>
    <s v="Harris"/>
    <s v="Private"/>
    <s v="Waste Management, Inc."/>
    <n v="9628700"/>
    <s v="2003"/>
    <s v="Yes"/>
    <n v="8.42"/>
    <m/>
    <x v="584"/>
    <x v="0"/>
    <s v="Project #1"/>
    <d v="2003-06-01T00:00:00"/>
    <s v="Reciprocating Engine"/>
    <s v="Electricity"/>
    <s v="(5) Jenbacher 616 engines, 1.7 MW each"/>
    <n v="8.5"/>
    <m/>
    <s v="Reliant Energy"/>
    <m/>
    <n v="0.38400000000000001"/>
    <n v="3.39E-2"/>
  </r>
  <r>
    <x v="358"/>
    <x v="403"/>
    <s v="Atascocita RDF"/>
    <s v="TX"/>
    <s v="Humble"/>
    <s v="Harris"/>
    <s v="Private"/>
    <s v="Waste Management, Inc."/>
    <n v="9628700"/>
    <s v="2003"/>
    <s v="Yes"/>
    <n v="8.42"/>
    <m/>
    <x v="585"/>
    <x v="0"/>
    <s v="Project #1, Expansion #1"/>
    <d v="2004-01-01T00:00:00"/>
    <s v="Reciprocating Engine"/>
    <s v="Electricity"/>
    <s v="(1) Jenbacher 616 engines at 1.7 MW"/>
    <n v="1.7"/>
    <m/>
    <s v="Reliant Energy"/>
    <m/>
    <n v="7.6799999999999993E-2"/>
    <n v="6.7999999999999996E-3"/>
  </r>
  <r>
    <x v="359"/>
    <x v="404"/>
    <s v="Prince William County Sanitary Landfill"/>
    <s v="VA"/>
    <s v="Manassas"/>
    <s v="Prince William"/>
    <s v="Public"/>
    <s v="Prince William County, VA"/>
    <n v="8000000"/>
    <s v="2010"/>
    <s v="Yes"/>
    <n v="3.74"/>
    <n v="0.19800000000000001"/>
    <x v="586"/>
    <x v="0"/>
    <s v="Project #1"/>
    <d v="1998-11-01T00:00:00"/>
    <s v="Reciprocating Engine"/>
    <s v="Electricity"/>
    <s v="(2) Caterpillar 950-kW 3516 engines"/>
    <n v="1.9"/>
    <n v="0.95"/>
    <s v="Northern Virginia Electric Cooperative (NOVEC)"/>
    <m/>
    <n v="8.5800000000000001E-2"/>
    <n v="7.6E-3"/>
  </r>
  <r>
    <x v="359"/>
    <x v="404"/>
    <s v="Prince William County Sanitary Landfill"/>
    <s v="VA"/>
    <s v="Manassas"/>
    <s v="Prince William"/>
    <s v="Public"/>
    <s v="Prince William County, VA"/>
    <n v="8000000"/>
    <s v="2010"/>
    <s v="Yes"/>
    <n v="3.74"/>
    <n v="0.19800000000000001"/>
    <x v="587"/>
    <x v="0"/>
    <s v="Project #1, Expansion #1"/>
    <d v="2013-10-28T00:00:00"/>
    <s v="Reciprocating Engine"/>
    <s v="Electricity"/>
    <s v="(3) 3520 Caterpillar engines"/>
    <n v="4.8"/>
    <n v="2.5920000000000001"/>
    <s v="Northern Virginia Electric Cooperative (NOVEC)"/>
    <s v="Fortistar Methane Group"/>
    <n v="0.21690000000000001"/>
    <n v="1.9099999999999999E-2"/>
  </r>
  <r>
    <x v="360"/>
    <x v="405"/>
    <s v="Richmond Landfill"/>
    <s v="VA"/>
    <s v="Richmond"/>
    <s v="Henrico"/>
    <s v="Private"/>
    <s v="Republic Services, Inc."/>
    <n v="1000000"/>
    <m/>
    <s v="Yes"/>
    <n v="0.63800000000000001"/>
    <m/>
    <x v="588"/>
    <x v="0"/>
    <s v="Project #1"/>
    <d v="1993-01-01T00:00:00"/>
    <s v="Reciprocating Engine"/>
    <s v="Electricity"/>
    <m/>
    <n v="2.7"/>
    <n v="1.5"/>
    <s v="Virginia Electric Power Co."/>
    <m/>
    <n v="0.122"/>
    <n v="1.0800000000000001E-2"/>
  </r>
  <r>
    <x v="361"/>
    <x v="406"/>
    <s v="Shoosmith SLF"/>
    <s v="VA"/>
    <s v="Chester"/>
    <s v="Chesterfield"/>
    <s v="Private"/>
    <s v="Shoosmith Brothers"/>
    <n v="7000000"/>
    <m/>
    <s v="Yes"/>
    <n v="6.13"/>
    <m/>
    <x v="589"/>
    <x v="0"/>
    <s v="Project #1"/>
    <d v="2004-06-25T00:00:00"/>
    <s v="Reciprocating Engine"/>
    <s v="Electricity"/>
    <m/>
    <n v="4.8"/>
    <m/>
    <s v="PJM Interconnection, LLC"/>
    <s v="INGENCO"/>
    <n v="0.21690000000000001"/>
    <n v="1.9099999999999999E-2"/>
  </r>
  <r>
    <x v="361"/>
    <x v="406"/>
    <s v="Shoosmith SLF"/>
    <s v="VA"/>
    <s v="Chester"/>
    <s v="Chesterfield"/>
    <s v="Private"/>
    <s v="Shoosmith Brothers"/>
    <n v="7000000"/>
    <m/>
    <s v="Yes"/>
    <n v="6.13"/>
    <m/>
    <x v="590"/>
    <x v="0"/>
    <s v="Project #1, Expansion #1"/>
    <d v="2007-01-01T00:00:00"/>
    <s v="Reciprocating Engine"/>
    <s v="Electricity"/>
    <m/>
    <n v="3.66"/>
    <m/>
    <s v="PJM Interconnection, LLC"/>
    <s v="INGENCO"/>
    <n v="0.16539999999999999"/>
    <n v="1.46E-2"/>
  </r>
  <r>
    <x v="10"/>
    <x v="407"/>
    <s v="SPSA Regional LF"/>
    <s v="VA"/>
    <s v="Suffolk"/>
    <s v="Suffolk city"/>
    <s v="Public"/>
    <s v="Southeastern Public Service Authority, VA"/>
    <n v="20000000"/>
    <s v="2013"/>
    <s v="Yes"/>
    <n v="2.8"/>
    <n v="0.5"/>
    <x v="591"/>
    <x v="0"/>
    <s v="Project #1"/>
    <d v="1994-11-01T00:00:00"/>
    <s v="Reciprocating Engine"/>
    <s v="Electricity"/>
    <s v="(4) Caterpillar engines"/>
    <n v="3.2"/>
    <n v="1.3"/>
    <s v="Dominion Virginia Power"/>
    <s v="Biogas Energy Solutions, LLC"/>
    <n v="0.14460000000000001"/>
    <n v="1.2800000000000001E-2"/>
  </r>
  <r>
    <x v="362"/>
    <x v="408"/>
    <s v="Stafford County LF"/>
    <s v="VA"/>
    <s v="Stafford"/>
    <s v="Stafford"/>
    <s v="Public"/>
    <s v="Rappahannock Regional Solid Waste Management Board, VA"/>
    <n v="715000"/>
    <s v="2008"/>
    <s v="Yes"/>
    <n v="1.1499999999999999"/>
    <m/>
    <x v="592"/>
    <x v="0"/>
    <s v="Project #1"/>
    <d v="2009-06-01T00:00:00"/>
    <s v="Reciprocating Engine"/>
    <s v="Electricity"/>
    <s v="(2) GE Jenbacher engines"/>
    <n v="2.14"/>
    <n v="1.1499999999999999"/>
    <s v="Constellation"/>
    <s v="Ameresco, Inc."/>
    <n v="9.6699999999999994E-2"/>
    <n v="8.5000000000000006E-3"/>
  </r>
  <r>
    <x v="363"/>
    <x v="409"/>
    <s v="Virginia Beach Landfill No. 2"/>
    <s v="VA"/>
    <s v="Virginia Beach"/>
    <s v="Virginia Beach city"/>
    <s v="Public"/>
    <s v="City of Virginia Beach, VA"/>
    <n v="7500000"/>
    <m/>
    <s v="Yes"/>
    <n v="1.2"/>
    <n v="0.6"/>
    <x v="593"/>
    <x v="1"/>
    <s v="Project #1"/>
    <d v="2001-11-23T00:00:00"/>
    <s v="Reciprocating Engine"/>
    <s v="Electricity"/>
    <s v="36 engines each producing 350 kW, simultaneously burning LFG and diesel fuel"/>
    <n v="3.6"/>
    <m/>
    <s v="Dominion Virginia Power"/>
    <s v="INGENCO"/>
    <n v="0"/>
    <n v="0"/>
  </r>
  <r>
    <x v="363"/>
    <x v="409"/>
    <s v="Virginia Beach Landfill No. 2"/>
    <s v="VA"/>
    <s v="Virginia Beach"/>
    <s v="Virginia Beach city"/>
    <s v="Public"/>
    <s v="City of Virginia Beach, VA"/>
    <n v="7500000"/>
    <m/>
    <s v="Yes"/>
    <n v="1.2"/>
    <n v="0.6"/>
    <x v="594"/>
    <x v="0"/>
    <s v="Project #1, De-Expansion #1"/>
    <d v="2007-01-01T00:00:00"/>
    <s v="Reciprocating Engine"/>
    <s v="Electricity"/>
    <m/>
    <n v="1.02"/>
    <n v="0.56599999999999995"/>
    <s v="Dominion Virginia Power"/>
    <s v="INGENCO"/>
    <n v="4.6100000000000002E-2"/>
    <n v="4.1000000000000003E-3"/>
  </r>
  <r>
    <x v="10"/>
    <x v="410"/>
    <s v="Brattleboro"/>
    <s v="VT"/>
    <s v="Brattleboro"/>
    <s v="Windham"/>
    <s v="Public"/>
    <s v="Windham Solid Waste Management District, VT"/>
    <n v="1500000"/>
    <m/>
    <s v="Yes"/>
    <m/>
    <m/>
    <x v="595"/>
    <x v="1"/>
    <s v="Project #2"/>
    <d v="2010-10-26T00:00:00"/>
    <s v="Reciprocating Engine"/>
    <s v="Electricity"/>
    <s v="old 250-kW engine"/>
    <n v="0.25"/>
    <m/>
    <s v="Central Vermont Public Service"/>
    <s v="Carbon Harvest Energy, LLC"/>
    <n v="0"/>
    <n v="0"/>
  </r>
  <r>
    <x v="10"/>
    <x v="410"/>
    <s v="Brattleboro"/>
    <s v="VT"/>
    <s v="Brattleboro"/>
    <s v="Windham"/>
    <s v="Public"/>
    <s v="Windham Solid Waste Management District, VT"/>
    <n v="1500000"/>
    <m/>
    <s v="Yes"/>
    <m/>
    <m/>
    <x v="596"/>
    <x v="0"/>
    <s v="Project #2, Expansion #1"/>
    <d v="2011-11-30T00:00:00"/>
    <s v="Reciprocating Engine"/>
    <s v="Electricity"/>
    <s v="new 310-kW generator"/>
    <n v="0.17499999999999999"/>
    <m/>
    <s v="Central Vermont Public Service"/>
    <s v="Carbon Harvest Energy, LLC"/>
    <n v="7.9000000000000008E-3"/>
    <n v="6.9999999999999999E-4"/>
  </r>
  <r>
    <x v="10"/>
    <x v="411"/>
    <s v="Burlington LF"/>
    <s v="VT"/>
    <s v="Burlington"/>
    <s v="Chittenden"/>
    <s v="Private"/>
    <s v="Biomass Energy Partners"/>
    <n v="863000"/>
    <m/>
    <s v="Yes"/>
    <m/>
    <m/>
    <x v="597"/>
    <x v="1"/>
    <s v="Project #1"/>
    <d v="1991-01-01T00:00:00"/>
    <s v="Reciprocating Engine"/>
    <s v="Electricity"/>
    <m/>
    <n v="0.7"/>
    <m/>
    <s v="Burlington Electric"/>
    <s v="Biogas Energy Solutions, LLC"/>
    <n v="0"/>
    <n v="0"/>
  </r>
  <r>
    <x v="10"/>
    <x v="411"/>
    <s v="Burlington LF"/>
    <s v="VT"/>
    <s v="Burlington"/>
    <s v="Chittenden"/>
    <s v="Private"/>
    <s v="Biomass Energy Partners"/>
    <n v="863000"/>
    <m/>
    <s v="Yes"/>
    <m/>
    <m/>
    <x v="598"/>
    <x v="0"/>
    <s v="Project #1, De-Expansion #1"/>
    <d v="2009-01-01T00:00:00"/>
    <s v="Reciprocating Engine"/>
    <s v="Electricity"/>
    <m/>
    <n v="0.4"/>
    <m/>
    <s v="Burlington Electric"/>
    <s v="Biogas Energy Solutions, LLC"/>
    <n v="1.8100000000000002E-2"/>
    <n v="1.6000000000000001E-3"/>
  </r>
  <r>
    <x v="364"/>
    <x v="412"/>
    <s v="Moretown Landfill Inc."/>
    <s v="VT"/>
    <s v="Waterbury"/>
    <s v="Washington"/>
    <s v="Private"/>
    <s v="Advanced Disposal Services"/>
    <n v="2200000"/>
    <s v="2012"/>
    <s v="Yes"/>
    <n v="2.97"/>
    <n v="1.47"/>
    <x v="599"/>
    <x v="0"/>
    <s v="Project #1"/>
    <d v="2008-12-01T00:00:00"/>
    <s v="Reciprocating Engine"/>
    <s v="Electricity"/>
    <s v="(2) Caterpillar 3520 engines"/>
    <n v="3.2"/>
    <n v="1.5"/>
    <s v="Green Mountain Power Corporation"/>
    <s v="PPL Corporation"/>
    <n v="0.14460000000000001"/>
    <n v="1.2800000000000001E-2"/>
  </r>
  <r>
    <x v="365"/>
    <x v="413"/>
    <s v="NEWSVT Landfill"/>
    <s v="VT"/>
    <s v="Newport"/>
    <s v="Orleans"/>
    <s v="Private"/>
    <s v="Casella Waste Systems, Inc."/>
    <n v="7320000"/>
    <s v="2005"/>
    <s v="Yes"/>
    <n v="3.28"/>
    <m/>
    <x v="600"/>
    <x v="0"/>
    <s v="Project #1"/>
    <d v="2005-06-24T00:00:00"/>
    <s v="Reciprocating Engine"/>
    <s v="Electricity"/>
    <s v="(3) Caterpillar G3520 engines"/>
    <n v="4.8"/>
    <n v="2.2999999999999998"/>
    <s v="Washington Electric Cooperative"/>
    <s v="Washington Electric Cooperative"/>
    <n v="0.21690000000000001"/>
    <n v="1.9099999999999999E-2"/>
  </r>
  <r>
    <x v="365"/>
    <x v="413"/>
    <s v="NEWSVT Landfill"/>
    <s v="VT"/>
    <s v="Newport"/>
    <s v="Orleans"/>
    <s v="Private"/>
    <s v="Casella Waste Systems, Inc."/>
    <n v="7320000"/>
    <s v="2005"/>
    <s v="Yes"/>
    <n v="3.28"/>
    <m/>
    <x v="601"/>
    <x v="0"/>
    <s v="Project #1, Expansion #1"/>
    <d v="2007-01-05T00:00:00"/>
    <s v="Reciprocating Engine"/>
    <s v="Electricity"/>
    <s v="(1) Caterpillar G3520 engine"/>
    <n v="1.6"/>
    <n v="0.8"/>
    <s v="Washington Electric Cooperative"/>
    <s v="Washington Electric Cooperative"/>
    <n v="7.2300000000000003E-2"/>
    <n v="6.4000000000000003E-3"/>
  </r>
  <r>
    <x v="365"/>
    <x v="413"/>
    <s v="NEWSVT Landfill"/>
    <s v="VT"/>
    <s v="Newport"/>
    <s v="Orleans"/>
    <s v="Private"/>
    <s v="Casella Waste Systems, Inc."/>
    <n v="7320000"/>
    <s v="2005"/>
    <s v="Yes"/>
    <n v="3.28"/>
    <m/>
    <x v="602"/>
    <x v="0"/>
    <s v="Project #1, Expansion #2"/>
    <d v="2009-07-01T00:00:00"/>
    <s v="Reciprocating Engine"/>
    <s v="Electricity"/>
    <s v="(1) Caterpillar G3520 engine"/>
    <n v="1.6"/>
    <n v="0.8"/>
    <s v="Washington Electric Cooperative"/>
    <s v="Washington Electric Cooperative"/>
    <n v="7.2300000000000003E-2"/>
    <n v="6.4000000000000003E-3"/>
  </r>
  <r>
    <x v="366"/>
    <x v="414"/>
    <s v="Hidden Valley LF"/>
    <s v="WA"/>
    <s v="Puyallup"/>
    <s v="Pierce"/>
    <s v="Private"/>
    <s v="Land Recovery, Inc. - LRI"/>
    <n v="17425280"/>
    <m/>
    <s v="Yes"/>
    <n v="0.56000000000000005"/>
    <m/>
    <x v="603"/>
    <x v="0"/>
    <s v="Project #1"/>
    <d v="1999-01-01T00:00:00"/>
    <s v="Reciprocating Engine"/>
    <s v="Electricity"/>
    <s v="(3) 925-kW generators"/>
    <n v="1.6"/>
    <m/>
    <s v="Puget Sound Energy"/>
    <m/>
    <n v="7.2300000000000003E-2"/>
    <n v="6.4000000000000003E-3"/>
  </r>
  <r>
    <x v="367"/>
    <x v="415"/>
    <s v="Roosevelt Regional MSW Landfill"/>
    <s v="WA"/>
    <s v="Roosevelt"/>
    <s v="Klickitat"/>
    <s v="Private"/>
    <s v="Republic Services, Inc."/>
    <n v="32325000"/>
    <s v="2008"/>
    <s v="Yes"/>
    <n v="9.4"/>
    <n v="0"/>
    <x v="604"/>
    <x v="1"/>
    <s v="Project #1"/>
    <d v="1999-06-01T00:00:00"/>
    <s v="Reciprocating Engine"/>
    <s v="Electricity"/>
    <s v="(4) Waukesha reciprocating engines converted to run on methane; iron sponge for H2S removal"/>
    <n v="8.4"/>
    <n v="4"/>
    <s v="Public Utility District No. 1 of Klickitat County"/>
    <s v="Public Utility District No. 1 of Klickitat County"/>
    <n v="0"/>
    <n v="0"/>
  </r>
  <r>
    <x v="367"/>
    <x v="415"/>
    <s v="Roosevelt Regional MSW Landfill"/>
    <s v="WA"/>
    <s v="Roosevelt"/>
    <s v="Klickitat"/>
    <s v="Private"/>
    <s v="Republic Services, Inc."/>
    <n v="32325000"/>
    <s v="2008"/>
    <s v="Yes"/>
    <n v="9.4"/>
    <n v="0"/>
    <x v="605"/>
    <x v="1"/>
    <s v="Project #1, Expansion #1"/>
    <d v="2000-06-01T00:00:00"/>
    <s v="Reciprocating Engine"/>
    <s v="Electricity"/>
    <s v="(1) IC engine; iron sponge for H2S removal"/>
    <n v="2.1"/>
    <n v="1"/>
    <s v="Public Utility District No. 1 of Klickitat County"/>
    <s v="Public Utility District No. 1 of Klickitat County"/>
    <n v="0"/>
    <n v="0"/>
  </r>
  <r>
    <x v="367"/>
    <x v="415"/>
    <s v="Roosevelt Regional MSW Landfill"/>
    <s v="WA"/>
    <s v="Roosevelt"/>
    <s v="Klickitat"/>
    <s v="Private"/>
    <s v="Republic Services, Inc."/>
    <n v="32325000"/>
    <s v="2008"/>
    <s v="Yes"/>
    <n v="9.4"/>
    <n v="0"/>
    <x v="606"/>
    <x v="0"/>
    <s v="Project #1, Expansion #2"/>
    <d v="2011-09-01T00:00:00"/>
    <s v="Combined Cycle"/>
    <s v="Electricity"/>
    <s v="(2) Solar Mars 90 gas turbines at 10 MW each with Rentech HRSGs and (1) Elliott steam turbine generator for an additional 6 MW; initially used SulfaTreat for H2S removal then switched to chelated iron"/>
    <n v="19.5"/>
    <m/>
    <s v="Bonneville Power Administration"/>
    <s v="Public Utility District No. 1 of Klickitat County"/>
    <n v="0.88100000000000001"/>
    <n v="7.7700000000000005E-2"/>
  </r>
  <r>
    <x v="368"/>
    <x v="416"/>
    <s v="Tacoma City Solid Waste Facility"/>
    <s v="WA"/>
    <s v="Tacoma"/>
    <s v="Pierce"/>
    <s v="Public"/>
    <s v="City of Tacoma, WA"/>
    <n v="5610756"/>
    <m/>
    <s v="Yes"/>
    <n v="0.81599999999999995"/>
    <m/>
    <x v="607"/>
    <x v="0"/>
    <s v="Project #1"/>
    <d v="1998-01-01T00:00:00"/>
    <s v="Reciprocating Engine"/>
    <s v="Electricity"/>
    <s v="2 Caterpillar Model 3516 generators"/>
    <n v="1.5"/>
    <n v="0.8"/>
    <s v="Tacoma Power"/>
    <s v="NEO Corporation"/>
    <n v="6.7799999999999999E-2"/>
    <n v="6.0000000000000001E-3"/>
  </r>
  <r>
    <x v="369"/>
    <x v="417"/>
    <s v="Advanced Disposal Glacier Ridge Landfill LLC"/>
    <s v="WI"/>
    <s v="Horicon"/>
    <s v="Dodge"/>
    <s v="Private"/>
    <s v="Advanced Disposal Services"/>
    <n v="5404652"/>
    <s v="2009"/>
    <s v="Yes"/>
    <n v="2.52"/>
    <n v="1.55"/>
    <x v="608"/>
    <x v="0"/>
    <s v="Project #1"/>
    <d v="2001-03-01T00:00:00"/>
    <s v="Reciprocating Engine"/>
    <s v="Electricity"/>
    <s v="(2) Waukesha VHP5904LTD Enginators each rated at 1,000 kW"/>
    <n v="2"/>
    <n v="0.78"/>
    <s v="Alliant Energy"/>
    <m/>
    <n v="9.0399999999999994E-2"/>
    <n v="8.0000000000000002E-3"/>
  </r>
  <r>
    <x v="369"/>
    <x v="417"/>
    <s v="Advanced Disposal Glacier Ridge Landfill LLC"/>
    <s v="WI"/>
    <s v="Horicon"/>
    <s v="Dodge"/>
    <s v="Private"/>
    <s v="Advanced Disposal Services"/>
    <n v="5404652"/>
    <s v="2009"/>
    <s v="Yes"/>
    <n v="2.52"/>
    <n v="1.55"/>
    <x v="609"/>
    <x v="0"/>
    <s v="Project #2"/>
    <d v="2004-05-01T00:00:00"/>
    <s v="Microturbine"/>
    <s v="Electricity"/>
    <s v="10 30-kW Capstone microturbines, each using 13 cfm of LFG"/>
    <n v="0.3"/>
    <n v="0.187"/>
    <s v="Alliant Energy"/>
    <m/>
    <n v="1.3599999999999999E-2"/>
    <n v="1.1999999999999999E-3"/>
  </r>
  <r>
    <x v="370"/>
    <x v="418"/>
    <s v="Advanced Disposal Hickory Meadows Landfill LLC"/>
    <s v="WI"/>
    <s v="Hilbert"/>
    <s v="Calumet"/>
    <s v="Private"/>
    <s v="Advanced Disposal Services"/>
    <n v="3702091"/>
    <s v="2009"/>
    <s v="Yes"/>
    <n v="1.94"/>
    <m/>
    <x v="610"/>
    <x v="0"/>
    <s v="Project #1"/>
    <d v="2011-08-15T00:00:00"/>
    <s v="Reciprocating Engine"/>
    <s v="Electricity"/>
    <s v="(3) 1.6-MW Caterpillar engines"/>
    <n v="4.8"/>
    <m/>
    <s v="Wisconsin Public Service Corporation"/>
    <s v="Veolia Energy North America"/>
    <n v="0.21690000000000001"/>
    <n v="1.9099999999999999E-2"/>
  </r>
  <r>
    <x v="371"/>
    <x v="419"/>
    <s v="Advanced Disposal Mallard Ridge Landfill Inc."/>
    <s v="WI"/>
    <s v="Delavan"/>
    <s v="Walworth"/>
    <s v="Private"/>
    <s v="Advanced Disposal Services"/>
    <m/>
    <m/>
    <s v="Yes"/>
    <n v="2.86"/>
    <m/>
    <x v="611"/>
    <x v="0"/>
    <s v="Project #1"/>
    <d v="1996-10-01T00:00:00"/>
    <s v="Reciprocating Engine"/>
    <s v="Electricity"/>
    <s v="(3) 3516 engines"/>
    <n v="2.4"/>
    <m/>
    <m/>
    <s v="Modern-Mallard Energy LLC"/>
    <n v="0.1084"/>
    <n v="9.5999999999999992E-3"/>
  </r>
  <r>
    <x v="372"/>
    <x v="420"/>
    <s v="Brown County East LF"/>
    <s v="WI"/>
    <s v="De Pere"/>
    <s v="Brown"/>
    <s v="Public"/>
    <s v="Brown County Port &amp; Solid Waste Department, WI"/>
    <n v="4000000"/>
    <m/>
    <s v="Yes"/>
    <n v="0.41899999999999998"/>
    <m/>
    <x v="612"/>
    <x v="0"/>
    <s v="Project #1"/>
    <d v="2009-03-23T00:00:00"/>
    <s v="Reciprocating Engine"/>
    <s v="Electricity"/>
    <s v="(2) Caterpillar 3516 A+ generators"/>
    <n v="1.85"/>
    <n v="0.86399999999999999"/>
    <s v="Wisconsin Public Service Corporation"/>
    <s v="Brown County Port &amp; Solid Waste Department, WI"/>
    <n v="8.3599999999999994E-2"/>
    <n v="7.4000000000000003E-3"/>
  </r>
  <r>
    <x v="10"/>
    <x v="421"/>
    <s v="Dane County LF #1-Verona"/>
    <s v="WI"/>
    <s v="Verona"/>
    <s v="Dane"/>
    <s v="Public"/>
    <s v="Dane County Public Works, WI"/>
    <n v="1050000"/>
    <m/>
    <s v="Yes"/>
    <n v="0.18"/>
    <m/>
    <x v="613"/>
    <x v="1"/>
    <s v="Project #1"/>
    <d v="1995-01-01T00:00:00"/>
    <s v="Reciprocating Engine"/>
    <s v="Electricity"/>
    <s v="(1) Caterpillar 3412TA (350 kW) and (1) Caterpillar 3412NA (220 kW)"/>
    <n v="0.65"/>
    <m/>
    <s v="Alliant Energy"/>
    <s v="Dane County Public Works, WI"/>
    <n v="0"/>
    <n v="0"/>
  </r>
  <r>
    <x v="10"/>
    <x v="421"/>
    <s v="Dane County LF #1-Verona"/>
    <s v="WI"/>
    <s v="Verona"/>
    <s v="Dane"/>
    <s v="Public"/>
    <s v="Dane County Public Works, WI"/>
    <n v="1050000"/>
    <m/>
    <s v="Yes"/>
    <n v="0.18"/>
    <m/>
    <x v="614"/>
    <x v="1"/>
    <s v="Project #1, De-Expansion #1"/>
    <d v="2005-04-01T00:00:00"/>
    <s v="Reciprocating Engine"/>
    <s v="Electricity"/>
    <s v="(1) Caterpillar 3412TA (350 kW)"/>
    <n v="0.35"/>
    <m/>
    <s v="Alliant Energy"/>
    <s v="Dane County Public Works, WI"/>
    <n v="0"/>
    <n v="0"/>
  </r>
  <r>
    <x v="10"/>
    <x v="421"/>
    <s v="Dane County LF #1-Verona"/>
    <s v="WI"/>
    <s v="Verona"/>
    <s v="Dane"/>
    <s v="Public"/>
    <s v="Dane County Public Works, WI"/>
    <n v="1050000"/>
    <m/>
    <s v="Yes"/>
    <n v="0.18"/>
    <m/>
    <x v="615"/>
    <x v="0"/>
    <s v="Project #1, De-Expansion #2"/>
    <d v="2009-01-01T00:00:00"/>
    <s v="Reciprocating Engine"/>
    <s v="Electricity"/>
    <m/>
    <n v="0.06"/>
    <n v="0.17499999999999999"/>
    <s v="Alliant Energy"/>
    <s v="Dane County Public Works, WI"/>
    <n v="2.7000000000000001E-3"/>
    <n v="2.0000000000000001E-4"/>
  </r>
  <r>
    <x v="373"/>
    <x v="422"/>
    <s v="Dane County LF #2-Rodefeld"/>
    <s v="WI"/>
    <s v="Madison"/>
    <s v="Dane"/>
    <s v="Public"/>
    <s v="Dane County Public Works, WI"/>
    <n v="4029904"/>
    <s v="2008"/>
    <s v="Yes"/>
    <n v="2.2999999999999998"/>
    <m/>
    <x v="616"/>
    <x v="0"/>
    <s v="Project #1"/>
    <d v="1997-01-01T00:00:00"/>
    <s v="Reciprocating Engine"/>
    <s v="Electricity"/>
    <s v="(2) 800 kW Caterpillar 3516 reciprocating engines"/>
    <n v="1.6"/>
    <m/>
    <s v="Madison Gas &amp; Electric Company"/>
    <s v="Dane County Public Works, WI"/>
    <n v="7.2300000000000003E-2"/>
    <n v="6.4000000000000003E-3"/>
  </r>
  <r>
    <x v="373"/>
    <x v="422"/>
    <s v="Dane County LF #2-Rodefeld"/>
    <s v="WI"/>
    <s v="Madison"/>
    <s v="Dane"/>
    <s v="Public"/>
    <s v="Dane County Public Works, WI"/>
    <n v="4029904"/>
    <s v="2008"/>
    <s v="Yes"/>
    <n v="2.2999999999999998"/>
    <m/>
    <x v="617"/>
    <x v="0"/>
    <s v="Project #1, Expansion #1"/>
    <d v="2003-12-31T00:00:00"/>
    <s v="Reciprocating Engine"/>
    <s v="Electricity"/>
    <s v="(1) 800 kW Caterpillar 3516 reciprocating engine"/>
    <n v="0.8"/>
    <m/>
    <s v="Madison Gas &amp; Electric Company"/>
    <s v="Dane County Public Works, WI"/>
    <n v="3.61E-2"/>
    <n v="3.2000000000000002E-3"/>
  </r>
  <r>
    <x v="373"/>
    <x v="422"/>
    <s v="Dane County LF #2-Rodefeld"/>
    <s v="WI"/>
    <s v="Madison"/>
    <s v="Dane"/>
    <s v="Public"/>
    <s v="Dane County Public Works, WI"/>
    <n v="4029904"/>
    <s v="2008"/>
    <s v="Yes"/>
    <n v="2.2999999999999998"/>
    <m/>
    <x v="618"/>
    <x v="0"/>
    <s v="Project #1, Expansion #2"/>
    <d v="2004-12-01T00:00:00"/>
    <s v="Reciprocating Engine"/>
    <s v="Electricity"/>
    <s v="(1) 1,600 kW Caterpillar 3520 reciprocating engine"/>
    <n v="1.6"/>
    <m/>
    <s v="Madison Gas &amp; Electric Company"/>
    <s v="Dane County Public Works, WI"/>
    <n v="7.2300000000000003E-2"/>
    <n v="6.4000000000000003E-3"/>
  </r>
  <r>
    <x v="373"/>
    <x v="422"/>
    <s v="Dane County LF #2-Rodefeld"/>
    <s v="WI"/>
    <s v="Madison"/>
    <s v="Dane"/>
    <s v="Public"/>
    <s v="Dane County Public Works, WI"/>
    <n v="4029904"/>
    <s v="2008"/>
    <s v="Yes"/>
    <n v="2.2999999999999998"/>
    <m/>
    <x v="619"/>
    <x v="0"/>
    <s v="Project #1, Expansion #3"/>
    <d v="2010-12-27T00:00:00"/>
    <s v="Reciprocating Engine"/>
    <s v="Electricity"/>
    <s v="(2) Caterpillar 3516 engines - 1 is a standby unit"/>
    <n v="0.8"/>
    <m/>
    <s v="Madison Gas &amp; Electric Company"/>
    <m/>
    <n v="3.61E-2"/>
    <n v="3.2000000000000002E-3"/>
  </r>
  <r>
    <x v="374"/>
    <x v="423"/>
    <s v="Deer Track Park Landfill"/>
    <s v="WI"/>
    <s v="Watertown"/>
    <s v="Jefferson"/>
    <s v="Private"/>
    <s v="Waste Management, Inc."/>
    <m/>
    <m/>
    <s v="Yes"/>
    <n v="3.5"/>
    <m/>
    <x v="620"/>
    <x v="0"/>
    <s v="Project #1"/>
    <d v="2005-12-01T00:00:00"/>
    <s v="Reciprocating Engine"/>
    <s v="Electricity"/>
    <s v="three 800-kW Caterpillar engines"/>
    <n v="2.4"/>
    <m/>
    <s v="We Energies"/>
    <s v="WM Renewable Energy, LLC"/>
    <n v="0.1084"/>
    <n v="9.5999999999999992E-3"/>
  </r>
  <r>
    <x v="374"/>
    <x v="423"/>
    <s v="Deer Track Park Landfill"/>
    <s v="WI"/>
    <s v="Watertown"/>
    <s v="Jefferson"/>
    <s v="Private"/>
    <s v="Waste Management, Inc."/>
    <m/>
    <m/>
    <s v="Yes"/>
    <n v="3.5"/>
    <m/>
    <x v="621"/>
    <x v="0"/>
    <s v="Project #1, Expansion #1"/>
    <d v="2006-03-01T00:00:00"/>
    <s v="Reciprocating Engine"/>
    <s v="Electricity"/>
    <s v="(1) Caterpillar 3516 engines"/>
    <n v="0.8"/>
    <m/>
    <s v="We Energies"/>
    <s v="WM Renewable Energy, LLC"/>
    <n v="3.61E-2"/>
    <n v="3.2000000000000002E-3"/>
  </r>
  <r>
    <x v="374"/>
    <x v="423"/>
    <s v="Deer Track Park Landfill"/>
    <s v="WI"/>
    <s v="Watertown"/>
    <s v="Jefferson"/>
    <s v="Private"/>
    <s v="Waste Management, Inc."/>
    <m/>
    <m/>
    <s v="Yes"/>
    <n v="3.5"/>
    <m/>
    <x v="622"/>
    <x v="0"/>
    <s v="Project #1, Expansion #2"/>
    <d v="2007-12-01T00:00:00"/>
    <s v="Reciprocating Engine"/>
    <s v="Electricity"/>
    <s v="(4) Caterpillar 3516 engines"/>
    <n v="3.2"/>
    <m/>
    <s v="We Energies"/>
    <s v="WM Renewable Energy, LLC"/>
    <n v="0.14460000000000001"/>
    <n v="1.2800000000000001E-2"/>
  </r>
  <r>
    <x v="375"/>
    <x v="424"/>
    <s v="Janesville City/Rock County Landfill"/>
    <s v="WI"/>
    <s v="Janesville"/>
    <s v="Rock"/>
    <s v="Public"/>
    <s v="City of Janesville, WI"/>
    <n v="2304393"/>
    <s v="2004"/>
    <s v="Yes"/>
    <m/>
    <n v="0"/>
    <x v="623"/>
    <x v="0"/>
    <s v="Project #1"/>
    <d v="2004-11-01T00:00:00"/>
    <s v="Reciprocating Engine"/>
    <s v="Electricity"/>
    <s v="3 Waukesha 1025 kW units, 10,281 Btu/kW-e"/>
    <n v="3.15"/>
    <n v="1.31"/>
    <s v="Alliant Energy"/>
    <s v="Ameresco, Inc."/>
    <n v="0.14230000000000001"/>
    <n v="1.26E-2"/>
  </r>
  <r>
    <x v="376"/>
    <x v="425"/>
    <s v="Metro RDF"/>
    <s v="WI"/>
    <s v="Franklin"/>
    <s v="Milwaukee"/>
    <s v="Private"/>
    <s v="Waste Management, Inc."/>
    <n v="3666667"/>
    <s v="2001"/>
    <s v="Yes"/>
    <n v="3.93"/>
    <m/>
    <x v="624"/>
    <x v="0"/>
    <s v="Project #2"/>
    <d v="2000-01-01T00:00:00"/>
    <s v="Reciprocating Engine"/>
    <s v="Electricity"/>
    <s v="(4) 800-kW Caterpillar 3516s"/>
    <n v="3.2"/>
    <m/>
    <s v="We Energies"/>
    <s v="WM Renewable Energy, LLC"/>
    <n v="0.14460000000000001"/>
    <n v="1.2800000000000001E-2"/>
  </r>
  <r>
    <x v="376"/>
    <x v="425"/>
    <s v="Metro RDF"/>
    <s v="WI"/>
    <s v="Franklin"/>
    <s v="Milwaukee"/>
    <s v="Private"/>
    <s v="Waste Management, Inc."/>
    <n v="3666667"/>
    <s v="2001"/>
    <s v="Yes"/>
    <n v="3.93"/>
    <m/>
    <x v="625"/>
    <x v="0"/>
    <s v="Project #1"/>
    <d v="1986-01-01T00:00:00"/>
    <s v="Gas Turbine"/>
    <s v="Electricity"/>
    <s v="2 Centaur units installed in 1986"/>
    <n v="6.5"/>
    <m/>
    <s v="We Energies"/>
    <s v="WM Renewable Energy, LLC"/>
    <n v="0.29370000000000002"/>
    <n v="2.5899999999999999E-2"/>
  </r>
  <r>
    <x v="10"/>
    <x v="426"/>
    <s v="Omega Hills LF"/>
    <s v="WI"/>
    <s v="Menomonee Falls"/>
    <s v="Washington"/>
    <s v="Private"/>
    <s v="Waste Management, Inc."/>
    <n v="9000000"/>
    <m/>
    <s v="Yes"/>
    <n v="4"/>
    <m/>
    <x v="626"/>
    <x v="1"/>
    <s v="Combination Project"/>
    <d v="1987-01-01T00:00:00"/>
    <s v="Gas Turbine"/>
    <s v="Electricity"/>
    <s v="3 gas turbines installed originally in 1987, 1 removed in 1991"/>
    <n v="3.3"/>
    <m/>
    <s v="We Energies"/>
    <s v="Bio Energy Partners"/>
    <n v="0"/>
    <n v="0"/>
  </r>
  <r>
    <x v="377"/>
    <x v="427"/>
    <s v="Orchard Ridge RDF"/>
    <s v="WI"/>
    <s v="Menomonee Falls"/>
    <s v="Waukesha"/>
    <s v="Private"/>
    <s v="Waste Management, Inc."/>
    <n v="28174968"/>
    <s v="2009"/>
    <s v="Yes"/>
    <n v="9.4499999999999993"/>
    <m/>
    <x v="627"/>
    <x v="0"/>
    <s v="Combination Project, Expansion #1"/>
    <d v="2010-12-31T00:00:00"/>
    <s v="Gas Turbine"/>
    <s v="Electricity"/>
    <s v="1 additional gas turbine in 2010"/>
    <n v="3.3"/>
    <m/>
    <s v="We Energies"/>
    <s v="WM Renewable Energy, LLC"/>
    <n v="0.14910000000000001"/>
    <n v="1.32E-2"/>
  </r>
  <r>
    <x v="378"/>
    <x v="428"/>
    <s v="Outagamie County LF"/>
    <s v="WI"/>
    <s v="Appleton"/>
    <s v="Outagamie"/>
    <s v="Public"/>
    <s v="Outagamie County"/>
    <n v="1308097"/>
    <s v="2008"/>
    <s v="Yes"/>
    <n v="1.27"/>
    <m/>
    <x v="628"/>
    <x v="0"/>
    <s v="Project #2"/>
    <d v="2007-03-31T00:00:00"/>
    <s v="Reciprocating Engine"/>
    <s v="Electricity"/>
    <s v="(3) Caterpillar G3520 engines"/>
    <n v="4.8"/>
    <n v="2.16"/>
    <m/>
    <s v="Bio-Gas Technologies, LLC"/>
    <n v="0.21690000000000001"/>
    <n v="1.9099999999999999E-2"/>
  </r>
  <r>
    <x v="10"/>
    <x v="429"/>
    <s v="Parkview Recycling LF"/>
    <s v="WI"/>
    <s v="Menomonee Falls"/>
    <s v="Waukesha"/>
    <s v="Private"/>
    <s v="Waste Management, Inc."/>
    <n v="4250000"/>
    <m/>
    <s v="Yes"/>
    <n v="0.8"/>
    <m/>
    <x v="629"/>
    <x v="0"/>
    <s v="Combination Project"/>
    <d v="1987-01-01T00:00:00"/>
    <s v="Gas Turbine"/>
    <s v="Electricity"/>
    <s v="3 gas turbines installed originally in 1987, 1 removed in 1991"/>
    <n v="6.6"/>
    <m/>
    <s v="We Energies"/>
    <s v="Bio Energy Partners"/>
    <n v="0.29820000000000002"/>
    <n v="2.63E-2"/>
  </r>
  <r>
    <x v="379"/>
    <x v="430"/>
    <s v="Pheasant Run Recycling and Disposal Facility"/>
    <s v="WI"/>
    <s v="Bristol"/>
    <s v="Kenosha"/>
    <s v="Private"/>
    <s v="Waste Management, Inc."/>
    <n v="8800800"/>
    <s v="2003"/>
    <s v="Yes"/>
    <n v="6.54"/>
    <m/>
    <x v="630"/>
    <x v="0"/>
    <s v="Project #1"/>
    <d v="1992-01-01T00:00:00"/>
    <s v="Reciprocating Engine"/>
    <s v="Electricity"/>
    <s v="Plant #1: 3 Caterpillar 3516's online in 1992"/>
    <n v="2.4"/>
    <n v="1.3"/>
    <s v="We Energies"/>
    <s v="WM Renewable Energy, LLC"/>
    <n v="0.1084"/>
    <n v="9.5999999999999992E-3"/>
  </r>
  <r>
    <x v="379"/>
    <x v="430"/>
    <s v="Pheasant Run Recycling and Disposal Facility"/>
    <s v="WI"/>
    <s v="Bristol"/>
    <s v="Kenosha"/>
    <s v="Private"/>
    <s v="Waste Management, Inc."/>
    <n v="8800800"/>
    <s v="2003"/>
    <s v="Yes"/>
    <n v="6.54"/>
    <m/>
    <x v="631"/>
    <x v="0"/>
    <s v="Project #1, Expansion #1"/>
    <d v="2000-01-01T00:00:00"/>
    <s v="Reciprocating Engine"/>
    <s v="Electricity"/>
    <s v="Plant #2: 4 Caterpillar 3516's online in 2000"/>
    <n v="3.2"/>
    <n v="1.728"/>
    <s v="We Energies"/>
    <s v="WM Renewable Energy, LLC"/>
    <n v="0.14460000000000001"/>
    <n v="1.2800000000000001E-2"/>
  </r>
  <r>
    <x v="379"/>
    <x v="430"/>
    <s v="Pheasant Run Recycling and Disposal Facility"/>
    <s v="WI"/>
    <s v="Bristol"/>
    <s v="Kenosha"/>
    <s v="Private"/>
    <s v="Waste Management, Inc."/>
    <n v="8800800"/>
    <s v="2003"/>
    <s v="Yes"/>
    <n v="6.54"/>
    <m/>
    <x v="632"/>
    <x v="0"/>
    <s v="Project #1, Expansion #2"/>
    <d v="2002-01-01T00:00:00"/>
    <s v="Reciprocating Engine"/>
    <s v="Electricity"/>
    <s v="Plant #3: 4 Caterpillar 3516's online in 2002"/>
    <n v="3.2"/>
    <n v="1.728"/>
    <s v="We Energies"/>
    <s v="WM Renewable Energy, LLC"/>
    <n v="0.14460000000000001"/>
    <n v="1.2800000000000001E-2"/>
  </r>
  <r>
    <x v="380"/>
    <x v="431"/>
    <s v="Ridgeview RDF"/>
    <s v="WI"/>
    <s v="Whitelaw"/>
    <s v="Manitowoc"/>
    <s v="Private"/>
    <s v="Waste Management, Inc."/>
    <n v="10944786"/>
    <s v="2009"/>
    <s v="Yes"/>
    <m/>
    <m/>
    <x v="633"/>
    <x v="0"/>
    <s v="Project #1"/>
    <d v="2002-09-15T00:00:00"/>
    <s v="Reciprocating Engine"/>
    <s v="Electricity"/>
    <s v="3 CAT 3516 engines rated at 2.4 MW total"/>
    <n v="2.4"/>
    <n v="1.1879999999999999"/>
    <s v="Wisconsin Public Service Corporation"/>
    <m/>
    <n v="0.1084"/>
    <n v="9.5999999999999992E-3"/>
  </r>
  <r>
    <x v="380"/>
    <x v="431"/>
    <s v="Ridgeview RDF"/>
    <s v="WI"/>
    <s v="Whitelaw"/>
    <s v="Manitowoc"/>
    <s v="Private"/>
    <s v="Waste Management, Inc."/>
    <n v="10944786"/>
    <s v="2009"/>
    <s v="Yes"/>
    <m/>
    <m/>
    <x v="634"/>
    <x v="0"/>
    <s v="Project #1, Expansion #1"/>
    <d v="2004-01-01T00:00:00"/>
    <s v="Reciprocating Engine"/>
    <s v="Electricity"/>
    <s v="1 CAT 3516 engine"/>
    <n v="0.8"/>
    <n v="0.39600000000000002"/>
    <s v="Wisconsin Public Service Corporation"/>
    <m/>
    <n v="3.61E-2"/>
    <n v="3.2000000000000002E-3"/>
  </r>
  <r>
    <x v="380"/>
    <x v="431"/>
    <s v="Ridgeview RDF"/>
    <s v="WI"/>
    <s v="Whitelaw"/>
    <s v="Manitowoc"/>
    <s v="Private"/>
    <s v="Waste Management, Inc."/>
    <n v="10944786"/>
    <s v="2009"/>
    <s v="Yes"/>
    <m/>
    <m/>
    <x v="635"/>
    <x v="0"/>
    <s v="Project #1, Expansion #2"/>
    <d v="2007-01-01T00:00:00"/>
    <s v="Reciprocating Engine"/>
    <s v="Electricity"/>
    <s v="(6) Caterpillar 3516 engines"/>
    <n v="4.8"/>
    <n v="2.6"/>
    <s v="Wisconsin Public Service Corporation"/>
    <s v="WM Renewable Energy, LLC"/>
    <n v="0.21690000000000001"/>
    <n v="1.9099999999999999E-2"/>
  </r>
  <r>
    <x v="10"/>
    <x v="432"/>
    <s v="Sauk County SLF"/>
    <s v="WI"/>
    <s v="Baraboo"/>
    <s v="Sauk"/>
    <s v="Public"/>
    <s v="Sauk County, WI"/>
    <n v="741336"/>
    <s v="2005"/>
    <s v="Yes"/>
    <n v="0.26100000000000001"/>
    <m/>
    <x v="636"/>
    <x v="0"/>
    <s v="Project #1"/>
    <d v="2003-06-01T00:00:00"/>
    <s v="Microturbine"/>
    <s v="Electricity"/>
    <s v="(8) 30-kW Capstone microturbines each using 15 cfm of LFG, siloxanes are removed from LFG before use"/>
    <n v="0.24"/>
    <n v="0.17299999999999999"/>
    <s v="Alliant Energy"/>
    <s v="Alliant Energy"/>
    <n v="1.0800000000000001E-2"/>
    <n v="1E-3"/>
  </r>
  <r>
    <x v="10"/>
    <x v="432"/>
    <s v="Sauk County SLF"/>
    <s v="WI"/>
    <s v="Baraboo"/>
    <s v="Sauk"/>
    <s v="Public"/>
    <s v="Sauk County, WI"/>
    <n v="741336"/>
    <s v="2005"/>
    <s v="Yes"/>
    <n v="0.26100000000000001"/>
    <m/>
    <x v="637"/>
    <x v="0"/>
    <s v="Project #1, Expansion #1"/>
    <d v="2004-01-01T00:00:00"/>
    <s v="Microturbine"/>
    <s v="Electricity"/>
    <s v="(4) 30-kW Capstone microturbines each using 15 cfm of LFG, siloxanes are removed from LFG before use"/>
    <n v="0.12"/>
    <n v="8.5999999999999993E-2"/>
    <s v="Alliant Energy"/>
    <s v="Alliant Energy"/>
    <n v="5.4000000000000003E-3"/>
    <n v="5.0000000000000001E-4"/>
  </r>
  <r>
    <x v="10"/>
    <x v="432"/>
    <s v="Sauk County SLF"/>
    <s v="WI"/>
    <s v="Baraboo"/>
    <s v="Sauk"/>
    <s v="Public"/>
    <s v="Sauk County, WI"/>
    <n v="741336"/>
    <s v="2005"/>
    <s v="Yes"/>
    <n v="0.26100000000000001"/>
    <m/>
    <x v="638"/>
    <x v="0"/>
    <s v="Project #1, Expansion #2"/>
    <d v="2006-06-12T00:00:00"/>
    <s v="Microturbine"/>
    <s v="Electricity"/>
    <s v="(12) 30-kW Capstone microturbines each using 15 cfm of LFG, siloxanes are removed from LFG before use"/>
    <n v="0.36"/>
    <n v="0.25900000000000001"/>
    <s v="Alliant Energy"/>
    <s v="Alliant Energy"/>
    <n v="1.6299999999999999E-2"/>
    <n v="1.4E-3"/>
  </r>
  <r>
    <x v="10"/>
    <x v="433"/>
    <s v="Seven Mile Creek Landfill 1"/>
    <s v="WI"/>
    <s v="Eau Claire"/>
    <s v="Eau Claire"/>
    <s v="Private"/>
    <s v="Advanced Disposal Services"/>
    <n v="960000"/>
    <m/>
    <s v="Yes"/>
    <m/>
    <m/>
    <x v="639"/>
    <x v="0"/>
    <s v="Combination Project"/>
    <d v="2004-03-01T00:00:00"/>
    <s v="Reciprocating Engine"/>
    <s v="Electricity"/>
    <s v="three Waukesha &quot;modulator&quot; engines, each rated at 1,025 kW"/>
    <n v="3.15"/>
    <n v="1.728"/>
    <s v="Dairyland Power Cooperative"/>
    <s v="Dairyland Power Cooperative"/>
    <n v="0.14230000000000001"/>
    <n v="1.26E-2"/>
  </r>
  <r>
    <x v="381"/>
    <x v="434"/>
    <s v="Seven Mile Creek Landfill 2"/>
    <s v="WI"/>
    <s v="Eau Claire"/>
    <s v="Eau Claire"/>
    <s v="Private"/>
    <s v="Advanced Disposal Services"/>
    <n v="4794600"/>
    <s v="2009"/>
    <s v="Yes"/>
    <n v="2.6"/>
    <n v="0.29599999999999999"/>
    <x v="639"/>
    <x v="0"/>
    <s v="Combination Project"/>
    <d v="2004-03-01T00:00:00"/>
    <s v="Reciprocating Engine"/>
    <s v="Electricity"/>
    <s v="three Waukesha &quot;modulator&quot; engines, each rated at 1,025 kW"/>
    <n v="3.15"/>
    <n v="1.728"/>
    <s v="Dairyland Power Cooperative"/>
    <s v="Dairyland Power Cooperative"/>
    <n v="0.14230000000000001"/>
    <n v="1.26E-2"/>
  </r>
  <r>
    <x v="381"/>
    <x v="434"/>
    <s v="Seven Mile Creek Landfill 2"/>
    <s v="WI"/>
    <s v="Eau Claire"/>
    <s v="Eau Claire"/>
    <s v="Private"/>
    <s v="Advanced Disposal Services"/>
    <n v="4794600"/>
    <s v="2009"/>
    <s v="Yes"/>
    <n v="2.6"/>
    <n v="0.29599999999999999"/>
    <x v="640"/>
    <x v="0"/>
    <s v="Combination Project, Expansion #1"/>
    <d v="2008-04-01T00:00:00"/>
    <s v="Reciprocating Engine"/>
    <s v="Electricity"/>
    <s v="one GE Jenbacher JGC 320 engine (1,057 kw)"/>
    <n v="1.05"/>
    <n v="0.57599999999999996"/>
    <s v="Dairyland Power Cooperative"/>
    <s v="Dairyland Power Cooperative"/>
    <n v="4.7399999999999998E-2"/>
    <n v="4.1999999999999997E-3"/>
  </r>
  <r>
    <x v="382"/>
    <x v="435"/>
    <s v="Valley Trail Recycling &amp; Disposal Facility"/>
    <s v="WI"/>
    <s v="Berlin"/>
    <s v="Green Lake"/>
    <s v="Private"/>
    <s v="Waste Management, Inc."/>
    <n v="5118050"/>
    <s v="2002"/>
    <s v="Yes"/>
    <n v="2.89"/>
    <m/>
    <x v="641"/>
    <x v="0"/>
    <s v="Project #2"/>
    <d v="1999-01-01T00:00:00"/>
    <s v="Reciprocating Engine"/>
    <s v="Electricity"/>
    <s v="(3) 800-kW Caterpillar 3516s"/>
    <n v="2.4"/>
    <m/>
    <s v="National By-Products, Inc."/>
    <m/>
    <n v="0.1084"/>
    <n v="9.5999999999999992E-3"/>
  </r>
  <r>
    <x v="383"/>
    <x v="436"/>
    <s v="Winnebago County Snell Road Landfill"/>
    <s v="WI"/>
    <s v="Oshkosh"/>
    <s v="Winnebago"/>
    <s v="Public"/>
    <s v="Winnebago County, WI"/>
    <n v="5000000"/>
    <m/>
    <s v="Yes"/>
    <n v="0.16800000000000001"/>
    <m/>
    <x v="642"/>
    <x v="0"/>
    <s v="Combination Project"/>
    <d v="1989-01-01T00:00:00"/>
    <s v="Reciprocating Engine"/>
    <s v="Electricity"/>
    <s v="1 Centaur unit installed in 1989, switched to 3 Jenbacher 1 MW IC engine-generator sets in 1999"/>
    <n v="0.45"/>
    <n v="0.25"/>
    <s v="Wisconsin Public Service Corporation"/>
    <s v="Winnebago County, WI"/>
    <n v="2.0299999999999999E-2"/>
    <n v="1.8E-3"/>
  </r>
  <r>
    <x v="384"/>
    <x v="437"/>
    <s v="Winnebago County Sunnyview Landfill"/>
    <s v="WI"/>
    <s v="Oshkosh"/>
    <s v="Winnebago"/>
    <s v="Public"/>
    <s v="Winnebago County, WI"/>
    <n v="1356000"/>
    <s v="2001"/>
    <s v="Yes"/>
    <n v="3.48"/>
    <m/>
    <x v="643"/>
    <x v="0"/>
    <s v="Combination Project, Expansion #1"/>
    <d v="2000-01-01T00:00:00"/>
    <s v="Reciprocating Engine"/>
    <s v="Electricity"/>
    <m/>
    <n v="2.5499999999999998"/>
    <n v="1.44"/>
    <s v="Wisconsin Public Service Corporation"/>
    <s v="Winnebago County, WI"/>
    <n v="0.1152"/>
    <n v="1.0200000000000001E-2"/>
  </r>
  <r>
    <x v="385"/>
    <x v="438"/>
    <s v="City of Charleston Landfill"/>
    <s v="WV"/>
    <s v="Charleston"/>
    <s v="Kanawha"/>
    <s v="Public"/>
    <s v="City of Charleston, WV"/>
    <n v="2562038"/>
    <s v="2008"/>
    <s v="Yes"/>
    <n v="0.79200000000000004"/>
    <m/>
    <x v="644"/>
    <x v="0"/>
    <s v="Project #1"/>
    <d v="2011-02-17T00:00:00"/>
    <s v="Reciprocating Engine"/>
    <s v="Electricity"/>
    <s v="(2) GE Jenbachers"/>
    <n v="1.9"/>
    <m/>
    <s v="Appalachian Power Company (APCo)"/>
    <s v="Verdeo Sindicatum Corporation"/>
    <n v="8.5800000000000001E-2"/>
    <n v="7.6E-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3"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rowHeaderCaption="Landfill ID">
  <location ref="A3:B442" firstHeaderRow="1" firstDataRow="1" firstDataCol="1" rowPageCount="1" colPageCount="1"/>
  <pivotFields count="26">
    <pivotField showAll="0">
      <items count="387">
        <item x="7"/>
        <item x="13"/>
        <item x="21"/>
        <item x="90"/>
        <item x="24"/>
        <item x="161"/>
        <item x="282"/>
        <item x="257"/>
        <item x="101"/>
        <item x="142"/>
        <item x="252"/>
        <item x="370"/>
        <item x="275"/>
        <item x="96"/>
        <item x="247"/>
        <item x="108"/>
        <item x="262"/>
        <item x="212"/>
        <item x="235"/>
        <item x="206"/>
        <item x="83"/>
        <item x="371"/>
        <item x="240"/>
        <item x="41"/>
        <item x="183"/>
        <item x="271"/>
        <item x="79"/>
        <item x="78"/>
        <item x="328"/>
        <item x="129"/>
        <item x="37"/>
        <item x="64"/>
        <item x="385"/>
        <item x="338"/>
        <item x="294"/>
        <item x="171"/>
        <item x="310"/>
        <item x="216"/>
        <item x="135"/>
        <item x="250"/>
        <item x="319"/>
        <item x="350"/>
        <item x="196"/>
        <item x="65"/>
        <item x="356"/>
        <item x="202"/>
        <item x="281"/>
        <item x="55"/>
        <item x="226"/>
        <item x="111"/>
        <item x="277"/>
        <item x="221"/>
        <item x="332"/>
        <item x="76"/>
        <item x="6"/>
        <item x="345"/>
        <item x="8"/>
        <item x="246"/>
        <item x="302"/>
        <item x="20"/>
        <item x="304"/>
        <item x="292"/>
        <item x="291"/>
        <item x="268"/>
        <item x="254"/>
        <item x="309"/>
        <item x="228"/>
        <item x="259"/>
        <item x="353"/>
        <item x="46"/>
        <item x="42"/>
        <item x="9"/>
        <item x="220"/>
        <item x="288"/>
        <item x="40"/>
        <item x="286"/>
        <item x="51"/>
        <item x="312"/>
        <item x="200"/>
        <item x="349"/>
        <item x="50"/>
        <item x="3"/>
        <item x="205"/>
        <item x="163"/>
        <item x="102"/>
        <item x="113"/>
        <item x="327"/>
        <item x="331"/>
        <item x="223"/>
        <item x="208"/>
        <item x="175"/>
        <item x="346"/>
        <item x="265"/>
        <item x="243"/>
        <item x="348"/>
        <item x="199"/>
        <item x="340"/>
        <item x="105"/>
        <item x="236"/>
        <item x="195"/>
        <item x="124"/>
        <item x="18"/>
        <item x="230"/>
        <item x="217"/>
        <item x="128"/>
        <item x="313"/>
        <item x="162"/>
        <item x="318"/>
        <item x="367"/>
        <item x="52"/>
        <item x="53"/>
        <item x="5"/>
        <item x="139"/>
        <item x="134"/>
        <item x="107"/>
        <item x="82"/>
        <item x="140"/>
        <item x="120"/>
        <item x="115"/>
        <item x="335"/>
        <item x="316"/>
        <item x="158"/>
        <item x="99"/>
        <item x="176"/>
        <item x="75"/>
        <item x="33"/>
        <item x="334"/>
        <item x="104"/>
        <item x="27"/>
        <item x="30"/>
        <item x="149"/>
        <item x="232"/>
        <item x="116"/>
        <item x="31"/>
        <item x="306"/>
        <item x="35"/>
        <item x="298"/>
        <item x="347"/>
        <item x="61"/>
        <item x="285"/>
        <item x="266"/>
        <item x="49"/>
        <item x="330"/>
        <item x="256"/>
        <item x="182"/>
        <item x="352"/>
        <item x="261"/>
        <item x="224"/>
        <item x="364"/>
        <item x="375"/>
        <item x="204"/>
        <item x="11"/>
        <item x="287"/>
        <item x="366"/>
        <item x="267"/>
        <item x="329"/>
        <item x="62"/>
        <item x="317"/>
        <item x="231"/>
        <item x="197"/>
        <item x="165"/>
        <item x="187"/>
        <item x="145"/>
        <item x="172"/>
        <item x="92"/>
        <item x="23"/>
        <item x="359"/>
        <item x="278"/>
        <item x="66"/>
        <item x="44"/>
        <item x="273"/>
        <item x="143"/>
        <item x="137"/>
        <item x="289"/>
        <item x="269"/>
        <item x="2"/>
        <item x="299"/>
        <item x="85"/>
        <item x="133"/>
        <item x="372"/>
        <item x="81"/>
        <item x="284"/>
        <item x="154"/>
        <item x="43"/>
        <item x="280"/>
        <item x="70"/>
        <item x="14"/>
        <item x="188"/>
        <item x="258"/>
        <item x="307"/>
        <item x="343"/>
        <item x="69"/>
        <item x="194"/>
        <item x="211"/>
        <item x="198"/>
        <item x="305"/>
        <item x="301"/>
        <item x="297"/>
        <item x="365"/>
        <item x="234"/>
        <item x="152"/>
        <item x="270"/>
        <item x="354"/>
        <item x="203"/>
        <item x="94"/>
        <item x="324"/>
        <item x="296"/>
        <item x="242"/>
        <item x="263"/>
        <item x="368"/>
        <item x="74"/>
        <item x="103"/>
        <item x="322"/>
        <item x="91"/>
        <item x="164"/>
        <item x="238"/>
        <item x="209"/>
        <item x="47"/>
        <item x="60"/>
        <item x="248"/>
        <item x="114"/>
        <item x="100"/>
        <item x="308"/>
        <item x="67"/>
        <item x="373"/>
        <item x="311"/>
        <item x="32"/>
        <item x="215"/>
        <item x="132"/>
        <item x="213"/>
        <item x="36"/>
        <item x="84"/>
        <item x="293"/>
        <item x="138"/>
        <item x="122"/>
        <item x="45"/>
        <item x="16"/>
        <item x="191"/>
        <item x="336"/>
        <item x="290"/>
        <item x="344"/>
        <item x="166"/>
        <item x="34"/>
        <item x="184"/>
        <item x="1"/>
        <item x="22"/>
        <item x="141"/>
        <item x="127"/>
        <item x="253"/>
        <item x="123"/>
        <item x="71"/>
        <item x="260"/>
        <item x="363"/>
        <item x="222"/>
        <item x="170"/>
        <item x="112"/>
        <item x="88"/>
        <item x="377"/>
        <item x="80"/>
        <item x="381"/>
        <item x="276"/>
        <item x="325"/>
        <item x="144"/>
        <item x="227"/>
        <item x="207"/>
        <item x="68"/>
        <item x="125"/>
        <item x="320"/>
        <item x="383"/>
        <item x="378"/>
        <item x="255"/>
        <item x="361"/>
        <item x="362"/>
        <item x="39"/>
        <item x="106"/>
        <item x="29"/>
        <item x="369"/>
        <item x="26"/>
        <item x="384"/>
        <item x="63"/>
        <item x="283"/>
        <item x="174"/>
        <item x="201"/>
        <item x="279"/>
        <item x="0"/>
        <item x="360"/>
        <item x="181"/>
        <item x="264"/>
        <item x="251"/>
        <item x="118"/>
        <item x="98"/>
        <item x="150"/>
        <item x="218"/>
        <item x="155"/>
        <item x="160"/>
        <item x="151"/>
        <item x="180"/>
        <item x="146"/>
        <item x="17"/>
        <item x="186"/>
        <item x="333"/>
        <item x="295"/>
        <item x="245"/>
        <item x="130"/>
        <item x="342"/>
        <item x="189"/>
        <item x="56"/>
        <item x="326"/>
        <item x="210"/>
        <item x="300"/>
        <item x="337"/>
        <item x="57"/>
        <item x="190"/>
        <item x="153"/>
        <item x="147"/>
        <item x="239"/>
        <item x="109"/>
        <item x="185"/>
        <item x="179"/>
        <item x="157"/>
        <item x="193"/>
        <item x="323"/>
        <item x="178"/>
        <item x="25"/>
        <item x="12"/>
        <item x="73"/>
        <item x="121"/>
        <item x="136"/>
        <item x="233"/>
        <item x="382"/>
        <item x="351"/>
        <item x="72"/>
        <item x="376"/>
        <item x="379"/>
        <item x="110"/>
        <item x="225"/>
        <item x="241"/>
        <item x="237"/>
        <item x="229"/>
        <item x="192"/>
        <item x="315"/>
        <item x="159"/>
        <item x="355"/>
        <item x="358"/>
        <item x="148"/>
        <item x="48"/>
        <item x="59"/>
        <item x="54"/>
        <item x="380"/>
        <item x="272"/>
        <item x="28"/>
        <item x="173"/>
        <item x="169"/>
        <item x="87"/>
        <item x="86"/>
        <item x="374"/>
        <item x="274"/>
        <item x="357"/>
        <item x="249"/>
        <item x="167"/>
        <item x="156"/>
        <item x="168"/>
        <item x="4"/>
        <item x="95"/>
        <item x="93"/>
        <item x="97"/>
        <item x="219"/>
        <item x="339"/>
        <item x="15"/>
        <item x="314"/>
        <item x="321"/>
        <item x="58"/>
        <item x="119"/>
        <item x="77"/>
        <item x="303"/>
        <item x="117"/>
        <item x="38"/>
        <item x="214"/>
        <item x="126"/>
        <item x="89"/>
        <item x="244"/>
        <item x="131"/>
        <item x="341"/>
        <item x="19"/>
        <item x="177"/>
        <item x="10"/>
        <item t="default"/>
      </items>
    </pivotField>
    <pivotField axis="axisRow" showAll="0">
      <items count="440">
        <item x="10"/>
        <item x="12"/>
        <item x="13"/>
        <item x="49"/>
        <item x="14"/>
        <item x="15"/>
        <item x="16"/>
        <item x="17"/>
        <item x="18"/>
        <item x="19"/>
        <item x="20"/>
        <item x="21"/>
        <item x="22"/>
        <item x="58"/>
        <item x="25"/>
        <item x="26"/>
        <item x="28"/>
        <item x="29"/>
        <item x="31"/>
        <item x="32"/>
        <item x="33"/>
        <item x="35"/>
        <item x="38"/>
        <item x="78"/>
        <item x="40"/>
        <item x="41"/>
        <item x="42"/>
        <item x="44"/>
        <item x="45"/>
        <item x="79"/>
        <item x="47"/>
        <item x="34"/>
        <item x="51"/>
        <item x="23"/>
        <item x="53"/>
        <item x="55"/>
        <item x="59"/>
        <item x="60"/>
        <item x="72"/>
        <item x="73"/>
        <item x="75"/>
        <item x="76"/>
        <item x="77"/>
        <item x="80"/>
        <item x="36"/>
        <item x="39"/>
        <item x="37"/>
        <item x="27"/>
        <item x="74"/>
        <item x="54"/>
        <item x="52"/>
        <item x="11"/>
        <item x="24"/>
        <item x="48"/>
        <item x="57"/>
        <item x="86"/>
        <item x="87"/>
        <item x="85"/>
        <item x="91"/>
        <item x="96"/>
        <item x="106"/>
        <item x="97"/>
        <item x="102"/>
        <item x="105"/>
        <item x="101"/>
        <item x="103"/>
        <item x="95"/>
        <item x="90"/>
        <item x="99"/>
        <item x="98"/>
        <item x="100"/>
        <item x="104"/>
        <item x="92"/>
        <item x="94"/>
        <item x="115"/>
        <item x="110"/>
        <item x="109"/>
        <item x="113"/>
        <item x="114"/>
        <item x="111"/>
        <item x="116"/>
        <item x="107"/>
        <item x="128"/>
        <item x="136"/>
        <item x="137"/>
        <item x="138"/>
        <item x="129"/>
        <item x="134"/>
        <item x="144"/>
        <item x="133"/>
        <item x="149"/>
        <item x="155"/>
        <item x="135"/>
        <item x="124"/>
        <item x="130"/>
        <item x="132"/>
        <item x="143"/>
        <item x="151"/>
        <item x="147"/>
        <item x="153"/>
        <item x="145"/>
        <item x="152"/>
        <item x="125"/>
        <item x="127"/>
        <item x="139"/>
        <item x="150"/>
        <item x="156"/>
        <item x="157"/>
        <item x="158"/>
        <item x="160"/>
        <item x="161"/>
        <item x="159"/>
        <item x="163"/>
        <item x="164"/>
        <item x="165"/>
        <item x="61"/>
        <item x="63"/>
        <item x="64"/>
        <item x="119"/>
        <item x="120"/>
        <item x="118"/>
        <item x="66"/>
        <item x="65"/>
        <item x="67"/>
        <item x="69"/>
        <item x="68"/>
        <item x="166"/>
        <item x="71"/>
        <item x="70"/>
        <item x="220"/>
        <item x="222"/>
        <item x="221"/>
        <item x="223"/>
        <item x="224"/>
        <item x="225"/>
        <item x="226"/>
        <item x="227"/>
        <item x="228"/>
        <item x="212"/>
        <item x="168"/>
        <item x="170"/>
        <item x="209"/>
        <item x="214"/>
        <item x="217"/>
        <item x="208"/>
        <item x="169"/>
        <item x="167"/>
        <item x="211"/>
        <item x="259"/>
        <item x="260"/>
        <item x="261"/>
        <item x="262"/>
        <item x="265"/>
        <item x="266"/>
        <item x="268"/>
        <item x="270"/>
        <item x="271"/>
        <item x="272"/>
        <item x="267"/>
        <item x="323"/>
        <item x="324"/>
        <item x="308"/>
        <item x="309"/>
        <item x="314"/>
        <item x="310"/>
        <item x="315"/>
        <item x="318"/>
        <item x="319"/>
        <item x="316"/>
        <item x="317"/>
        <item x="320"/>
        <item x="313"/>
        <item x="312"/>
        <item x="311"/>
        <item x="325"/>
        <item x="341"/>
        <item x="338"/>
        <item x="343"/>
        <item x="347"/>
        <item x="330"/>
        <item x="345"/>
        <item x="342"/>
        <item x="336"/>
        <item x="337"/>
        <item x="326"/>
        <item x="332"/>
        <item x="346"/>
        <item x="335"/>
        <item x="333"/>
        <item x="340"/>
        <item x="331"/>
        <item x="334"/>
        <item x="344"/>
        <item x="327"/>
        <item x="328"/>
        <item x="278"/>
        <item x="280"/>
        <item x="285"/>
        <item x="279"/>
        <item x="281"/>
        <item x="297"/>
        <item x="282"/>
        <item x="283"/>
        <item x="284"/>
        <item x="286"/>
        <item x="287"/>
        <item x="288"/>
        <item x="298"/>
        <item x="289"/>
        <item x="291"/>
        <item x="292"/>
        <item x="293"/>
        <item x="296"/>
        <item x="300"/>
        <item x="352"/>
        <item x="351"/>
        <item x="353"/>
        <item x="350"/>
        <item x="349"/>
        <item x="357"/>
        <item x="348"/>
        <item x="361"/>
        <item x="364"/>
        <item x="360"/>
        <item x="365"/>
        <item x="363"/>
        <item x="373"/>
        <item x="383"/>
        <item x="382"/>
        <item x="384"/>
        <item x="368"/>
        <item x="366"/>
        <item x="371"/>
        <item x="377"/>
        <item x="380"/>
        <item x="370"/>
        <item x="381"/>
        <item x="372"/>
        <item x="379"/>
        <item x="376"/>
        <item x="367"/>
        <item x="378"/>
        <item x="375"/>
        <item x="369"/>
        <item x="398"/>
        <item x="399"/>
        <item x="400"/>
        <item x="402"/>
        <item x="401"/>
        <item x="184"/>
        <item x="175"/>
        <item x="179"/>
        <item x="171"/>
        <item x="181"/>
        <item x="403"/>
        <item x="174"/>
        <item x="185"/>
        <item x="183"/>
        <item x="178"/>
        <item x="188"/>
        <item x="173"/>
        <item x="189"/>
        <item x="190"/>
        <item x="191"/>
        <item x="192"/>
        <item x="202"/>
        <item x="195"/>
        <item x="406"/>
        <item x="199"/>
        <item x="197"/>
        <item x="198"/>
        <item x="193"/>
        <item x="203"/>
        <item x="404"/>
        <item x="408"/>
        <item x="409"/>
        <item x="407"/>
        <item x="405"/>
        <item x="416"/>
        <item x="414"/>
        <item x="415"/>
        <item x="420"/>
        <item x="422"/>
        <item x="423"/>
        <item x="433"/>
        <item x="434"/>
        <item x="417"/>
        <item x="419"/>
        <item x="425"/>
        <item x="426"/>
        <item x="428"/>
        <item x="429"/>
        <item x="430"/>
        <item x="431"/>
        <item x="424"/>
        <item x="432"/>
        <item x="435"/>
        <item x="436"/>
        <item x="437"/>
        <item x="421"/>
        <item x="81"/>
        <item x="83"/>
        <item x="82"/>
        <item x="302"/>
        <item x="301"/>
        <item x="6"/>
        <item x="46"/>
        <item x="7"/>
        <item x="5"/>
        <item x="8"/>
        <item x="9"/>
        <item x="187"/>
        <item x="176"/>
        <item x="182"/>
        <item x="177"/>
        <item x="186"/>
        <item x="172"/>
        <item x="89"/>
        <item x="88"/>
        <item x="213"/>
        <item x="303"/>
        <item x="306"/>
        <item x="386"/>
        <item x="387"/>
        <item x="391"/>
        <item x="392"/>
        <item x="410"/>
        <item x="411"/>
        <item x="305"/>
        <item x="304"/>
        <item x="396"/>
        <item x="141"/>
        <item x="154"/>
        <item x="126"/>
        <item x="131"/>
        <item x="148"/>
        <item x="232"/>
        <item x="233"/>
        <item x="238"/>
        <item x="246"/>
        <item x="247"/>
        <item x="249"/>
        <item x="252"/>
        <item x="253"/>
        <item x="254"/>
        <item x="241"/>
        <item x="235"/>
        <item x="237"/>
        <item x="248"/>
        <item x="255"/>
        <item x="236"/>
        <item x="243"/>
        <item x="231"/>
        <item x="256"/>
        <item x="257"/>
        <item x="258"/>
        <item x="394"/>
        <item x="397"/>
        <item x="389"/>
        <item x="56"/>
        <item x="239"/>
        <item x="162"/>
        <item x="62"/>
        <item x="240"/>
        <item x="273"/>
        <item x="274"/>
        <item x="275"/>
        <item x="50"/>
        <item x="121"/>
        <item x="251"/>
        <item x="263"/>
        <item x="0"/>
        <item x="339"/>
        <item x="413"/>
        <item x="412"/>
        <item x="4"/>
        <item x="356"/>
        <item x="388"/>
        <item x="196"/>
        <item x="322"/>
        <item x="122"/>
        <item x="234"/>
        <item x="201"/>
        <item x="205"/>
        <item x="362"/>
        <item x="207"/>
        <item x="395"/>
        <item x="390"/>
        <item x="393"/>
        <item x="204"/>
        <item x="206"/>
        <item x="277"/>
        <item x="427"/>
        <item x="418"/>
        <item x="93"/>
        <item x="43"/>
        <item x="123"/>
        <item x="250"/>
        <item x="219"/>
        <item x="299"/>
        <item x="438"/>
        <item x="264"/>
        <item x="307"/>
        <item x="242"/>
        <item x="244"/>
        <item x="245"/>
        <item x="355"/>
        <item x="358"/>
        <item x="229"/>
        <item x="230"/>
        <item x="84"/>
        <item x="3"/>
        <item x="276"/>
        <item x="146"/>
        <item x="140"/>
        <item x="142"/>
        <item x="194"/>
        <item x="294"/>
        <item x="385"/>
        <item x="1"/>
        <item x="180"/>
        <item x="108"/>
        <item x="269"/>
        <item x="354"/>
        <item x="200"/>
        <item x="216"/>
        <item x="117"/>
        <item x="321"/>
        <item x="295"/>
        <item x="374"/>
        <item x="215"/>
        <item x="210"/>
        <item x="329"/>
        <item x="218"/>
        <item x="290"/>
        <item x="30"/>
        <item x="2"/>
        <item x="112"/>
        <item x="359"/>
        <item t="default"/>
      </items>
    </pivotField>
    <pivotField showAll="0"/>
    <pivotField showAll="0"/>
    <pivotField showAll="0"/>
    <pivotField showAll="0"/>
    <pivotField showAll="0"/>
    <pivotField showAll="0"/>
    <pivotField showAll="0"/>
    <pivotField showAll="0"/>
    <pivotField showAll="0"/>
    <pivotField showAll="0"/>
    <pivotField showAll="0"/>
    <pivotField dataField="1" showAll="0">
      <items count="646">
        <item x="448"/>
        <item x="449"/>
        <item x="430"/>
        <item x="431"/>
        <item x="436"/>
        <item x="7"/>
        <item x="8"/>
        <item x="56"/>
        <item x="9"/>
        <item x="6"/>
        <item x="11"/>
        <item x="10"/>
        <item x="254"/>
        <item x="47"/>
        <item x="584"/>
        <item x="585"/>
        <item x="248"/>
        <item x="242"/>
        <item x="252"/>
        <item x="253"/>
        <item x="236"/>
        <item x="442"/>
        <item x="438"/>
        <item x="439"/>
        <item x="440"/>
        <item x="441"/>
        <item x="444"/>
        <item x="445"/>
        <item x="433"/>
        <item x="434"/>
        <item x="432"/>
        <item x="450"/>
        <item x="451"/>
        <item x="452"/>
        <item x="453"/>
        <item x="454"/>
        <item x="481"/>
        <item x="482"/>
        <item x="483"/>
        <item x="476"/>
        <item x="477"/>
        <item x="485"/>
        <item x="486"/>
        <item x="496"/>
        <item x="497"/>
        <item x="461"/>
        <item x="462"/>
        <item x="491"/>
        <item x="492"/>
        <item x="493"/>
        <item x="494"/>
        <item x="484"/>
        <item x="474"/>
        <item x="475"/>
        <item x="455"/>
        <item x="456"/>
        <item x="457"/>
        <item x="466"/>
        <item x="467"/>
        <item x="495"/>
        <item x="472"/>
        <item x="473"/>
        <item x="479"/>
        <item x="480"/>
        <item x="463"/>
        <item x="464"/>
        <item x="465"/>
        <item x="16"/>
        <item x="470"/>
        <item x="471"/>
        <item x="487"/>
        <item x="488"/>
        <item x="489"/>
        <item x="490"/>
        <item x="61"/>
        <item x="17"/>
        <item x="393"/>
        <item x="399"/>
        <item x="391"/>
        <item x="392"/>
        <item x="413"/>
        <item x="395"/>
        <item x="396"/>
        <item x="397"/>
        <item x="398"/>
        <item x="400"/>
        <item x="401"/>
        <item x="402"/>
        <item x="414"/>
        <item x="404"/>
        <item x="405"/>
        <item x="406"/>
        <item x="407"/>
        <item x="408"/>
        <item x="409"/>
        <item x="410"/>
        <item x="412"/>
        <item x="416"/>
        <item x="506"/>
        <item x="504"/>
        <item x="505"/>
        <item x="507"/>
        <item x="508"/>
        <item x="509"/>
        <item x="499"/>
        <item x="500"/>
        <item x="501"/>
        <item x="502"/>
        <item x="513"/>
        <item x="514"/>
        <item x="19"/>
        <item x="519"/>
        <item x="520"/>
        <item x="523"/>
        <item x="517"/>
        <item x="518"/>
        <item x="524"/>
        <item x="525"/>
        <item x="553"/>
        <item x="554"/>
        <item x="555"/>
        <item x="551"/>
        <item x="552"/>
        <item x="556"/>
        <item x="533"/>
        <item x="557"/>
        <item x="534"/>
        <item x="528"/>
        <item x="531"/>
        <item x="539"/>
        <item x="540"/>
        <item x="547"/>
        <item x="548"/>
        <item x="530"/>
        <item x="538"/>
        <item x="527"/>
        <item x="544"/>
        <item x="537"/>
        <item x="576"/>
        <item x="577"/>
        <item x="578"/>
        <item x="579"/>
        <item x="580"/>
        <item x="26"/>
        <item x="583"/>
        <item x="581"/>
        <item x="582"/>
        <item x="250"/>
        <item x="239"/>
        <item x="244"/>
        <item x="245"/>
        <item x="247"/>
        <item x="238"/>
        <item x="251"/>
        <item x="234"/>
        <item x="249"/>
        <item x="243"/>
        <item x="255"/>
        <item x="237"/>
        <item x="27"/>
        <item x="256"/>
        <item x="257"/>
        <item x="258"/>
        <item x="259"/>
        <item x="260"/>
        <item x="273"/>
        <item x="274"/>
        <item x="589"/>
        <item x="590"/>
        <item x="267"/>
        <item x="268"/>
        <item x="117"/>
        <item x="118"/>
        <item x="115"/>
        <item x="116"/>
        <item x="291"/>
        <item x="421"/>
        <item x="424"/>
        <item x="425"/>
        <item x="560"/>
        <item x="561"/>
        <item x="562"/>
        <item x="564"/>
        <item x="567"/>
        <item x="568"/>
        <item x="597"/>
        <item x="598"/>
        <item x="423"/>
        <item x="422"/>
        <item x="573"/>
        <item x="574"/>
        <item x="275"/>
        <item x="196"/>
        <item x="209"/>
        <item x="176"/>
        <item x="177"/>
        <item x="183"/>
        <item x="203"/>
        <item x="317"/>
        <item x="318"/>
        <item x="319"/>
        <item x="320"/>
        <item x="331"/>
        <item x="332"/>
        <item x="346"/>
        <item x="347"/>
        <item x="348"/>
        <item x="349"/>
        <item x="350"/>
        <item x="351"/>
        <item x="356"/>
        <item x="359"/>
        <item x="360"/>
        <item x="361"/>
        <item x="362"/>
        <item x="363"/>
        <item x="337"/>
        <item x="338"/>
        <item x="339"/>
        <item x="340"/>
        <item x="322"/>
        <item x="323"/>
        <item x="324"/>
        <item x="327"/>
        <item x="328"/>
        <item x="329"/>
        <item x="330"/>
        <item x="352"/>
        <item x="353"/>
        <item x="354"/>
        <item x="355"/>
        <item x="365"/>
        <item x="325"/>
        <item x="326"/>
        <item x="342"/>
        <item x="343"/>
        <item x="316"/>
        <item x="366"/>
        <item x="367"/>
        <item x="569"/>
        <item x="570"/>
        <item x="305"/>
        <item x="306"/>
        <item x="566"/>
        <item x="104"/>
        <item x="45"/>
        <item x="73"/>
        <item x="23"/>
        <item x="68"/>
        <item x="69"/>
        <item x="70"/>
        <item x="541"/>
        <item x="542"/>
        <item x="543"/>
        <item x="549"/>
        <item x="550"/>
        <item x="334"/>
        <item x="335"/>
        <item x="336"/>
        <item x="384"/>
        <item x="386"/>
        <item x="624"/>
        <item x="62"/>
        <item x="63"/>
        <item x="169"/>
        <item x="358"/>
        <item x="374"/>
        <item x="375"/>
        <item x="0"/>
        <item x="1"/>
        <item x="478"/>
        <item x="586"/>
        <item x="587"/>
        <item x="600"/>
        <item x="601"/>
        <item x="602"/>
        <item x="599"/>
        <item x="5"/>
        <item x="512"/>
        <item x="565"/>
        <item x="592"/>
        <item x="593"/>
        <item x="594"/>
        <item x="591"/>
        <item x="588"/>
        <item x="607"/>
        <item x="603"/>
        <item x="72"/>
        <item x="604"/>
        <item x="605"/>
        <item x="606"/>
        <item x="612"/>
        <item x="616"/>
        <item x="617"/>
        <item x="618"/>
        <item x="619"/>
        <item x="620"/>
        <item x="621"/>
        <item x="622"/>
        <item x="639"/>
        <item x="640"/>
        <item x="608"/>
        <item x="611"/>
        <item x="625"/>
        <item x="626"/>
        <item x="629"/>
        <item x="627"/>
        <item x="630"/>
        <item x="631"/>
        <item x="632"/>
        <item x="633"/>
        <item x="634"/>
        <item x="635"/>
        <item x="623"/>
        <item x="636"/>
        <item x="637"/>
        <item x="638"/>
        <item x="642"/>
        <item x="643"/>
        <item x="613"/>
        <item x="614"/>
        <item x="615"/>
        <item x="30"/>
        <item x="265"/>
        <item x="48"/>
        <item x="49"/>
        <item x="535"/>
        <item x="558"/>
        <item x="536"/>
        <item x="270"/>
        <item x="271"/>
        <item x="272"/>
        <item x="277"/>
        <item x="521"/>
        <item x="232"/>
        <item x="279"/>
        <item x="447"/>
        <item x="571"/>
        <item x="572"/>
        <item x="276"/>
        <item x="278"/>
        <item x="389"/>
        <item x="610"/>
        <item x="20"/>
        <item x="21"/>
        <item x="292"/>
        <item x="293"/>
        <item x="294"/>
        <item x="295"/>
        <item x="296"/>
        <item x="132"/>
        <item x="12"/>
        <item x="52"/>
        <item x="641"/>
        <item x="77"/>
        <item x="171"/>
        <item x="172"/>
        <item x="14"/>
        <item x="357"/>
        <item x="263"/>
        <item x="264"/>
        <item x="303"/>
        <item x="58"/>
        <item x="415"/>
        <item x="644"/>
        <item x="376"/>
        <item x="426"/>
        <item x="427"/>
        <item x="428"/>
        <item x="67"/>
        <item x="22"/>
        <item x="341"/>
        <item x="510"/>
        <item x="511"/>
        <item x="515"/>
        <item x="314"/>
        <item x="315"/>
        <item x="4"/>
        <item x="364"/>
        <item x="609"/>
        <item x="312"/>
        <item x="66"/>
        <item x="201"/>
        <item x="195"/>
        <item x="262"/>
        <item x="235"/>
        <item x="429"/>
        <item x="559"/>
        <item x="221"/>
        <item x="222"/>
        <item x="2"/>
        <item x="246"/>
        <item x="153"/>
        <item x="269"/>
        <item x="298"/>
        <item x="299"/>
        <item x="240"/>
        <item x="241"/>
        <item x="390"/>
        <item x="280"/>
        <item x="281"/>
        <item x="468"/>
        <item x="469"/>
        <item x="371"/>
        <item x="372"/>
        <item x="261"/>
        <item x="24"/>
        <item x="437"/>
        <item x="526"/>
        <item x="145"/>
        <item x="309"/>
        <item x="164"/>
        <item x="446"/>
        <item x="25"/>
        <item x="529"/>
        <item x="532"/>
        <item x="114"/>
        <item x="411"/>
        <item x="297"/>
        <item x="287"/>
        <item x="459"/>
        <item x="460"/>
        <item x="302"/>
        <item x="403"/>
        <item x="503"/>
        <item x="387"/>
        <item x="388"/>
        <item x="34"/>
        <item x="13"/>
        <item x="628"/>
        <item x="545"/>
        <item x="546"/>
        <item x="443"/>
        <item x="458"/>
        <item x="380"/>
        <item x="563"/>
        <item x="575"/>
        <item x="28"/>
        <item x="595"/>
        <item x="596"/>
        <item x="522"/>
        <item x="218"/>
        <item x="344"/>
        <item x="321"/>
        <item x="50"/>
        <item x="3"/>
        <item x="266"/>
        <item x="333"/>
        <item x="157"/>
        <item x="385"/>
        <item x="223"/>
        <item x="435"/>
        <item x="170"/>
        <item x="516"/>
        <item x="498"/>
        <item x="394"/>
        <item x="345"/>
        <item x="224"/>
        <item x="29"/>
        <item x="32"/>
        <item x="33"/>
        <item x="35"/>
        <item x="36"/>
        <item x="37"/>
        <item x="40"/>
        <item x="44"/>
        <item x="46"/>
        <item x="51"/>
        <item x="53"/>
        <item x="54"/>
        <item x="55"/>
        <item x="105"/>
        <item x="106"/>
        <item x="57"/>
        <item x="38"/>
        <item x="39"/>
        <item x="64"/>
        <item x="65"/>
        <item x="74"/>
        <item x="75"/>
        <item x="94"/>
        <item x="95"/>
        <item x="100"/>
        <item x="101"/>
        <item x="102"/>
        <item x="103"/>
        <item x="107"/>
        <item x="108"/>
        <item x="41"/>
        <item x="42"/>
        <item x="43"/>
        <item x="31"/>
        <item x="96"/>
        <item x="97"/>
        <item x="98"/>
        <item x="99"/>
        <item x="18"/>
        <item x="59"/>
        <item x="60"/>
        <item x="71"/>
        <item x="112"/>
        <item x="113"/>
        <item x="111"/>
        <item x="121"/>
        <item x="122"/>
        <item x="139"/>
        <item x="150"/>
        <item x="140"/>
        <item x="146"/>
        <item x="149"/>
        <item x="147"/>
        <item x="138"/>
        <item x="119"/>
        <item x="120"/>
        <item x="142"/>
        <item x="143"/>
        <item x="141"/>
        <item x="144"/>
        <item x="148"/>
        <item x="123"/>
        <item x="124"/>
        <item x="125"/>
        <item x="126"/>
        <item x="127"/>
        <item x="128"/>
        <item x="129"/>
        <item x="130"/>
        <item x="131"/>
        <item x="133"/>
        <item x="134"/>
        <item x="135"/>
        <item x="136"/>
        <item x="137"/>
        <item x="160"/>
        <item x="155"/>
        <item x="154"/>
        <item x="158"/>
        <item x="159"/>
        <item x="156"/>
        <item x="161"/>
        <item x="162"/>
        <item x="163"/>
        <item x="151"/>
        <item x="152"/>
        <item x="179"/>
        <item x="180"/>
        <item x="190"/>
        <item x="191"/>
        <item x="193"/>
        <item x="194"/>
        <item x="181"/>
        <item x="187"/>
        <item x="188"/>
        <item x="199"/>
        <item x="185"/>
        <item x="186"/>
        <item x="204"/>
        <item x="210"/>
        <item x="211"/>
        <item x="189"/>
        <item x="173"/>
        <item x="174"/>
        <item x="182"/>
        <item x="184"/>
        <item x="197"/>
        <item x="198"/>
        <item x="206"/>
        <item x="202"/>
        <item x="208"/>
        <item x="200"/>
        <item x="207"/>
        <item x="175"/>
        <item x="178"/>
        <item x="192"/>
        <item x="205"/>
        <item x="212"/>
        <item x="213"/>
        <item x="214"/>
        <item x="215"/>
        <item x="219"/>
        <item x="220"/>
        <item x="216"/>
        <item x="217"/>
        <item x="225"/>
        <item x="226"/>
        <item x="76"/>
        <item x="78"/>
        <item x="79"/>
        <item x="80"/>
        <item x="81"/>
        <item x="109"/>
        <item x="110"/>
        <item x="418"/>
        <item x="419"/>
        <item x="420"/>
        <item x="417"/>
        <item x="82"/>
        <item x="83"/>
        <item x="84"/>
        <item x="166"/>
        <item x="167"/>
        <item x="168"/>
        <item x="165"/>
        <item x="87"/>
        <item x="85"/>
        <item x="86"/>
        <item x="88"/>
        <item x="91"/>
        <item x="89"/>
        <item x="90"/>
        <item x="227"/>
        <item x="93"/>
        <item x="92"/>
        <item x="304"/>
        <item x="307"/>
        <item x="308"/>
        <item x="310"/>
        <item x="311"/>
        <item x="313"/>
        <item x="290"/>
        <item x="229"/>
        <item x="230"/>
        <item x="233"/>
        <item x="283"/>
        <item x="284"/>
        <item x="285"/>
        <item x="286"/>
        <item x="300"/>
        <item x="301"/>
        <item x="282"/>
        <item x="231"/>
        <item x="228"/>
        <item x="288"/>
        <item x="289"/>
        <item x="368"/>
        <item x="369"/>
        <item x="370"/>
        <item x="373"/>
        <item x="377"/>
        <item x="378"/>
        <item x="381"/>
        <item x="382"/>
        <item x="383"/>
        <item x="379"/>
        <item x="15"/>
        <item t="default"/>
      </items>
    </pivotField>
    <pivotField axis="axisPage" showAll="0">
      <items count="5">
        <item x="2"/>
        <item x="0"/>
        <item x="3"/>
        <item x="1"/>
        <item t="default"/>
      </items>
    </pivotField>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43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t="grand">
      <x/>
    </i>
  </rowItems>
  <colItems count="1">
    <i/>
  </colItems>
  <pageFields count="1">
    <pageField fld="14" item="1" hier="-1"/>
  </pageFields>
  <dataFields count="1">
    <dataField name="Count of Project ID" fld="1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9"/>
  <sheetViews>
    <sheetView workbookViewId="0">
      <selection activeCell="A2" sqref="A2"/>
    </sheetView>
  </sheetViews>
  <sheetFormatPr defaultColWidth="7.28515625" defaultRowHeight="11.25" x14ac:dyDescent="0.2"/>
  <cols>
    <col min="1" max="1" width="26.7109375" style="2" customWidth="1"/>
    <col min="2" max="2" width="29.85546875" style="2" customWidth="1"/>
    <col min="3" max="16384" width="7.28515625" style="2"/>
  </cols>
  <sheetData>
    <row r="1" spans="1:2" ht="31.5" x14ac:dyDescent="0.25">
      <c r="A1" s="1" t="s">
        <v>2781</v>
      </c>
      <c r="B1" s="1" t="s">
        <v>2782</v>
      </c>
    </row>
    <row r="2" spans="1:2" ht="15.75" x14ac:dyDescent="0.25">
      <c r="A2" s="3">
        <v>439</v>
      </c>
      <c r="B2" s="3">
        <v>431</v>
      </c>
    </row>
    <row r="4" spans="1:2" ht="12.75" x14ac:dyDescent="0.2">
      <c r="A4" s="4" t="s">
        <v>2772</v>
      </c>
    </row>
    <row r="5" spans="1:2" ht="10.15" customHeight="1" x14ac:dyDescent="0.2">
      <c r="A5" s="37" t="s">
        <v>2773</v>
      </c>
      <c r="B5" s="37"/>
    </row>
    <row r="6" spans="1:2" ht="10.15" customHeight="1" x14ac:dyDescent="0.2">
      <c r="A6" s="37"/>
      <c r="B6" s="37"/>
    </row>
    <row r="8" spans="1:2" ht="10.15" customHeight="1" x14ac:dyDescent="0.2">
      <c r="A8" s="37" t="s">
        <v>2774</v>
      </c>
      <c r="B8" s="37"/>
    </row>
    <row r="9" spans="1:2" ht="10.15" customHeight="1" x14ac:dyDescent="0.2">
      <c r="A9" s="37"/>
      <c r="B9" s="37"/>
    </row>
    <row r="10" spans="1:2" ht="12" x14ac:dyDescent="0.2">
      <c r="A10" s="5"/>
      <c r="B10" s="5"/>
    </row>
    <row r="11" spans="1:2" ht="10.15" customHeight="1" x14ac:dyDescent="0.2">
      <c r="A11" s="37" t="s">
        <v>2775</v>
      </c>
      <c r="B11" s="37"/>
    </row>
    <row r="12" spans="1:2" ht="10.15" customHeight="1" x14ac:dyDescent="0.2">
      <c r="A12" s="37"/>
      <c r="B12" s="37"/>
    </row>
    <row r="13" spans="1:2" x14ac:dyDescent="0.2">
      <c r="A13" s="36"/>
      <c r="B13" s="36"/>
    </row>
    <row r="14" spans="1:2" x14ac:dyDescent="0.2">
      <c r="A14" s="6"/>
      <c r="B14" s="6"/>
    </row>
    <row r="15" spans="1:2" ht="10.15" customHeight="1" x14ac:dyDescent="0.2">
      <c r="A15" s="37" t="s">
        <v>2776</v>
      </c>
      <c r="B15" s="37"/>
    </row>
    <row r="16" spans="1:2" ht="10.15" customHeight="1" x14ac:dyDescent="0.2">
      <c r="A16" s="37"/>
      <c r="B16" s="37"/>
    </row>
    <row r="17" spans="1:2" x14ac:dyDescent="0.2">
      <c r="A17" s="7"/>
      <c r="B17" s="7"/>
    </row>
    <row r="18" spans="1:2" ht="10.15" customHeight="1" x14ac:dyDescent="0.2">
      <c r="A18" s="37" t="s">
        <v>2777</v>
      </c>
      <c r="B18" s="37"/>
    </row>
    <row r="19" spans="1:2" ht="10.15" customHeight="1" x14ac:dyDescent="0.2">
      <c r="A19" s="37"/>
      <c r="B19" s="37"/>
    </row>
    <row r="20" spans="1:2" ht="10.15" customHeight="1" x14ac:dyDescent="0.2">
      <c r="A20" s="37"/>
      <c r="B20" s="37"/>
    </row>
    <row r="21" spans="1:2" ht="10.15" customHeight="1" x14ac:dyDescent="0.2">
      <c r="A21" s="37"/>
      <c r="B21" s="37"/>
    </row>
    <row r="22" spans="1:2" ht="10.15" customHeight="1" x14ac:dyDescent="0.2">
      <c r="A22" s="37"/>
      <c r="B22" s="37"/>
    </row>
    <row r="24" spans="1:2" ht="10.15" customHeight="1" x14ac:dyDescent="0.2">
      <c r="A24" s="37" t="s">
        <v>2778</v>
      </c>
      <c r="B24" s="37"/>
    </row>
    <row r="25" spans="1:2" ht="10.15" customHeight="1" x14ac:dyDescent="0.2">
      <c r="A25" s="37"/>
      <c r="B25" s="37"/>
    </row>
    <row r="26" spans="1:2" ht="10.15" customHeight="1" x14ac:dyDescent="0.2">
      <c r="A26" s="37"/>
      <c r="B26" s="37"/>
    </row>
    <row r="27" spans="1:2" ht="10.15" customHeight="1" x14ac:dyDescent="0.2">
      <c r="A27" s="37"/>
      <c r="B27" s="37"/>
    </row>
    <row r="28" spans="1:2" x14ac:dyDescent="0.2">
      <c r="A28" s="36"/>
      <c r="B28" s="36"/>
    </row>
    <row r="30" spans="1:2" ht="10.15" customHeight="1" x14ac:dyDescent="0.2">
      <c r="A30" s="37" t="s">
        <v>2779</v>
      </c>
      <c r="B30" s="37"/>
    </row>
    <row r="31" spans="1:2" ht="10.15" customHeight="1" x14ac:dyDescent="0.2">
      <c r="A31" s="37"/>
      <c r="B31" s="37"/>
    </row>
    <row r="32" spans="1:2" x14ac:dyDescent="0.2">
      <c r="A32" s="36"/>
      <c r="B32" s="36"/>
    </row>
    <row r="33" spans="1:2" x14ac:dyDescent="0.2">
      <c r="A33" s="7"/>
      <c r="B33" s="7"/>
    </row>
    <row r="34" spans="1:2" ht="10.15" customHeight="1" x14ac:dyDescent="0.2">
      <c r="A34" s="35" t="s">
        <v>2780</v>
      </c>
      <c r="B34" s="35"/>
    </row>
    <row r="35" spans="1:2" ht="10.15" customHeight="1" x14ac:dyDescent="0.2">
      <c r="A35" s="35"/>
      <c r="B35" s="35"/>
    </row>
    <row r="36" spans="1:2" ht="10.15" customHeight="1" x14ac:dyDescent="0.2">
      <c r="A36" s="35"/>
      <c r="B36" s="35"/>
    </row>
    <row r="37" spans="1:2" ht="10.15" customHeight="1" x14ac:dyDescent="0.2">
      <c r="A37" s="35"/>
      <c r="B37" s="35"/>
    </row>
    <row r="38" spans="1:2" ht="10.15" customHeight="1" x14ac:dyDescent="0.2">
      <c r="A38" s="35"/>
      <c r="B38" s="35"/>
    </row>
    <row r="39" spans="1:2" x14ac:dyDescent="0.2">
      <c r="A39" s="36"/>
      <c r="B39" s="36"/>
    </row>
  </sheetData>
  <mergeCells count="8">
    <mergeCell ref="A34:B39"/>
    <mergeCell ref="A30:B32"/>
    <mergeCell ref="A5:B6"/>
    <mergeCell ref="A8:B9"/>
    <mergeCell ref="A11:B13"/>
    <mergeCell ref="A15:B16"/>
    <mergeCell ref="A18:B22"/>
    <mergeCell ref="A24:B28"/>
  </mergeCells>
  <phoneticPr fontId="0" type="noConversion"/>
  <printOptions horizontalCentered="1"/>
  <pageMargins left="0.75" right="0.75" top="1.25" bottom="1" header="0.5" footer="0.5"/>
  <pageSetup orientation="portrait" r:id="rId1"/>
  <headerFooter alignWithMargins="0">
    <oddHeader>&amp;C&amp;"Arial,Bold"&amp;12Summary for 
Current LMOP Landfill and LFG Energy Project Database - 
Operational Electricity Projects</oddHeader>
    <oddFooter>&amp;L&amp;"Arial,Regular"&amp;8&amp;F&amp;R&amp;"Arial,Regular"&amp;8 3/4/15</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663"/>
  <sheetViews>
    <sheetView tabSelected="1" workbookViewId="0">
      <pane xSplit="4" ySplit="1" topLeftCell="E558" activePane="bottomRight" state="frozen"/>
      <selection pane="topRight" activeCell="E1" sqref="E1"/>
      <selection pane="bottomLeft" activeCell="A2" sqref="A2"/>
      <selection pane="bottomRight" activeCell="K564" sqref="K564"/>
    </sheetView>
  </sheetViews>
  <sheetFormatPr defaultRowHeight="12.75" x14ac:dyDescent="0.2"/>
  <cols>
    <col min="1" max="1" width="7.7109375" customWidth="1"/>
    <col min="2" max="2" width="6.5703125" customWidth="1"/>
    <col min="3" max="3" width="18.42578125" customWidth="1"/>
    <col min="4" max="4" width="3.5703125" bestFit="1" customWidth="1"/>
    <col min="5" max="5" width="13.7109375" customWidth="1"/>
    <col min="6" max="6" width="13.42578125" bestFit="1" customWidth="1"/>
    <col min="7" max="7" width="7.28515625" bestFit="1" customWidth="1"/>
    <col min="8" max="8" width="21.28515625" customWidth="1"/>
    <col min="9" max="9" width="10.28515625" customWidth="1"/>
    <col min="10" max="11" width="6.28515625" bestFit="1" customWidth="1"/>
    <col min="12" max="12" width="6.7109375" bestFit="1" customWidth="1"/>
    <col min="13" max="13" width="6.28515625" bestFit="1" customWidth="1"/>
    <col min="14" max="14" width="8.28515625" customWidth="1"/>
    <col min="15" max="15" width="10.5703125" customWidth="1"/>
    <col min="16" max="16" width="12.85546875" bestFit="1" customWidth="1"/>
    <col min="17" max="17" width="9.28515625" bestFit="1" customWidth="1"/>
    <col min="18" max="18" width="11.85546875" bestFit="1" customWidth="1"/>
    <col min="19" max="19" width="8.5703125" bestFit="1" customWidth="1"/>
    <col min="20" max="20" width="42" customWidth="1"/>
    <col min="21" max="21" width="4.28515625" bestFit="1" customWidth="1"/>
    <col min="22" max="22" width="6.28515625" bestFit="1" customWidth="1"/>
    <col min="23" max="24" width="19" customWidth="1"/>
    <col min="25" max="26" width="14.28515625" bestFit="1" customWidth="1"/>
  </cols>
  <sheetData>
    <row r="1" spans="1:26" s="11" customFormat="1" ht="84.95" customHeight="1" x14ac:dyDescent="0.25">
      <c r="A1" s="8" t="s">
        <v>0</v>
      </c>
      <c r="B1" s="8" t="s">
        <v>1</v>
      </c>
      <c r="C1" s="9" t="s">
        <v>2</v>
      </c>
      <c r="D1" s="8" t="s">
        <v>3</v>
      </c>
      <c r="E1" s="9" t="s">
        <v>4</v>
      </c>
      <c r="F1" s="9" t="s">
        <v>5</v>
      </c>
      <c r="G1" s="8" t="s">
        <v>6</v>
      </c>
      <c r="H1" s="9" t="s">
        <v>7</v>
      </c>
      <c r="I1" s="10" t="s">
        <v>8</v>
      </c>
      <c r="J1" s="10" t="s">
        <v>9</v>
      </c>
      <c r="K1" s="10" t="s">
        <v>10</v>
      </c>
      <c r="L1" s="10" t="s">
        <v>11</v>
      </c>
      <c r="M1" s="10" t="s">
        <v>12</v>
      </c>
      <c r="N1" s="8" t="s">
        <v>13</v>
      </c>
      <c r="O1" s="9" t="s">
        <v>14</v>
      </c>
      <c r="P1" s="9" t="s">
        <v>15</v>
      </c>
      <c r="Q1" s="9" t="s">
        <v>16</v>
      </c>
      <c r="R1" s="9" t="s">
        <v>17</v>
      </c>
      <c r="S1" s="9" t="s">
        <v>18</v>
      </c>
      <c r="T1" s="9" t="s">
        <v>19</v>
      </c>
      <c r="U1" s="8" t="s">
        <v>20</v>
      </c>
      <c r="V1" s="8" t="s">
        <v>21</v>
      </c>
      <c r="W1" s="9" t="s">
        <v>22</v>
      </c>
      <c r="X1" s="9" t="s">
        <v>23</v>
      </c>
      <c r="Y1" s="8" t="s">
        <v>24</v>
      </c>
      <c r="Z1" s="8" t="s">
        <v>25</v>
      </c>
    </row>
    <row r="2" spans="1:26" s="15" customFormat="1" ht="24" x14ac:dyDescent="0.2">
      <c r="A2" s="12" t="s">
        <v>42</v>
      </c>
      <c r="B2" s="12">
        <v>1994</v>
      </c>
      <c r="C2" s="12" t="s">
        <v>43</v>
      </c>
      <c r="D2" s="12" t="s">
        <v>44</v>
      </c>
      <c r="E2" s="12" t="s">
        <v>45</v>
      </c>
      <c r="F2" s="12" t="s">
        <v>46</v>
      </c>
      <c r="G2" s="12" t="s">
        <v>31</v>
      </c>
      <c r="H2" s="12" t="s">
        <v>47</v>
      </c>
      <c r="I2" s="13">
        <v>8000000</v>
      </c>
      <c r="J2" s="12" t="s">
        <v>48</v>
      </c>
      <c r="K2" s="12" t="s">
        <v>34</v>
      </c>
      <c r="L2" s="12">
        <v>2.95</v>
      </c>
      <c r="M2" s="12">
        <v>0.36</v>
      </c>
      <c r="N2" s="12" t="s">
        <v>49</v>
      </c>
      <c r="O2" s="12" t="s">
        <v>36</v>
      </c>
      <c r="P2" s="12" t="s">
        <v>37</v>
      </c>
      <c r="Q2" s="14">
        <v>41121</v>
      </c>
      <c r="R2" s="12" t="s">
        <v>38</v>
      </c>
      <c r="S2" s="12" t="s">
        <v>39</v>
      </c>
      <c r="T2" s="12" t="s">
        <v>2816</v>
      </c>
      <c r="U2" s="12">
        <v>5.6</v>
      </c>
      <c r="V2" s="12">
        <v>2.59</v>
      </c>
      <c r="W2" s="12" t="s">
        <v>50</v>
      </c>
      <c r="X2" s="12" t="s">
        <v>51</v>
      </c>
      <c r="Y2" s="12">
        <v>0.253</v>
      </c>
      <c r="Z2" s="12">
        <v>2.23E-2</v>
      </c>
    </row>
    <row r="3" spans="1:26" s="15" customFormat="1" ht="24" x14ac:dyDescent="0.2">
      <c r="A3" s="16" t="s">
        <v>42</v>
      </c>
      <c r="B3" s="16">
        <v>1994</v>
      </c>
      <c r="C3" s="16" t="s">
        <v>43</v>
      </c>
      <c r="D3" s="16" t="s">
        <v>44</v>
      </c>
      <c r="E3" s="16" t="s">
        <v>45</v>
      </c>
      <c r="F3" s="16" t="s">
        <v>46</v>
      </c>
      <c r="G3" s="16" t="s">
        <v>31</v>
      </c>
      <c r="H3" s="16" t="s">
        <v>47</v>
      </c>
      <c r="I3" s="17">
        <v>8000000</v>
      </c>
      <c r="J3" s="16" t="s">
        <v>48</v>
      </c>
      <c r="K3" s="16" t="s">
        <v>34</v>
      </c>
      <c r="L3" s="16">
        <v>2.95</v>
      </c>
      <c r="M3" s="16">
        <v>0.36</v>
      </c>
      <c r="N3" s="16" t="s">
        <v>2817</v>
      </c>
      <c r="O3" s="16" t="s">
        <v>36</v>
      </c>
      <c r="P3" s="16" t="s">
        <v>145</v>
      </c>
      <c r="Q3" s="18">
        <v>41640</v>
      </c>
      <c r="R3" s="16" t="s">
        <v>38</v>
      </c>
      <c r="S3" s="16" t="s">
        <v>39</v>
      </c>
      <c r="T3" s="16" t="s">
        <v>2818</v>
      </c>
      <c r="U3" s="16">
        <v>1.4</v>
      </c>
      <c r="V3" s="16"/>
      <c r="W3" s="16" t="s">
        <v>50</v>
      </c>
      <c r="X3" s="16"/>
      <c r="Y3" s="16">
        <v>6.3299999999999995E-2</v>
      </c>
      <c r="Z3" s="16">
        <v>5.5999999999999999E-3</v>
      </c>
    </row>
    <row r="4" spans="1:26" s="15" customFormat="1" ht="24" x14ac:dyDescent="0.2">
      <c r="A4" s="16" t="s">
        <v>2811</v>
      </c>
      <c r="B4" s="16">
        <v>2410</v>
      </c>
      <c r="C4" s="16" t="s">
        <v>2812</v>
      </c>
      <c r="D4" s="16" t="s">
        <v>28</v>
      </c>
      <c r="E4" s="16" t="s">
        <v>2813</v>
      </c>
      <c r="F4" s="16" t="s">
        <v>689</v>
      </c>
      <c r="G4" s="16" t="s">
        <v>79</v>
      </c>
      <c r="H4" s="16" t="s">
        <v>135</v>
      </c>
      <c r="I4" s="17"/>
      <c r="J4" s="16"/>
      <c r="K4" s="16" t="s">
        <v>34</v>
      </c>
      <c r="L4" s="16">
        <v>2.12</v>
      </c>
      <c r="M4" s="16"/>
      <c r="N4" s="16" t="s">
        <v>2814</v>
      </c>
      <c r="O4" s="16" t="s">
        <v>36</v>
      </c>
      <c r="P4" s="16" t="s">
        <v>37</v>
      </c>
      <c r="Q4" s="18">
        <v>41548</v>
      </c>
      <c r="R4" s="16" t="s">
        <v>38</v>
      </c>
      <c r="S4" s="16" t="s">
        <v>39</v>
      </c>
      <c r="T4" s="16" t="s">
        <v>2815</v>
      </c>
      <c r="U4" s="16">
        <v>4.8</v>
      </c>
      <c r="V4" s="16"/>
      <c r="W4" s="16" t="s">
        <v>41</v>
      </c>
      <c r="X4" s="16" t="s">
        <v>716</v>
      </c>
      <c r="Y4" s="16">
        <v>0.21690000000000001</v>
      </c>
      <c r="Z4" s="16">
        <v>1.9099999999999999E-2</v>
      </c>
    </row>
    <row r="5" spans="1:26" s="15" customFormat="1" ht="24" x14ac:dyDescent="0.2">
      <c r="A5" s="16" t="s">
        <v>26</v>
      </c>
      <c r="B5" s="16">
        <v>11821</v>
      </c>
      <c r="C5" s="16" t="s">
        <v>27</v>
      </c>
      <c r="D5" s="16" t="s">
        <v>28</v>
      </c>
      <c r="E5" s="16" t="s">
        <v>29</v>
      </c>
      <c r="F5" s="16" t="s">
        <v>30</v>
      </c>
      <c r="G5" s="16" t="s">
        <v>31</v>
      </c>
      <c r="H5" s="16" t="s">
        <v>32</v>
      </c>
      <c r="I5" s="17">
        <v>475000</v>
      </c>
      <c r="J5" s="16" t="s">
        <v>33</v>
      </c>
      <c r="K5" s="16" t="s">
        <v>34</v>
      </c>
      <c r="L5" s="16">
        <v>0.17899999999999999</v>
      </c>
      <c r="M5" s="16"/>
      <c r="N5" s="16" t="s">
        <v>35</v>
      </c>
      <c r="O5" s="16" t="s">
        <v>36</v>
      </c>
      <c r="P5" s="16" t="s">
        <v>37</v>
      </c>
      <c r="Q5" s="18">
        <v>40878</v>
      </c>
      <c r="R5" s="16" t="s">
        <v>38</v>
      </c>
      <c r="S5" s="16" t="s">
        <v>39</v>
      </c>
      <c r="T5" s="16" t="s">
        <v>40</v>
      </c>
      <c r="U5" s="16">
        <v>0.45</v>
      </c>
      <c r="V5" s="16"/>
      <c r="W5" s="16" t="s">
        <v>41</v>
      </c>
      <c r="X5" s="16" t="s">
        <v>32</v>
      </c>
      <c r="Y5" s="16">
        <v>2.0299999999999999E-2</v>
      </c>
      <c r="Z5" s="16">
        <v>1.8E-3</v>
      </c>
    </row>
    <row r="6" spans="1:26" s="15" customFormat="1" ht="24" x14ac:dyDescent="0.2">
      <c r="A6" s="16" t="s">
        <v>92</v>
      </c>
      <c r="B6" s="16">
        <v>2282</v>
      </c>
      <c r="C6" s="16" t="s">
        <v>2819</v>
      </c>
      <c r="D6" s="16" t="s">
        <v>93</v>
      </c>
      <c r="E6" s="16" t="s">
        <v>94</v>
      </c>
      <c r="F6" s="16" t="s">
        <v>95</v>
      </c>
      <c r="G6" s="16" t="s">
        <v>79</v>
      </c>
      <c r="H6" s="16" t="s">
        <v>96</v>
      </c>
      <c r="I6" s="17">
        <v>3500000</v>
      </c>
      <c r="J6" s="16" t="s">
        <v>97</v>
      </c>
      <c r="K6" s="16" t="s">
        <v>34</v>
      </c>
      <c r="L6" s="16">
        <v>1.74</v>
      </c>
      <c r="M6" s="16"/>
      <c r="N6" s="16" t="s">
        <v>98</v>
      </c>
      <c r="O6" s="16" t="s">
        <v>36</v>
      </c>
      <c r="P6" s="16" t="s">
        <v>37</v>
      </c>
      <c r="Q6" s="18">
        <v>40483</v>
      </c>
      <c r="R6" s="16" t="s">
        <v>38</v>
      </c>
      <c r="S6" s="16" t="s">
        <v>39</v>
      </c>
      <c r="T6" s="16" t="s">
        <v>99</v>
      </c>
      <c r="U6" s="16">
        <v>4</v>
      </c>
      <c r="V6" s="16"/>
      <c r="W6" s="16" t="s">
        <v>100</v>
      </c>
      <c r="X6" s="16" t="s">
        <v>101</v>
      </c>
      <c r="Y6" s="16">
        <v>0.1807</v>
      </c>
      <c r="Z6" s="16">
        <v>1.5900000000000001E-2</v>
      </c>
    </row>
    <row r="7" spans="1:26" s="15" customFormat="1" ht="24" x14ac:dyDescent="0.2">
      <c r="A7" s="16" t="s">
        <v>102</v>
      </c>
      <c r="B7" s="16">
        <v>2043</v>
      </c>
      <c r="C7" s="16" t="s">
        <v>103</v>
      </c>
      <c r="D7" s="16" t="s">
        <v>93</v>
      </c>
      <c r="E7" s="16" t="s">
        <v>104</v>
      </c>
      <c r="F7" s="16" t="s">
        <v>105</v>
      </c>
      <c r="G7" s="16" t="s">
        <v>79</v>
      </c>
      <c r="H7" s="16" t="s">
        <v>96</v>
      </c>
      <c r="I7" s="17">
        <v>8910336</v>
      </c>
      <c r="J7" s="16" t="s">
        <v>33</v>
      </c>
      <c r="K7" s="16" t="s">
        <v>34</v>
      </c>
      <c r="L7" s="16">
        <v>2.82</v>
      </c>
      <c r="M7" s="16">
        <v>0.37</v>
      </c>
      <c r="N7" s="16" t="s">
        <v>106</v>
      </c>
      <c r="O7" s="16" t="s">
        <v>36</v>
      </c>
      <c r="P7" s="16" t="s">
        <v>37</v>
      </c>
      <c r="Q7" s="18">
        <v>38991</v>
      </c>
      <c r="R7" s="16" t="s">
        <v>38</v>
      </c>
      <c r="S7" s="16" t="s">
        <v>39</v>
      </c>
      <c r="T7" s="16" t="s">
        <v>107</v>
      </c>
      <c r="U7" s="16">
        <v>4.8</v>
      </c>
      <c r="V7" s="16">
        <v>2.4500000000000002</v>
      </c>
      <c r="W7" s="16" t="s">
        <v>108</v>
      </c>
      <c r="X7" s="16" t="s">
        <v>101</v>
      </c>
      <c r="Y7" s="16">
        <v>0.21690000000000001</v>
      </c>
      <c r="Z7" s="16">
        <v>1.9099999999999999E-2</v>
      </c>
    </row>
    <row r="8" spans="1:26" s="15" customFormat="1" ht="24" x14ac:dyDescent="0.2">
      <c r="A8" s="16" t="s">
        <v>52</v>
      </c>
      <c r="B8" s="16">
        <v>1787</v>
      </c>
      <c r="C8" s="16" t="s">
        <v>53</v>
      </c>
      <c r="D8" s="16" t="s">
        <v>54</v>
      </c>
      <c r="E8" s="16" t="s">
        <v>55</v>
      </c>
      <c r="F8" s="16" t="s">
        <v>56</v>
      </c>
      <c r="G8" s="16" t="s">
        <v>31</v>
      </c>
      <c r="H8" s="16" t="s">
        <v>57</v>
      </c>
      <c r="I8" s="17">
        <v>5000000</v>
      </c>
      <c r="J8" s="16" t="s">
        <v>58</v>
      </c>
      <c r="K8" s="16" t="s">
        <v>34</v>
      </c>
      <c r="L8" s="16">
        <v>1.42</v>
      </c>
      <c r="M8" s="16"/>
      <c r="N8" s="16" t="s">
        <v>59</v>
      </c>
      <c r="O8" s="16" t="s">
        <v>36</v>
      </c>
      <c r="P8" s="16" t="s">
        <v>37</v>
      </c>
      <c r="Q8" s="18">
        <v>40208</v>
      </c>
      <c r="R8" s="16" t="s">
        <v>38</v>
      </c>
      <c r="S8" s="16" t="s">
        <v>39</v>
      </c>
      <c r="T8" s="16" t="s">
        <v>3052</v>
      </c>
      <c r="U8" s="16">
        <v>2.8</v>
      </c>
      <c r="V8" s="16"/>
      <c r="W8" s="16" t="s">
        <v>60</v>
      </c>
      <c r="X8" s="16" t="s">
        <v>61</v>
      </c>
      <c r="Y8" s="16">
        <v>0.1265</v>
      </c>
      <c r="Z8" s="16">
        <v>1.12E-2</v>
      </c>
    </row>
    <row r="9" spans="1:26" s="15" customFormat="1" ht="24" x14ac:dyDescent="0.2">
      <c r="A9" s="16" t="s">
        <v>62</v>
      </c>
      <c r="B9" s="16">
        <v>1770</v>
      </c>
      <c r="C9" s="16" t="s">
        <v>63</v>
      </c>
      <c r="D9" s="16" t="s">
        <v>54</v>
      </c>
      <c r="E9" s="16" t="s">
        <v>64</v>
      </c>
      <c r="F9" s="16" t="s">
        <v>65</v>
      </c>
      <c r="G9" s="16" t="s">
        <v>31</v>
      </c>
      <c r="H9" s="16" t="s">
        <v>66</v>
      </c>
      <c r="I9" s="17">
        <v>15917000</v>
      </c>
      <c r="J9" s="16" t="s">
        <v>67</v>
      </c>
      <c r="K9" s="16" t="s">
        <v>34</v>
      </c>
      <c r="L9" s="16">
        <v>1.43</v>
      </c>
      <c r="M9" s="16"/>
      <c r="N9" s="16" t="s">
        <v>68</v>
      </c>
      <c r="O9" s="16" t="s">
        <v>69</v>
      </c>
      <c r="P9" s="16" t="s">
        <v>37</v>
      </c>
      <c r="Q9" s="18">
        <v>36509</v>
      </c>
      <c r="R9" s="16" t="s">
        <v>70</v>
      </c>
      <c r="S9" s="16" t="s">
        <v>39</v>
      </c>
      <c r="T9" s="16" t="s">
        <v>71</v>
      </c>
      <c r="U9" s="16">
        <v>6</v>
      </c>
      <c r="V9" s="16"/>
      <c r="W9" s="16" t="s">
        <v>72</v>
      </c>
      <c r="X9" s="16" t="s">
        <v>73</v>
      </c>
      <c r="Y9" s="16">
        <v>0</v>
      </c>
      <c r="Z9" s="16">
        <v>0</v>
      </c>
    </row>
    <row r="10" spans="1:26" s="15" customFormat="1" ht="24" x14ac:dyDescent="0.2">
      <c r="A10" s="16" t="s">
        <v>62</v>
      </c>
      <c r="B10" s="16">
        <v>1770</v>
      </c>
      <c r="C10" s="16" t="s">
        <v>63</v>
      </c>
      <c r="D10" s="16" t="s">
        <v>54</v>
      </c>
      <c r="E10" s="16" t="s">
        <v>64</v>
      </c>
      <c r="F10" s="16" t="s">
        <v>65</v>
      </c>
      <c r="G10" s="16" t="s">
        <v>31</v>
      </c>
      <c r="H10" s="16" t="s">
        <v>66</v>
      </c>
      <c r="I10" s="17">
        <v>15917000</v>
      </c>
      <c r="J10" s="16" t="s">
        <v>67</v>
      </c>
      <c r="K10" s="16" t="s">
        <v>34</v>
      </c>
      <c r="L10" s="16">
        <v>1.43</v>
      </c>
      <c r="M10" s="16"/>
      <c r="N10" s="16" t="s">
        <v>74</v>
      </c>
      <c r="O10" s="16" t="s">
        <v>36</v>
      </c>
      <c r="P10" s="16" t="s">
        <v>75</v>
      </c>
      <c r="Q10" s="18">
        <v>39814</v>
      </c>
      <c r="R10" s="16" t="s">
        <v>70</v>
      </c>
      <c r="S10" s="16" t="s">
        <v>39</v>
      </c>
      <c r="T10" s="16" t="s">
        <v>71</v>
      </c>
      <c r="U10" s="16">
        <v>2.4</v>
      </c>
      <c r="V10" s="16"/>
      <c r="W10" s="16" t="s">
        <v>72</v>
      </c>
      <c r="X10" s="16" t="s">
        <v>73</v>
      </c>
      <c r="Y10" s="16">
        <v>0.1084</v>
      </c>
      <c r="Z10" s="16">
        <v>9.5999999999999992E-3</v>
      </c>
    </row>
    <row r="11" spans="1:26" s="15" customFormat="1" ht="24" x14ac:dyDescent="0.2">
      <c r="A11" s="16" t="s">
        <v>3188</v>
      </c>
      <c r="B11" s="16">
        <v>1786</v>
      </c>
      <c r="C11" s="16" t="s">
        <v>3189</v>
      </c>
      <c r="D11" s="16" t="s">
        <v>54</v>
      </c>
      <c r="E11" s="16" t="s">
        <v>3190</v>
      </c>
      <c r="F11" s="16" t="s">
        <v>56</v>
      </c>
      <c r="G11" s="16" t="s">
        <v>79</v>
      </c>
      <c r="H11" s="16" t="s">
        <v>96</v>
      </c>
      <c r="I11" s="17">
        <v>10505502</v>
      </c>
      <c r="J11" s="16" t="s">
        <v>33</v>
      </c>
      <c r="K11" s="16" t="s">
        <v>34</v>
      </c>
      <c r="L11" s="16">
        <v>1.9</v>
      </c>
      <c r="M11" s="16"/>
      <c r="N11" s="16" t="s">
        <v>3191</v>
      </c>
      <c r="O11" s="16" t="s">
        <v>36</v>
      </c>
      <c r="P11" s="16" t="s">
        <v>37</v>
      </c>
      <c r="Q11" s="18">
        <v>41122</v>
      </c>
      <c r="R11" s="16" t="s">
        <v>38</v>
      </c>
      <c r="S11" s="16" t="s">
        <v>39</v>
      </c>
      <c r="T11" s="16"/>
      <c r="U11" s="16">
        <v>3.2</v>
      </c>
      <c r="V11" s="16"/>
      <c r="W11" s="16" t="s">
        <v>3192</v>
      </c>
      <c r="X11" s="16" t="s">
        <v>101</v>
      </c>
      <c r="Y11" s="16">
        <v>0.14460000000000001</v>
      </c>
      <c r="Z11" s="16">
        <v>1.2800000000000001E-2</v>
      </c>
    </row>
    <row r="12" spans="1:26" s="15" customFormat="1" ht="48" x14ac:dyDescent="0.2">
      <c r="A12" s="16" t="s">
        <v>76</v>
      </c>
      <c r="B12" s="16">
        <v>1798</v>
      </c>
      <c r="C12" s="16" t="s">
        <v>77</v>
      </c>
      <c r="D12" s="16" t="s">
        <v>54</v>
      </c>
      <c r="E12" s="16" t="s">
        <v>78</v>
      </c>
      <c r="F12" s="16" t="s">
        <v>56</v>
      </c>
      <c r="G12" s="16" t="s">
        <v>79</v>
      </c>
      <c r="H12" s="16" t="s">
        <v>80</v>
      </c>
      <c r="I12" s="17">
        <v>3000000</v>
      </c>
      <c r="J12" s="16" t="s">
        <v>58</v>
      </c>
      <c r="K12" s="16" t="s">
        <v>34</v>
      </c>
      <c r="L12" s="16">
        <v>1.89</v>
      </c>
      <c r="M12" s="16"/>
      <c r="N12" s="16" t="s">
        <v>81</v>
      </c>
      <c r="O12" s="16" t="s">
        <v>36</v>
      </c>
      <c r="P12" s="16" t="s">
        <v>82</v>
      </c>
      <c r="Q12" s="18">
        <v>39508</v>
      </c>
      <c r="R12" s="16" t="s">
        <v>38</v>
      </c>
      <c r="S12" s="16" t="s">
        <v>39</v>
      </c>
      <c r="T12" s="16" t="s">
        <v>83</v>
      </c>
      <c r="U12" s="16">
        <v>2</v>
      </c>
      <c r="V12" s="16"/>
      <c r="W12" s="16" t="s">
        <v>84</v>
      </c>
      <c r="X12" s="16" t="s">
        <v>85</v>
      </c>
      <c r="Y12" s="16">
        <v>9.0399999999999994E-2</v>
      </c>
      <c r="Z12" s="16">
        <v>8.0000000000000002E-3</v>
      </c>
    </row>
    <row r="13" spans="1:26" s="15" customFormat="1" ht="48" x14ac:dyDescent="0.2">
      <c r="A13" s="16" t="s">
        <v>86</v>
      </c>
      <c r="B13" s="16">
        <v>1799</v>
      </c>
      <c r="C13" s="16" t="s">
        <v>87</v>
      </c>
      <c r="D13" s="16" t="s">
        <v>54</v>
      </c>
      <c r="E13" s="16" t="s">
        <v>78</v>
      </c>
      <c r="F13" s="16" t="s">
        <v>56</v>
      </c>
      <c r="G13" s="16" t="s">
        <v>79</v>
      </c>
      <c r="H13" s="16" t="s">
        <v>80</v>
      </c>
      <c r="I13" s="17">
        <v>11500000</v>
      </c>
      <c r="J13" s="16" t="s">
        <v>88</v>
      </c>
      <c r="K13" s="16" t="s">
        <v>34</v>
      </c>
      <c r="L13" s="16">
        <v>4</v>
      </c>
      <c r="M13" s="16"/>
      <c r="N13" s="16" t="s">
        <v>89</v>
      </c>
      <c r="O13" s="16" t="s">
        <v>36</v>
      </c>
      <c r="P13" s="16" t="s">
        <v>90</v>
      </c>
      <c r="Q13" s="18">
        <v>37012</v>
      </c>
      <c r="R13" s="16" t="s">
        <v>38</v>
      </c>
      <c r="S13" s="16" t="s">
        <v>39</v>
      </c>
      <c r="T13" s="16" t="s">
        <v>91</v>
      </c>
      <c r="U13" s="16">
        <v>2</v>
      </c>
      <c r="V13" s="16"/>
      <c r="W13" s="16"/>
      <c r="X13" s="16" t="s">
        <v>3193</v>
      </c>
      <c r="Y13" s="16">
        <v>9.0399999999999994E-2</v>
      </c>
      <c r="Z13" s="16">
        <v>8.0000000000000002E-3</v>
      </c>
    </row>
    <row r="14" spans="1:26" s="15" customFormat="1" ht="12" x14ac:dyDescent="0.2">
      <c r="A14" s="16"/>
      <c r="B14" s="16">
        <v>36</v>
      </c>
      <c r="C14" s="16" t="s">
        <v>109</v>
      </c>
      <c r="D14" s="16" t="s">
        <v>110</v>
      </c>
      <c r="E14" s="16" t="s">
        <v>111</v>
      </c>
      <c r="F14" s="16" t="s">
        <v>112</v>
      </c>
      <c r="G14" s="16" t="s">
        <v>79</v>
      </c>
      <c r="H14" s="16" t="s">
        <v>113</v>
      </c>
      <c r="I14" s="17">
        <v>10800000</v>
      </c>
      <c r="J14" s="16" t="s">
        <v>114</v>
      </c>
      <c r="K14" s="16" t="s">
        <v>34</v>
      </c>
      <c r="L14" s="16">
        <v>1.8</v>
      </c>
      <c r="M14" s="16"/>
      <c r="N14" s="16" t="s">
        <v>115</v>
      </c>
      <c r="O14" s="16" t="s">
        <v>36</v>
      </c>
      <c r="P14" s="16" t="s">
        <v>116</v>
      </c>
      <c r="Q14" s="18">
        <v>37834</v>
      </c>
      <c r="R14" s="16" t="s">
        <v>117</v>
      </c>
      <c r="S14" s="16" t="s">
        <v>39</v>
      </c>
      <c r="T14" s="16" t="s">
        <v>118</v>
      </c>
      <c r="U14" s="16">
        <v>0.28000000000000003</v>
      </c>
      <c r="V14" s="16">
        <v>0.216</v>
      </c>
      <c r="W14" s="16"/>
      <c r="X14" s="16" t="s">
        <v>119</v>
      </c>
      <c r="Y14" s="16">
        <v>1.2699999999999999E-2</v>
      </c>
      <c r="Z14" s="16">
        <v>1.1000000000000001E-3</v>
      </c>
    </row>
    <row r="15" spans="1:26" s="15" customFormat="1" ht="24" x14ac:dyDescent="0.2">
      <c r="A15" s="16" t="s">
        <v>222</v>
      </c>
      <c r="B15" s="16">
        <v>349</v>
      </c>
      <c r="C15" s="16" t="s">
        <v>2820</v>
      </c>
      <c r="D15" s="16" t="s">
        <v>110</v>
      </c>
      <c r="E15" s="16" t="s">
        <v>223</v>
      </c>
      <c r="F15" s="16" t="s">
        <v>223</v>
      </c>
      <c r="G15" s="16" t="s">
        <v>31</v>
      </c>
      <c r="H15" s="16" t="s">
        <v>224</v>
      </c>
      <c r="I15" s="17">
        <v>3500000</v>
      </c>
      <c r="J15" s="16"/>
      <c r="K15" s="16" t="s">
        <v>34</v>
      </c>
      <c r="L15" s="16">
        <v>0.40300000000000002</v>
      </c>
      <c r="M15" s="16"/>
      <c r="N15" s="16" t="s">
        <v>225</v>
      </c>
      <c r="O15" s="16" t="s">
        <v>36</v>
      </c>
      <c r="P15" s="16" t="s">
        <v>129</v>
      </c>
      <c r="Q15" s="18">
        <v>40165</v>
      </c>
      <c r="R15" s="16" t="s">
        <v>117</v>
      </c>
      <c r="S15" s="16" t="s">
        <v>39</v>
      </c>
      <c r="T15" s="16" t="s">
        <v>226</v>
      </c>
      <c r="U15" s="16">
        <v>0.75</v>
      </c>
      <c r="V15" s="16">
        <v>0.34</v>
      </c>
      <c r="W15" s="16" t="s">
        <v>227</v>
      </c>
      <c r="X15" s="16" t="s">
        <v>179</v>
      </c>
      <c r="Y15" s="16">
        <v>3.39E-2</v>
      </c>
      <c r="Z15" s="16">
        <v>3.0000000000000001E-3</v>
      </c>
    </row>
    <row r="16" spans="1:26" s="15" customFormat="1" ht="36" x14ac:dyDescent="0.2">
      <c r="A16" s="16" t="s">
        <v>120</v>
      </c>
      <c r="B16" s="16">
        <v>39</v>
      </c>
      <c r="C16" s="16" t="s">
        <v>2821</v>
      </c>
      <c r="D16" s="16" t="s">
        <v>110</v>
      </c>
      <c r="E16" s="16" t="s">
        <v>122</v>
      </c>
      <c r="F16" s="16" t="s">
        <v>123</v>
      </c>
      <c r="G16" s="16" t="s">
        <v>79</v>
      </c>
      <c r="H16" s="16" t="s">
        <v>96</v>
      </c>
      <c r="I16" s="17">
        <v>57857143</v>
      </c>
      <c r="J16" s="16" t="s">
        <v>33</v>
      </c>
      <c r="K16" s="16" t="s">
        <v>34</v>
      </c>
      <c r="L16" s="16">
        <v>8.33</v>
      </c>
      <c r="M16" s="16"/>
      <c r="N16" s="16" t="s">
        <v>128</v>
      </c>
      <c r="O16" s="16" t="s">
        <v>36</v>
      </c>
      <c r="P16" s="16" t="s">
        <v>129</v>
      </c>
      <c r="Q16" s="18">
        <v>37514</v>
      </c>
      <c r="R16" s="16" t="s">
        <v>38</v>
      </c>
      <c r="S16" s="16" t="s">
        <v>39</v>
      </c>
      <c r="T16" s="16" t="s">
        <v>130</v>
      </c>
      <c r="U16" s="16">
        <v>2.7</v>
      </c>
      <c r="V16" s="16">
        <v>1.44</v>
      </c>
      <c r="W16" s="16" t="s">
        <v>121</v>
      </c>
      <c r="X16" s="16" t="s">
        <v>131</v>
      </c>
      <c r="Y16" s="16">
        <v>0.122</v>
      </c>
      <c r="Z16" s="16">
        <v>1.0800000000000001E-2</v>
      </c>
    </row>
    <row r="17" spans="1:26" s="15" customFormat="1" ht="36" x14ac:dyDescent="0.2">
      <c r="A17" s="16" t="s">
        <v>120</v>
      </c>
      <c r="B17" s="16">
        <v>39</v>
      </c>
      <c r="C17" s="16" t="s">
        <v>2821</v>
      </c>
      <c r="D17" s="16" t="s">
        <v>110</v>
      </c>
      <c r="E17" s="16" t="s">
        <v>122</v>
      </c>
      <c r="F17" s="16" t="s">
        <v>123</v>
      </c>
      <c r="G17" s="16" t="s">
        <v>79</v>
      </c>
      <c r="H17" s="16" t="s">
        <v>96</v>
      </c>
      <c r="I17" s="17">
        <v>57857143</v>
      </c>
      <c r="J17" s="16" t="s">
        <v>33</v>
      </c>
      <c r="K17" s="16" t="s">
        <v>34</v>
      </c>
      <c r="L17" s="16">
        <v>8.33</v>
      </c>
      <c r="M17" s="16"/>
      <c r="N17" s="16" t="s">
        <v>124</v>
      </c>
      <c r="O17" s="16" t="s">
        <v>36</v>
      </c>
      <c r="P17" s="16" t="s">
        <v>37</v>
      </c>
      <c r="Q17" s="18">
        <v>32509</v>
      </c>
      <c r="R17" s="16" t="s">
        <v>125</v>
      </c>
      <c r="S17" s="16" t="s">
        <v>39</v>
      </c>
      <c r="T17" s="16" t="s">
        <v>126</v>
      </c>
      <c r="U17" s="16">
        <v>6.2</v>
      </c>
      <c r="V17" s="16"/>
      <c r="W17" s="16" t="s">
        <v>127</v>
      </c>
      <c r="X17" s="16" t="s">
        <v>101</v>
      </c>
      <c r="Y17" s="16">
        <v>0.28010000000000002</v>
      </c>
      <c r="Z17" s="16">
        <v>2.47E-2</v>
      </c>
    </row>
    <row r="18" spans="1:26" s="15" customFormat="1" ht="36" x14ac:dyDescent="0.2">
      <c r="A18" s="16"/>
      <c r="B18" s="16">
        <v>51</v>
      </c>
      <c r="C18" s="16" t="s">
        <v>132</v>
      </c>
      <c r="D18" s="16" t="s">
        <v>110</v>
      </c>
      <c r="E18" s="16" t="s">
        <v>133</v>
      </c>
      <c r="F18" s="16" t="s">
        <v>134</v>
      </c>
      <c r="G18" s="16" t="s">
        <v>79</v>
      </c>
      <c r="H18" s="16" t="s">
        <v>135</v>
      </c>
      <c r="I18" s="17">
        <v>7354000</v>
      </c>
      <c r="J18" s="16" t="s">
        <v>114</v>
      </c>
      <c r="K18" s="16" t="s">
        <v>34</v>
      </c>
      <c r="L18" s="16">
        <v>0.5</v>
      </c>
      <c r="M18" s="16">
        <v>0</v>
      </c>
      <c r="N18" s="16" t="s">
        <v>136</v>
      </c>
      <c r="O18" s="16" t="s">
        <v>36</v>
      </c>
      <c r="P18" s="16" t="s">
        <v>37</v>
      </c>
      <c r="Q18" s="18">
        <v>31048</v>
      </c>
      <c r="R18" s="16" t="s">
        <v>38</v>
      </c>
      <c r="S18" s="16" t="s">
        <v>39</v>
      </c>
      <c r="T18" s="16"/>
      <c r="U18" s="16">
        <v>0.8</v>
      </c>
      <c r="V18" s="16"/>
      <c r="W18" s="16" t="s">
        <v>127</v>
      </c>
      <c r="X18" s="16" t="s">
        <v>137</v>
      </c>
      <c r="Y18" s="16">
        <v>3.61E-2</v>
      </c>
      <c r="Z18" s="16">
        <v>3.2000000000000002E-3</v>
      </c>
    </row>
    <row r="19" spans="1:26" s="15" customFormat="1" ht="24" x14ac:dyDescent="0.2">
      <c r="A19" s="16" t="s">
        <v>138</v>
      </c>
      <c r="B19" s="16">
        <v>55</v>
      </c>
      <c r="C19" s="16" t="s">
        <v>2822</v>
      </c>
      <c r="D19" s="16" t="s">
        <v>110</v>
      </c>
      <c r="E19" s="16" t="s">
        <v>139</v>
      </c>
      <c r="F19" s="16" t="s">
        <v>140</v>
      </c>
      <c r="G19" s="16" t="s">
        <v>31</v>
      </c>
      <c r="H19" s="16" t="s">
        <v>141</v>
      </c>
      <c r="I19" s="17">
        <v>4081500</v>
      </c>
      <c r="J19" s="16" t="s">
        <v>114</v>
      </c>
      <c r="K19" s="16" t="s">
        <v>34</v>
      </c>
      <c r="L19" s="16">
        <v>1.31</v>
      </c>
      <c r="M19" s="16">
        <v>0</v>
      </c>
      <c r="N19" s="16" t="s">
        <v>142</v>
      </c>
      <c r="O19" s="16" t="s">
        <v>36</v>
      </c>
      <c r="P19" s="16" t="s">
        <v>37</v>
      </c>
      <c r="Q19" s="18">
        <v>36923</v>
      </c>
      <c r="R19" s="16" t="s">
        <v>38</v>
      </c>
      <c r="S19" s="16" t="s">
        <v>39</v>
      </c>
      <c r="T19" s="16"/>
      <c r="U19" s="16">
        <v>1.1000000000000001</v>
      </c>
      <c r="V19" s="16">
        <v>0.57599999999999996</v>
      </c>
      <c r="W19" s="16" t="s">
        <v>143</v>
      </c>
      <c r="X19" s="16" t="s">
        <v>141</v>
      </c>
      <c r="Y19" s="16">
        <v>4.9700000000000001E-2</v>
      </c>
      <c r="Z19" s="16">
        <v>4.4000000000000003E-3</v>
      </c>
    </row>
    <row r="20" spans="1:26" s="15" customFormat="1" ht="48" x14ac:dyDescent="0.2">
      <c r="A20" s="16" t="s">
        <v>146</v>
      </c>
      <c r="B20" s="16">
        <v>56</v>
      </c>
      <c r="C20" s="16" t="s">
        <v>147</v>
      </c>
      <c r="D20" s="16" t="s">
        <v>110</v>
      </c>
      <c r="E20" s="16" t="s">
        <v>148</v>
      </c>
      <c r="F20" s="16" t="s">
        <v>149</v>
      </c>
      <c r="G20" s="16" t="s">
        <v>31</v>
      </c>
      <c r="H20" s="16" t="s">
        <v>150</v>
      </c>
      <c r="I20" s="17">
        <v>4336609</v>
      </c>
      <c r="J20" s="16"/>
      <c r="K20" s="16" t="s">
        <v>34</v>
      </c>
      <c r="L20" s="16">
        <v>1.0900000000000001</v>
      </c>
      <c r="M20" s="16"/>
      <c r="N20" s="16" t="s">
        <v>151</v>
      </c>
      <c r="O20" s="16" t="s">
        <v>36</v>
      </c>
      <c r="P20" s="16" t="s">
        <v>152</v>
      </c>
      <c r="Q20" s="18">
        <v>31031</v>
      </c>
      <c r="R20" s="16" t="s">
        <v>38</v>
      </c>
      <c r="S20" s="16" t="s">
        <v>39</v>
      </c>
      <c r="T20" s="16"/>
      <c r="U20" s="16">
        <v>5.0999999999999996</v>
      </c>
      <c r="V20" s="16"/>
      <c r="W20" s="16" t="s">
        <v>153</v>
      </c>
      <c r="X20" s="16" t="s">
        <v>137</v>
      </c>
      <c r="Y20" s="16">
        <v>0.23039999999999999</v>
      </c>
      <c r="Z20" s="16">
        <v>2.0299999999999999E-2</v>
      </c>
    </row>
    <row r="21" spans="1:26" s="15" customFormat="1" ht="24" x14ac:dyDescent="0.2">
      <c r="A21" s="16"/>
      <c r="B21" s="16">
        <v>72</v>
      </c>
      <c r="C21" s="16" t="s">
        <v>154</v>
      </c>
      <c r="D21" s="16" t="s">
        <v>110</v>
      </c>
      <c r="E21" s="16" t="s">
        <v>155</v>
      </c>
      <c r="F21" s="16" t="s">
        <v>156</v>
      </c>
      <c r="G21" s="16" t="s">
        <v>79</v>
      </c>
      <c r="H21" s="16" t="s">
        <v>157</v>
      </c>
      <c r="I21" s="17">
        <v>45700000</v>
      </c>
      <c r="J21" s="16"/>
      <c r="K21" s="16" t="s">
        <v>34</v>
      </c>
      <c r="L21" s="16"/>
      <c r="M21" s="16"/>
      <c r="N21" s="16" t="s">
        <v>159</v>
      </c>
      <c r="O21" s="16" t="s">
        <v>36</v>
      </c>
      <c r="P21" s="16" t="s">
        <v>129</v>
      </c>
      <c r="Q21" s="18">
        <v>33604</v>
      </c>
      <c r="R21" s="16" t="s">
        <v>70</v>
      </c>
      <c r="S21" s="16" t="s">
        <v>39</v>
      </c>
      <c r="T21" s="16"/>
      <c r="U21" s="16">
        <v>6</v>
      </c>
      <c r="V21" s="16"/>
      <c r="W21" s="16" t="s">
        <v>160</v>
      </c>
      <c r="X21" s="16"/>
      <c r="Y21" s="16">
        <v>0.27110000000000001</v>
      </c>
      <c r="Z21" s="16">
        <v>2.3900000000000001E-2</v>
      </c>
    </row>
    <row r="22" spans="1:26" s="15" customFormat="1" ht="24" x14ac:dyDescent="0.2">
      <c r="A22" s="16"/>
      <c r="B22" s="16">
        <v>72</v>
      </c>
      <c r="C22" s="16" t="s">
        <v>154</v>
      </c>
      <c r="D22" s="16" t="s">
        <v>110</v>
      </c>
      <c r="E22" s="16" t="s">
        <v>155</v>
      </c>
      <c r="F22" s="16" t="s">
        <v>156</v>
      </c>
      <c r="G22" s="16" t="s">
        <v>79</v>
      </c>
      <c r="H22" s="16" t="s">
        <v>157</v>
      </c>
      <c r="I22" s="17">
        <v>45700000</v>
      </c>
      <c r="J22" s="16"/>
      <c r="K22" s="16" t="s">
        <v>34</v>
      </c>
      <c r="L22" s="16"/>
      <c r="M22" s="16"/>
      <c r="N22" s="16" t="s">
        <v>158</v>
      </c>
      <c r="O22" s="16" t="s">
        <v>69</v>
      </c>
      <c r="P22" s="16" t="s">
        <v>37</v>
      </c>
      <c r="Q22" s="18">
        <v>31048</v>
      </c>
      <c r="R22" s="16" t="s">
        <v>125</v>
      </c>
      <c r="S22" s="16" t="s">
        <v>39</v>
      </c>
      <c r="T22" s="16"/>
      <c r="U22" s="16">
        <v>4.3</v>
      </c>
      <c r="V22" s="16"/>
      <c r="W22" s="16" t="s">
        <v>153</v>
      </c>
      <c r="X22" s="16"/>
      <c r="Y22" s="16">
        <v>0</v>
      </c>
      <c r="Z22" s="16">
        <v>0</v>
      </c>
    </row>
    <row r="23" spans="1:26" s="15" customFormat="1" ht="24" x14ac:dyDescent="0.2">
      <c r="A23" s="16"/>
      <c r="B23" s="16">
        <v>72</v>
      </c>
      <c r="C23" s="16" t="s">
        <v>154</v>
      </c>
      <c r="D23" s="16" t="s">
        <v>110</v>
      </c>
      <c r="E23" s="16" t="s">
        <v>155</v>
      </c>
      <c r="F23" s="16" t="s">
        <v>156</v>
      </c>
      <c r="G23" s="16" t="s">
        <v>79</v>
      </c>
      <c r="H23" s="16" t="s">
        <v>157</v>
      </c>
      <c r="I23" s="17">
        <v>45700000</v>
      </c>
      <c r="J23" s="16"/>
      <c r="K23" s="16" t="s">
        <v>34</v>
      </c>
      <c r="L23" s="16"/>
      <c r="M23" s="16"/>
      <c r="N23" s="16" t="s">
        <v>161</v>
      </c>
      <c r="O23" s="16" t="s">
        <v>36</v>
      </c>
      <c r="P23" s="16" t="s">
        <v>162</v>
      </c>
      <c r="Q23" s="18">
        <v>35431</v>
      </c>
      <c r="R23" s="16" t="s">
        <v>125</v>
      </c>
      <c r="S23" s="16" t="s">
        <v>39</v>
      </c>
      <c r="T23" s="16" t="s">
        <v>163</v>
      </c>
      <c r="U23" s="16">
        <v>4.9000000000000004</v>
      </c>
      <c r="V23" s="16"/>
      <c r="W23" s="16" t="s">
        <v>164</v>
      </c>
      <c r="X23" s="16"/>
      <c r="Y23" s="16">
        <v>0.22140000000000001</v>
      </c>
      <c r="Z23" s="16">
        <v>1.95E-2</v>
      </c>
    </row>
    <row r="24" spans="1:26" s="15" customFormat="1" ht="48" x14ac:dyDescent="0.2">
      <c r="A24" s="16" t="s">
        <v>165</v>
      </c>
      <c r="B24" s="16">
        <v>78</v>
      </c>
      <c r="C24" s="16" t="s">
        <v>166</v>
      </c>
      <c r="D24" s="16" t="s">
        <v>110</v>
      </c>
      <c r="E24" s="16" t="s">
        <v>167</v>
      </c>
      <c r="F24" s="16" t="s">
        <v>156</v>
      </c>
      <c r="G24" s="16" t="s">
        <v>79</v>
      </c>
      <c r="H24" s="16" t="s">
        <v>96</v>
      </c>
      <c r="I24" s="17">
        <v>33000000</v>
      </c>
      <c r="J24" s="16" t="s">
        <v>168</v>
      </c>
      <c r="K24" s="16" t="s">
        <v>34</v>
      </c>
      <c r="L24" s="16">
        <v>6.39</v>
      </c>
      <c r="M24" s="16"/>
      <c r="N24" s="16" t="s">
        <v>169</v>
      </c>
      <c r="O24" s="16" t="s">
        <v>36</v>
      </c>
      <c r="P24" s="16" t="s">
        <v>129</v>
      </c>
      <c r="Q24" s="18">
        <v>37895</v>
      </c>
      <c r="R24" s="16" t="s">
        <v>38</v>
      </c>
      <c r="S24" s="16" t="s">
        <v>39</v>
      </c>
      <c r="T24" s="16" t="s">
        <v>170</v>
      </c>
      <c r="U24" s="16">
        <v>6.75</v>
      </c>
      <c r="V24" s="16"/>
      <c r="W24" s="16" t="s">
        <v>171</v>
      </c>
      <c r="X24" s="16" t="s">
        <v>131</v>
      </c>
      <c r="Y24" s="16">
        <v>0.30499999999999999</v>
      </c>
      <c r="Z24" s="16">
        <v>2.69E-2</v>
      </c>
    </row>
    <row r="25" spans="1:26" s="15" customFormat="1" ht="36" x14ac:dyDescent="0.2">
      <c r="A25" s="16" t="s">
        <v>172</v>
      </c>
      <c r="B25" s="16">
        <v>83</v>
      </c>
      <c r="C25" s="16" t="s">
        <v>2823</v>
      </c>
      <c r="D25" s="16" t="s">
        <v>110</v>
      </c>
      <c r="E25" s="16" t="s">
        <v>173</v>
      </c>
      <c r="F25" s="16" t="s">
        <v>174</v>
      </c>
      <c r="G25" s="16" t="s">
        <v>31</v>
      </c>
      <c r="H25" s="16" t="s">
        <v>175</v>
      </c>
      <c r="I25" s="17">
        <v>2040000</v>
      </c>
      <c r="J25" s="16" t="s">
        <v>58</v>
      </c>
      <c r="K25" s="16" t="s">
        <v>34</v>
      </c>
      <c r="L25" s="16">
        <v>1.58</v>
      </c>
      <c r="M25" s="16"/>
      <c r="N25" s="16" t="s">
        <v>176</v>
      </c>
      <c r="O25" s="16" t="s">
        <v>36</v>
      </c>
      <c r="P25" s="16" t="s">
        <v>129</v>
      </c>
      <c r="Q25" s="18">
        <v>38750</v>
      </c>
      <c r="R25" s="16" t="s">
        <v>38</v>
      </c>
      <c r="S25" s="16" t="s">
        <v>39</v>
      </c>
      <c r="T25" s="16" t="s">
        <v>177</v>
      </c>
      <c r="U25" s="16">
        <v>3.18</v>
      </c>
      <c r="V25" s="16">
        <v>1.54</v>
      </c>
      <c r="W25" s="16" t="s">
        <v>178</v>
      </c>
      <c r="X25" s="16" t="s">
        <v>179</v>
      </c>
      <c r="Y25" s="16">
        <v>0.14369999999999999</v>
      </c>
      <c r="Z25" s="16">
        <v>1.2699999999999999E-2</v>
      </c>
    </row>
    <row r="26" spans="1:26" s="15" customFormat="1" ht="24" x14ac:dyDescent="0.2">
      <c r="A26" s="16" t="s">
        <v>180</v>
      </c>
      <c r="B26" s="16">
        <v>84</v>
      </c>
      <c r="C26" s="16" t="s">
        <v>181</v>
      </c>
      <c r="D26" s="16" t="s">
        <v>110</v>
      </c>
      <c r="E26" s="16" t="s">
        <v>182</v>
      </c>
      <c r="F26" s="16" t="s">
        <v>156</v>
      </c>
      <c r="G26" s="16" t="s">
        <v>31</v>
      </c>
      <c r="H26" s="16" t="s">
        <v>183</v>
      </c>
      <c r="I26" s="17">
        <v>2000000</v>
      </c>
      <c r="J26" s="16"/>
      <c r="K26" s="16" t="s">
        <v>34</v>
      </c>
      <c r="L26" s="16">
        <v>0.54300000000000004</v>
      </c>
      <c r="M26" s="16"/>
      <c r="N26" s="16" t="s">
        <v>184</v>
      </c>
      <c r="O26" s="16" t="s">
        <v>36</v>
      </c>
      <c r="P26" s="16" t="s">
        <v>116</v>
      </c>
      <c r="Q26" s="18">
        <v>38443</v>
      </c>
      <c r="R26" s="16" t="s">
        <v>117</v>
      </c>
      <c r="S26" s="16" t="s">
        <v>39</v>
      </c>
      <c r="T26" s="16" t="s">
        <v>185</v>
      </c>
      <c r="U26" s="16">
        <v>0.55000000000000004</v>
      </c>
      <c r="V26" s="16"/>
      <c r="W26" s="16" t="s">
        <v>186</v>
      </c>
      <c r="X26" s="16" t="s">
        <v>186</v>
      </c>
      <c r="Y26" s="16">
        <v>2.4799999999999999E-2</v>
      </c>
      <c r="Z26" s="16">
        <v>2.2000000000000001E-3</v>
      </c>
    </row>
    <row r="27" spans="1:26" s="15" customFormat="1" ht="24" x14ac:dyDescent="0.2">
      <c r="A27" s="16" t="s">
        <v>187</v>
      </c>
      <c r="B27" s="16">
        <v>87</v>
      </c>
      <c r="C27" s="16" t="s">
        <v>188</v>
      </c>
      <c r="D27" s="16" t="s">
        <v>110</v>
      </c>
      <c r="E27" s="16" t="s">
        <v>189</v>
      </c>
      <c r="F27" s="16" t="s">
        <v>156</v>
      </c>
      <c r="G27" s="16" t="s">
        <v>31</v>
      </c>
      <c r="H27" s="16" t="s">
        <v>190</v>
      </c>
      <c r="I27" s="17">
        <v>23410000</v>
      </c>
      <c r="J27" s="16" t="s">
        <v>33</v>
      </c>
      <c r="K27" s="16" t="s">
        <v>34</v>
      </c>
      <c r="L27" s="16">
        <v>6.39</v>
      </c>
      <c r="M27" s="16"/>
      <c r="N27" s="16" t="s">
        <v>191</v>
      </c>
      <c r="O27" s="16" t="s">
        <v>36</v>
      </c>
      <c r="P27" s="16" t="s">
        <v>129</v>
      </c>
      <c r="Q27" s="18">
        <v>40371</v>
      </c>
      <c r="R27" s="16" t="s">
        <v>125</v>
      </c>
      <c r="S27" s="16" t="s">
        <v>39</v>
      </c>
      <c r="T27" s="16" t="s">
        <v>192</v>
      </c>
      <c r="U27" s="16">
        <v>13.8</v>
      </c>
      <c r="V27" s="16"/>
      <c r="W27" s="16" t="s">
        <v>190</v>
      </c>
      <c r="X27" s="16" t="s">
        <v>190</v>
      </c>
      <c r="Y27" s="16">
        <v>0.62350000000000005</v>
      </c>
      <c r="Z27" s="16">
        <v>5.5E-2</v>
      </c>
    </row>
    <row r="28" spans="1:26" s="15" customFormat="1" ht="24" x14ac:dyDescent="0.2">
      <c r="A28" s="16" t="s">
        <v>3060</v>
      </c>
      <c r="B28" s="16">
        <v>90</v>
      </c>
      <c r="C28" s="16" t="s">
        <v>193</v>
      </c>
      <c r="D28" s="16" t="s">
        <v>110</v>
      </c>
      <c r="E28" s="16" t="s">
        <v>194</v>
      </c>
      <c r="F28" s="16" t="s">
        <v>195</v>
      </c>
      <c r="G28" s="16" t="s">
        <v>31</v>
      </c>
      <c r="H28" s="16" t="s">
        <v>196</v>
      </c>
      <c r="I28" s="17">
        <v>960000</v>
      </c>
      <c r="J28" s="16"/>
      <c r="K28" s="16" t="s">
        <v>34</v>
      </c>
      <c r="L28" s="16">
        <v>1.5</v>
      </c>
      <c r="M28" s="16"/>
      <c r="N28" s="16" t="s">
        <v>197</v>
      </c>
      <c r="O28" s="16" t="s">
        <v>36</v>
      </c>
      <c r="P28" s="16" t="s">
        <v>37</v>
      </c>
      <c r="Q28" s="18">
        <v>37622</v>
      </c>
      <c r="R28" s="16" t="s">
        <v>38</v>
      </c>
      <c r="S28" s="16" t="s">
        <v>39</v>
      </c>
      <c r="T28" s="16" t="s">
        <v>198</v>
      </c>
      <c r="U28" s="16">
        <v>1</v>
      </c>
      <c r="V28" s="16">
        <v>0.432</v>
      </c>
      <c r="W28" s="16"/>
      <c r="X28" s="16" t="s">
        <v>196</v>
      </c>
      <c r="Y28" s="16">
        <v>4.5199999999999997E-2</v>
      </c>
      <c r="Z28" s="16">
        <v>4.0000000000000001E-3</v>
      </c>
    </row>
    <row r="29" spans="1:26" s="15" customFormat="1" ht="36" x14ac:dyDescent="0.2">
      <c r="A29" s="16" t="s">
        <v>210</v>
      </c>
      <c r="B29" s="16">
        <v>105</v>
      </c>
      <c r="C29" s="16" t="s">
        <v>211</v>
      </c>
      <c r="D29" s="16" t="s">
        <v>110</v>
      </c>
      <c r="E29" s="16" t="s">
        <v>212</v>
      </c>
      <c r="F29" s="16" t="s">
        <v>156</v>
      </c>
      <c r="G29" s="16" t="s">
        <v>79</v>
      </c>
      <c r="H29" s="16" t="s">
        <v>213</v>
      </c>
      <c r="I29" s="17">
        <v>18680000</v>
      </c>
      <c r="J29" s="16" t="s">
        <v>214</v>
      </c>
      <c r="K29" s="16" t="s">
        <v>34</v>
      </c>
      <c r="L29" s="16">
        <v>6.73</v>
      </c>
      <c r="M29" s="16"/>
      <c r="N29" s="16" t="s">
        <v>215</v>
      </c>
      <c r="O29" s="16" t="s">
        <v>36</v>
      </c>
      <c r="P29" s="16" t="s">
        <v>37</v>
      </c>
      <c r="Q29" s="18">
        <v>40505</v>
      </c>
      <c r="R29" s="16" t="s">
        <v>125</v>
      </c>
      <c r="S29" s="16" t="s">
        <v>39</v>
      </c>
      <c r="T29" s="16" t="s">
        <v>216</v>
      </c>
      <c r="U29" s="16">
        <v>6</v>
      </c>
      <c r="V29" s="16">
        <v>3.9</v>
      </c>
      <c r="W29" s="16" t="s">
        <v>217</v>
      </c>
      <c r="X29" s="16" t="s">
        <v>179</v>
      </c>
      <c r="Y29" s="16">
        <v>0.27110000000000001</v>
      </c>
      <c r="Z29" s="16">
        <v>2.3900000000000001E-2</v>
      </c>
    </row>
    <row r="30" spans="1:26" s="15" customFormat="1" ht="24" x14ac:dyDescent="0.2">
      <c r="A30" s="16" t="s">
        <v>382</v>
      </c>
      <c r="B30" s="16">
        <v>271</v>
      </c>
      <c r="C30" s="16" t="s">
        <v>2824</v>
      </c>
      <c r="D30" s="16" t="s">
        <v>110</v>
      </c>
      <c r="E30" s="16" t="s">
        <v>174</v>
      </c>
      <c r="F30" s="16" t="s">
        <v>174</v>
      </c>
      <c r="G30" s="16" t="s">
        <v>31</v>
      </c>
      <c r="H30" s="16" t="s">
        <v>383</v>
      </c>
      <c r="I30" s="17">
        <v>3024722</v>
      </c>
      <c r="J30" s="16" t="s">
        <v>33</v>
      </c>
      <c r="K30" s="16" t="s">
        <v>34</v>
      </c>
      <c r="L30" s="16">
        <v>0.80100000000000005</v>
      </c>
      <c r="M30" s="16"/>
      <c r="N30" s="16" t="s">
        <v>384</v>
      </c>
      <c r="O30" s="16" t="s">
        <v>36</v>
      </c>
      <c r="P30" s="16" t="s">
        <v>129</v>
      </c>
      <c r="Q30" s="18">
        <v>40140</v>
      </c>
      <c r="R30" s="16" t="s">
        <v>38</v>
      </c>
      <c r="S30" s="16" t="s">
        <v>39</v>
      </c>
      <c r="T30" s="16" t="s">
        <v>385</v>
      </c>
      <c r="U30" s="16">
        <v>1.6</v>
      </c>
      <c r="V30" s="16"/>
      <c r="W30" s="16" t="s">
        <v>270</v>
      </c>
      <c r="X30" s="16" t="s">
        <v>293</v>
      </c>
      <c r="Y30" s="16">
        <v>7.2300000000000003E-2</v>
      </c>
      <c r="Z30" s="16">
        <v>6.4000000000000003E-3</v>
      </c>
    </row>
    <row r="31" spans="1:26" s="15" customFormat="1" ht="48" x14ac:dyDescent="0.2">
      <c r="A31" s="16"/>
      <c r="B31" s="16">
        <v>350</v>
      </c>
      <c r="C31" s="16" t="s">
        <v>228</v>
      </c>
      <c r="D31" s="16" t="s">
        <v>110</v>
      </c>
      <c r="E31" s="16" t="s">
        <v>148</v>
      </c>
      <c r="F31" s="16" t="s">
        <v>149</v>
      </c>
      <c r="G31" s="16" t="s">
        <v>31</v>
      </c>
      <c r="H31" s="16" t="s">
        <v>229</v>
      </c>
      <c r="I31" s="17">
        <v>3300000</v>
      </c>
      <c r="J31" s="16"/>
      <c r="K31" s="16" t="s">
        <v>34</v>
      </c>
      <c r="L31" s="16">
        <v>1.8</v>
      </c>
      <c r="M31" s="16"/>
      <c r="N31" s="16" t="s">
        <v>151</v>
      </c>
      <c r="O31" s="16" t="s">
        <v>36</v>
      </c>
      <c r="P31" s="16" t="s">
        <v>152</v>
      </c>
      <c r="Q31" s="18">
        <v>31031</v>
      </c>
      <c r="R31" s="16" t="s">
        <v>38</v>
      </c>
      <c r="S31" s="16" t="s">
        <v>39</v>
      </c>
      <c r="T31" s="16"/>
      <c r="U31" s="16">
        <v>5.0999999999999996</v>
      </c>
      <c r="V31" s="16"/>
      <c r="W31" s="16" t="s">
        <v>153</v>
      </c>
      <c r="X31" s="16" t="s">
        <v>137</v>
      </c>
      <c r="Y31" s="16">
        <v>0.23039999999999999</v>
      </c>
      <c r="Z31" s="16">
        <v>2.0299999999999999E-2</v>
      </c>
    </row>
    <row r="32" spans="1:26" s="15" customFormat="1" ht="36" x14ac:dyDescent="0.2">
      <c r="A32" s="16" t="s">
        <v>3194</v>
      </c>
      <c r="B32" s="16">
        <v>122</v>
      </c>
      <c r="C32" s="16" t="s">
        <v>3195</v>
      </c>
      <c r="D32" s="16" t="s">
        <v>110</v>
      </c>
      <c r="E32" s="16" t="s">
        <v>3196</v>
      </c>
      <c r="F32" s="16" t="s">
        <v>3196</v>
      </c>
      <c r="G32" s="16" t="s">
        <v>79</v>
      </c>
      <c r="H32" s="16" t="s">
        <v>213</v>
      </c>
      <c r="I32" s="17">
        <v>2254575</v>
      </c>
      <c r="J32" s="16" t="s">
        <v>114</v>
      </c>
      <c r="K32" s="16" t="s">
        <v>34</v>
      </c>
      <c r="L32" s="16">
        <v>1.18</v>
      </c>
      <c r="M32" s="16"/>
      <c r="N32" s="16" t="s">
        <v>3197</v>
      </c>
      <c r="O32" s="16" t="s">
        <v>36</v>
      </c>
      <c r="P32" s="16" t="s">
        <v>129</v>
      </c>
      <c r="Q32" s="18">
        <v>41486</v>
      </c>
      <c r="R32" s="16" t="s">
        <v>38</v>
      </c>
      <c r="S32" s="16" t="s">
        <v>39</v>
      </c>
      <c r="T32" s="16" t="s">
        <v>3198</v>
      </c>
      <c r="U32" s="16">
        <v>1.6</v>
      </c>
      <c r="V32" s="16"/>
      <c r="W32" s="16" t="s">
        <v>127</v>
      </c>
      <c r="X32" s="16" t="s">
        <v>347</v>
      </c>
      <c r="Y32" s="16">
        <v>7.2300000000000003E-2</v>
      </c>
      <c r="Z32" s="16">
        <v>6.4000000000000003E-3</v>
      </c>
    </row>
    <row r="33" spans="1:26" s="15" customFormat="1" ht="24" x14ac:dyDescent="0.2">
      <c r="A33" s="16" t="s">
        <v>230</v>
      </c>
      <c r="B33" s="16">
        <v>124</v>
      </c>
      <c r="C33" s="16" t="s">
        <v>231</v>
      </c>
      <c r="D33" s="16" t="s">
        <v>110</v>
      </c>
      <c r="E33" s="16" t="s">
        <v>232</v>
      </c>
      <c r="F33" s="16" t="s">
        <v>195</v>
      </c>
      <c r="G33" s="16" t="s">
        <v>31</v>
      </c>
      <c r="H33" s="16" t="s">
        <v>233</v>
      </c>
      <c r="I33" s="17">
        <v>4427243</v>
      </c>
      <c r="J33" s="16" t="s">
        <v>114</v>
      </c>
      <c r="K33" s="16" t="s">
        <v>34</v>
      </c>
      <c r="L33" s="16">
        <v>1.66</v>
      </c>
      <c r="M33" s="16">
        <v>0.79600000000000004</v>
      </c>
      <c r="N33" s="16" t="s">
        <v>234</v>
      </c>
      <c r="O33" s="16" t="s">
        <v>36</v>
      </c>
      <c r="P33" s="16" t="s">
        <v>37</v>
      </c>
      <c r="Q33" s="18">
        <v>37681</v>
      </c>
      <c r="R33" s="16" t="s">
        <v>117</v>
      </c>
      <c r="S33" s="16" t="s">
        <v>39</v>
      </c>
      <c r="T33" s="16"/>
      <c r="U33" s="16">
        <v>1.2</v>
      </c>
      <c r="V33" s="16">
        <v>0.86399999999999999</v>
      </c>
      <c r="W33" s="16" t="s">
        <v>153</v>
      </c>
      <c r="X33" s="16" t="s">
        <v>235</v>
      </c>
      <c r="Y33" s="16">
        <v>5.4199999999999998E-2</v>
      </c>
      <c r="Z33" s="16">
        <v>4.7999999999999996E-3</v>
      </c>
    </row>
    <row r="34" spans="1:26" s="15" customFormat="1" ht="24" x14ac:dyDescent="0.2">
      <c r="A34" s="16" t="s">
        <v>218</v>
      </c>
      <c r="B34" s="16">
        <v>342</v>
      </c>
      <c r="C34" s="16" t="s">
        <v>2825</v>
      </c>
      <c r="D34" s="16" t="s">
        <v>110</v>
      </c>
      <c r="E34" s="16" t="s">
        <v>219</v>
      </c>
      <c r="F34" s="16" t="s">
        <v>140</v>
      </c>
      <c r="G34" s="16" t="s">
        <v>31</v>
      </c>
      <c r="H34" s="16" t="s">
        <v>141</v>
      </c>
      <c r="I34" s="17">
        <v>4000000</v>
      </c>
      <c r="J34" s="16"/>
      <c r="K34" s="16" t="s">
        <v>34</v>
      </c>
      <c r="L34" s="16">
        <v>0.28100000000000003</v>
      </c>
      <c r="M34" s="16">
        <v>0</v>
      </c>
      <c r="N34" s="16" t="s">
        <v>221</v>
      </c>
      <c r="O34" s="16" t="s">
        <v>36</v>
      </c>
      <c r="P34" s="16" t="s">
        <v>37</v>
      </c>
      <c r="Q34" s="18">
        <v>31475</v>
      </c>
      <c r="R34" s="16" t="s">
        <v>38</v>
      </c>
      <c r="S34" s="16" t="s">
        <v>39</v>
      </c>
      <c r="T34" s="16"/>
      <c r="U34" s="16">
        <v>0.6</v>
      </c>
      <c r="V34" s="16"/>
      <c r="W34" s="16" t="s">
        <v>153</v>
      </c>
      <c r="X34" s="16" t="s">
        <v>220</v>
      </c>
      <c r="Y34" s="16">
        <v>2.7099999999999999E-2</v>
      </c>
      <c r="Z34" s="16">
        <v>2.3999999999999998E-3</v>
      </c>
    </row>
    <row r="35" spans="1:26" s="15" customFormat="1" ht="24" x14ac:dyDescent="0.2">
      <c r="A35" s="16" t="s">
        <v>240</v>
      </c>
      <c r="B35" s="16">
        <v>147</v>
      </c>
      <c r="C35" s="16" t="s">
        <v>241</v>
      </c>
      <c r="D35" s="16" t="s">
        <v>110</v>
      </c>
      <c r="E35" s="16" t="s">
        <v>219</v>
      </c>
      <c r="F35" s="16" t="s">
        <v>140</v>
      </c>
      <c r="G35" s="16" t="s">
        <v>79</v>
      </c>
      <c r="H35" s="16" t="s">
        <v>96</v>
      </c>
      <c r="I35" s="17">
        <v>12500000</v>
      </c>
      <c r="J35" s="16" t="s">
        <v>214</v>
      </c>
      <c r="K35" s="16" t="s">
        <v>34</v>
      </c>
      <c r="L35" s="16">
        <v>5.27</v>
      </c>
      <c r="M35" s="16">
        <v>3.11</v>
      </c>
      <c r="N35" s="16" t="s">
        <v>242</v>
      </c>
      <c r="O35" s="16" t="s">
        <v>36</v>
      </c>
      <c r="P35" s="16" t="s">
        <v>37</v>
      </c>
      <c r="Q35" s="18">
        <v>38078</v>
      </c>
      <c r="R35" s="16" t="s">
        <v>38</v>
      </c>
      <c r="S35" s="16" t="s">
        <v>39</v>
      </c>
      <c r="T35" s="16" t="s">
        <v>243</v>
      </c>
      <c r="U35" s="16">
        <v>4.05</v>
      </c>
      <c r="V35" s="16">
        <v>2.16</v>
      </c>
      <c r="W35" s="16" t="s">
        <v>153</v>
      </c>
      <c r="X35" s="16" t="s">
        <v>131</v>
      </c>
      <c r="Y35" s="16">
        <v>0.183</v>
      </c>
      <c r="Z35" s="16">
        <v>1.61E-2</v>
      </c>
    </row>
    <row r="36" spans="1:26" s="15" customFormat="1" ht="24" x14ac:dyDescent="0.2">
      <c r="A36" s="16" t="s">
        <v>3061</v>
      </c>
      <c r="B36" s="16">
        <v>153</v>
      </c>
      <c r="C36" s="16" t="s">
        <v>3062</v>
      </c>
      <c r="D36" s="16" t="s">
        <v>110</v>
      </c>
      <c r="E36" s="16" t="s">
        <v>3063</v>
      </c>
      <c r="F36" s="16" t="s">
        <v>134</v>
      </c>
      <c r="G36" s="16" t="s">
        <v>31</v>
      </c>
      <c r="H36" s="16" t="s">
        <v>3064</v>
      </c>
      <c r="I36" s="17">
        <v>2460000</v>
      </c>
      <c r="J36" s="16" t="s">
        <v>168</v>
      </c>
      <c r="K36" s="16" t="s">
        <v>34</v>
      </c>
      <c r="L36" s="16">
        <v>2.16</v>
      </c>
      <c r="M36" s="16"/>
      <c r="N36" s="16" t="s">
        <v>3065</v>
      </c>
      <c r="O36" s="16" t="s">
        <v>36</v>
      </c>
      <c r="P36" s="16" t="s">
        <v>37</v>
      </c>
      <c r="Q36" s="18">
        <v>41753</v>
      </c>
      <c r="R36" s="16" t="s">
        <v>38</v>
      </c>
      <c r="S36" s="16" t="s">
        <v>39</v>
      </c>
      <c r="T36" s="16" t="s">
        <v>261</v>
      </c>
      <c r="U36" s="16">
        <v>3.6</v>
      </c>
      <c r="V36" s="16">
        <v>1.55</v>
      </c>
      <c r="W36" s="16" t="s">
        <v>227</v>
      </c>
      <c r="X36" s="16" t="s">
        <v>179</v>
      </c>
      <c r="Y36" s="16">
        <v>0.16259999999999999</v>
      </c>
      <c r="Z36" s="16">
        <v>1.43E-2</v>
      </c>
    </row>
    <row r="37" spans="1:26" s="15" customFormat="1" ht="24" x14ac:dyDescent="0.2">
      <c r="A37" s="16" t="s">
        <v>3066</v>
      </c>
      <c r="B37" s="16">
        <v>11120</v>
      </c>
      <c r="C37" s="16" t="s">
        <v>3067</v>
      </c>
      <c r="D37" s="16" t="s">
        <v>110</v>
      </c>
      <c r="E37" s="16" t="s">
        <v>133</v>
      </c>
      <c r="F37" s="16" t="s">
        <v>134</v>
      </c>
      <c r="G37" s="16" t="s">
        <v>79</v>
      </c>
      <c r="H37" s="16" t="s">
        <v>135</v>
      </c>
      <c r="I37" s="17"/>
      <c r="J37" s="16"/>
      <c r="K37" s="16" t="s">
        <v>34</v>
      </c>
      <c r="L37" s="16">
        <v>2.76</v>
      </c>
      <c r="M37" s="16"/>
      <c r="N37" s="16" t="s">
        <v>3068</v>
      </c>
      <c r="O37" s="16" t="s">
        <v>36</v>
      </c>
      <c r="P37" s="16" t="s">
        <v>37</v>
      </c>
      <c r="Q37" s="18">
        <v>41692</v>
      </c>
      <c r="R37" s="16" t="s">
        <v>38</v>
      </c>
      <c r="S37" s="16" t="s">
        <v>39</v>
      </c>
      <c r="T37" s="16" t="s">
        <v>3199</v>
      </c>
      <c r="U37" s="16">
        <v>3.4</v>
      </c>
      <c r="V37" s="16">
        <v>1.55</v>
      </c>
      <c r="W37" s="16" t="s">
        <v>227</v>
      </c>
      <c r="X37" s="16" t="s">
        <v>179</v>
      </c>
      <c r="Y37" s="16">
        <v>0.15359999999999999</v>
      </c>
      <c r="Z37" s="16">
        <v>1.3599999999999999E-2</v>
      </c>
    </row>
    <row r="38" spans="1:26" s="15" customFormat="1" ht="36" x14ac:dyDescent="0.2">
      <c r="A38" s="16" t="s">
        <v>244</v>
      </c>
      <c r="B38" s="16">
        <v>164</v>
      </c>
      <c r="C38" s="16" t="s">
        <v>2827</v>
      </c>
      <c r="D38" s="16" t="s">
        <v>110</v>
      </c>
      <c r="E38" s="16" t="s">
        <v>245</v>
      </c>
      <c r="F38" s="16" t="s">
        <v>223</v>
      </c>
      <c r="G38" s="16" t="s">
        <v>79</v>
      </c>
      <c r="H38" s="16" t="s">
        <v>96</v>
      </c>
      <c r="I38" s="17">
        <v>7100000</v>
      </c>
      <c r="J38" s="16" t="s">
        <v>168</v>
      </c>
      <c r="K38" s="16" t="s">
        <v>34</v>
      </c>
      <c r="L38" s="16">
        <v>2.89</v>
      </c>
      <c r="M38" s="16"/>
      <c r="N38" s="16" t="s">
        <v>246</v>
      </c>
      <c r="O38" s="16" t="s">
        <v>36</v>
      </c>
      <c r="P38" s="16" t="s">
        <v>37</v>
      </c>
      <c r="Q38" s="18">
        <v>30682</v>
      </c>
      <c r="R38" s="16" t="s">
        <v>38</v>
      </c>
      <c r="S38" s="16" t="s">
        <v>39</v>
      </c>
      <c r="T38" s="16" t="s">
        <v>247</v>
      </c>
      <c r="U38" s="16">
        <v>2.6749999999999998</v>
      </c>
      <c r="V38" s="16">
        <v>1.5</v>
      </c>
      <c r="W38" s="16" t="s">
        <v>127</v>
      </c>
      <c r="X38" s="16"/>
      <c r="Y38" s="16">
        <v>0.12089999999999999</v>
      </c>
      <c r="Z38" s="16">
        <v>1.0699999999999999E-2</v>
      </c>
    </row>
    <row r="39" spans="1:26" s="15" customFormat="1" ht="24" x14ac:dyDescent="0.2">
      <c r="A39" s="16" t="s">
        <v>2828</v>
      </c>
      <c r="B39" s="16">
        <v>182</v>
      </c>
      <c r="C39" s="16" t="s">
        <v>2829</v>
      </c>
      <c r="D39" s="16" t="s">
        <v>110</v>
      </c>
      <c r="E39" s="16" t="s">
        <v>2830</v>
      </c>
      <c r="F39" s="16" t="s">
        <v>238</v>
      </c>
      <c r="G39" s="16" t="s">
        <v>31</v>
      </c>
      <c r="H39" s="16" t="s">
        <v>239</v>
      </c>
      <c r="I39" s="17">
        <v>430000</v>
      </c>
      <c r="J39" s="16" t="s">
        <v>114</v>
      </c>
      <c r="K39" s="16" t="s">
        <v>34</v>
      </c>
      <c r="L39" s="16">
        <v>0.70199999999999996</v>
      </c>
      <c r="M39" s="16"/>
      <c r="N39" s="16" t="s">
        <v>2831</v>
      </c>
      <c r="O39" s="16" t="s">
        <v>36</v>
      </c>
      <c r="P39" s="16" t="s">
        <v>37</v>
      </c>
      <c r="Q39" s="18">
        <v>41406</v>
      </c>
      <c r="R39" s="16" t="s">
        <v>38</v>
      </c>
      <c r="S39" s="16" t="s">
        <v>39</v>
      </c>
      <c r="T39" s="16" t="s">
        <v>1897</v>
      </c>
      <c r="U39" s="16">
        <v>1.4</v>
      </c>
      <c r="V39" s="16">
        <v>0.53</v>
      </c>
      <c r="W39" s="16" t="s">
        <v>2832</v>
      </c>
      <c r="X39" s="16" t="s">
        <v>179</v>
      </c>
      <c r="Y39" s="16">
        <v>6.3299999999999995E-2</v>
      </c>
      <c r="Z39" s="16">
        <v>5.5999999999999999E-3</v>
      </c>
    </row>
    <row r="40" spans="1:26" s="15" customFormat="1" ht="36" x14ac:dyDescent="0.2">
      <c r="A40" s="16" t="s">
        <v>257</v>
      </c>
      <c r="B40" s="16">
        <v>184</v>
      </c>
      <c r="C40" s="16" t="s">
        <v>258</v>
      </c>
      <c r="D40" s="16" t="s">
        <v>110</v>
      </c>
      <c r="E40" s="16" t="s">
        <v>259</v>
      </c>
      <c r="F40" s="16" t="s">
        <v>112</v>
      </c>
      <c r="G40" s="16" t="s">
        <v>79</v>
      </c>
      <c r="H40" s="16" t="s">
        <v>135</v>
      </c>
      <c r="I40" s="17">
        <v>3500000</v>
      </c>
      <c r="J40" s="16" t="s">
        <v>114</v>
      </c>
      <c r="K40" s="16" t="s">
        <v>34</v>
      </c>
      <c r="L40" s="16">
        <v>3.31</v>
      </c>
      <c r="M40" s="16">
        <v>0.94</v>
      </c>
      <c r="N40" s="16" t="s">
        <v>260</v>
      </c>
      <c r="O40" s="16" t="s">
        <v>36</v>
      </c>
      <c r="P40" s="16" t="s">
        <v>37</v>
      </c>
      <c r="Q40" s="18">
        <v>40026</v>
      </c>
      <c r="R40" s="16" t="s">
        <v>38</v>
      </c>
      <c r="S40" s="16" t="s">
        <v>39</v>
      </c>
      <c r="T40" s="16" t="s">
        <v>261</v>
      </c>
      <c r="U40" s="16">
        <v>3.8</v>
      </c>
      <c r="V40" s="16">
        <v>1.63</v>
      </c>
      <c r="W40" s="16" t="s">
        <v>178</v>
      </c>
      <c r="X40" s="16" t="s">
        <v>179</v>
      </c>
      <c r="Y40" s="16">
        <v>0.17169999999999999</v>
      </c>
      <c r="Z40" s="16">
        <v>1.5100000000000001E-2</v>
      </c>
    </row>
    <row r="41" spans="1:26" s="15" customFormat="1" ht="24" x14ac:dyDescent="0.2">
      <c r="A41" s="16" t="s">
        <v>262</v>
      </c>
      <c r="B41" s="16">
        <v>265</v>
      </c>
      <c r="C41" s="16" t="s">
        <v>263</v>
      </c>
      <c r="D41" s="16" t="s">
        <v>110</v>
      </c>
      <c r="E41" s="16" t="s">
        <v>264</v>
      </c>
      <c r="F41" s="16" t="s">
        <v>265</v>
      </c>
      <c r="G41" s="16" t="s">
        <v>31</v>
      </c>
      <c r="H41" s="16" t="s">
        <v>266</v>
      </c>
      <c r="I41" s="17">
        <v>27000000</v>
      </c>
      <c r="J41" s="16" t="s">
        <v>2903</v>
      </c>
      <c r="K41" s="16" t="s">
        <v>34</v>
      </c>
      <c r="L41" s="16">
        <v>10.368</v>
      </c>
      <c r="M41" s="16">
        <v>2.4159999999999999</v>
      </c>
      <c r="N41" s="16" t="s">
        <v>268</v>
      </c>
      <c r="O41" s="16" t="s">
        <v>36</v>
      </c>
      <c r="P41" s="16" t="s">
        <v>37</v>
      </c>
      <c r="Q41" s="18">
        <v>36161</v>
      </c>
      <c r="R41" s="16" t="s">
        <v>38</v>
      </c>
      <c r="S41" s="16" t="s">
        <v>39</v>
      </c>
      <c r="T41" s="16" t="s">
        <v>269</v>
      </c>
      <c r="U41" s="16">
        <v>9</v>
      </c>
      <c r="V41" s="16">
        <v>4.7519999999999998</v>
      </c>
      <c r="W41" s="16" t="s">
        <v>270</v>
      </c>
      <c r="X41" s="16" t="s">
        <v>3200</v>
      </c>
      <c r="Y41" s="16">
        <v>0.40660000000000002</v>
      </c>
      <c r="Z41" s="16">
        <v>3.5900000000000001E-2</v>
      </c>
    </row>
    <row r="42" spans="1:26" s="15" customFormat="1" ht="24" x14ac:dyDescent="0.2">
      <c r="A42" s="16" t="s">
        <v>262</v>
      </c>
      <c r="B42" s="16">
        <v>265</v>
      </c>
      <c r="C42" s="16" t="s">
        <v>263</v>
      </c>
      <c r="D42" s="16" t="s">
        <v>110</v>
      </c>
      <c r="E42" s="16" t="s">
        <v>264</v>
      </c>
      <c r="F42" s="16" t="s">
        <v>265</v>
      </c>
      <c r="G42" s="16" t="s">
        <v>31</v>
      </c>
      <c r="H42" s="16" t="s">
        <v>266</v>
      </c>
      <c r="I42" s="17">
        <v>27000000</v>
      </c>
      <c r="J42" s="16" t="s">
        <v>2903</v>
      </c>
      <c r="K42" s="16" t="s">
        <v>34</v>
      </c>
      <c r="L42" s="16">
        <v>10.368</v>
      </c>
      <c r="M42" s="16">
        <v>2.4159999999999999</v>
      </c>
      <c r="N42" s="16" t="s">
        <v>271</v>
      </c>
      <c r="O42" s="16" t="s">
        <v>36</v>
      </c>
      <c r="P42" s="16" t="s">
        <v>145</v>
      </c>
      <c r="Q42" s="18">
        <v>38718</v>
      </c>
      <c r="R42" s="16" t="s">
        <v>38</v>
      </c>
      <c r="S42" s="16" t="s">
        <v>39</v>
      </c>
      <c r="T42" s="16" t="s">
        <v>272</v>
      </c>
      <c r="U42" s="16">
        <v>6</v>
      </c>
      <c r="V42" s="16">
        <v>3.2</v>
      </c>
      <c r="W42" s="16" t="s">
        <v>270</v>
      </c>
      <c r="X42" s="16" t="s">
        <v>3193</v>
      </c>
      <c r="Y42" s="16">
        <v>0.27110000000000001</v>
      </c>
      <c r="Z42" s="16">
        <v>2.3900000000000001E-2</v>
      </c>
    </row>
    <row r="43" spans="1:26" s="15" customFormat="1" ht="24" x14ac:dyDescent="0.2">
      <c r="A43" s="16" t="s">
        <v>273</v>
      </c>
      <c r="B43" s="16">
        <v>201</v>
      </c>
      <c r="C43" s="16" t="s">
        <v>274</v>
      </c>
      <c r="D43" s="16" t="s">
        <v>110</v>
      </c>
      <c r="E43" s="16" t="s">
        <v>275</v>
      </c>
      <c r="F43" s="16" t="s">
        <v>156</v>
      </c>
      <c r="G43" s="16" t="s">
        <v>31</v>
      </c>
      <c r="H43" s="16" t="s">
        <v>276</v>
      </c>
      <c r="I43" s="17">
        <v>16691000</v>
      </c>
      <c r="J43" s="16"/>
      <c r="K43" s="16" t="s">
        <v>34</v>
      </c>
      <c r="L43" s="16">
        <v>2.79</v>
      </c>
      <c r="M43" s="16"/>
      <c r="N43" s="16" t="s">
        <v>277</v>
      </c>
      <c r="O43" s="16" t="s">
        <v>36</v>
      </c>
      <c r="P43" s="16" t="s">
        <v>37</v>
      </c>
      <c r="Q43" s="18">
        <v>36165</v>
      </c>
      <c r="R43" s="16" t="s">
        <v>38</v>
      </c>
      <c r="S43" s="16" t="s">
        <v>39</v>
      </c>
      <c r="T43" s="16" t="s">
        <v>278</v>
      </c>
      <c r="U43" s="16">
        <v>6</v>
      </c>
      <c r="V43" s="16">
        <v>2.67</v>
      </c>
      <c r="W43" s="16" t="s">
        <v>279</v>
      </c>
      <c r="X43" s="16"/>
      <c r="Y43" s="16">
        <v>0.27110000000000001</v>
      </c>
      <c r="Z43" s="16">
        <v>2.3900000000000001E-2</v>
      </c>
    </row>
    <row r="44" spans="1:26" s="15" customFormat="1" ht="36" x14ac:dyDescent="0.2">
      <c r="A44" s="16"/>
      <c r="B44" s="16">
        <v>336</v>
      </c>
      <c r="C44" s="16" t="s">
        <v>280</v>
      </c>
      <c r="D44" s="16" t="s">
        <v>110</v>
      </c>
      <c r="E44" s="16" t="s">
        <v>281</v>
      </c>
      <c r="F44" s="16" t="s">
        <v>282</v>
      </c>
      <c r="G44" s="16" t="s">
        <v>31</v>
      </c>
      <c r="H44" s="16" t="s">
        <v>283</v>
      </c>
      <c r="I44" s="17">
        <v>5000000</v>
      </c>
      <c r="J44" s="16"/>
      <c r="K44" s="16" t="s">
        <v>34</v>
      </c>
      <c r="L44" s="16">
        <v>1.1499999999999999</v>
      </c>
      <c r="M44" s="16"/>
      <c r="N44" s="16" t="s">
        <v>284</v>
      </c>
      <c r="O44" s="16" t="s">
        <v>69</v>
      </c>
      <c r="P44" s="16" t="s">
        <v>37</v>
      </c>
      <c r="Q44" s="18">
        <v>30317</v>
      </c>
      <c r="R44" s="16" t="s">
        <v>38</v>
      </c>
      <c r="S44" s="16" t="s">
        <v>39</v>
      </c>
      <c r="T44" s="16" t="s">
        <v>285</v>
      </c>
      <c r="U44" s="16">
        <v>2.1</v>
      </c>
      <c r="V44" s="16">
        <v>1.1499999999999999</v>
      </c>
      <c r="W44" s="16" t="s">
        <v>127</v>
      </c>
      <c r="X44" s="16"/>
      <c r="Y44" s="16">
        <v>0</v>
      </c>
      <c r="Z44" s="16">
        <v>0</v>
      </c>
    </row>
    <row r="45" spans="1:26" s="15" customFormat="1" ht="36" x14ac:dyDescent="0.2">
      <c r="A45" s="16"/>
      <c r="B45" s="16">
        <v>336</v>
      </c>
      <c r="C45" s="16" t="s">
        <v>280</v>
      </c>
      <c r="D45" s="16" t="s">
        <v>110</v>
      </c>
      <c r="E45" s="16" t="s">
        <v>281</v>
      </c>
      <c r="F45" s="16" t="s">
        <v>282</v>
      </c>
      <c r="G45" s="16" t="s">
        <v>31</v>
      </c>
      <c r="H45" s="16" t="s">
        <v>283</v>
      </c>
      <c r="I45" s="17">
        <v>5000000</v>
      </c>
      <c r="J45" s="16"/>
      <c r="K45" s="16" t="s">
        <v>34</v>
      </c>
      <c r="L45" s="16">
        <v>1.1499999999999999</v>
      </c>
      <c r="M45" s="16"/>
      <c r="N45" s="16" t="s">
        <v>286</v>
      </c>
      <c r="O45" s="16" t="s">
        <v>36</v>
      </c>
      <c r="P45" s="16" t="s">
        <v>75</v>
      </c>
      <c r="Q45" s="18">
        <v>39814</v>
      </c>
      <c r="R45" s="16" t="s">
        <v>38</v>
      </c>
      <c r="S45" s="16" t="s">
        <v>39</v>
      </c>
      <c r="T45" s="16" t="s">
        <v>287</v>
      </c>
      <c r="U45" s="16">
        <v>1.58</v>
      </c>
      <c r="V45" s="16"/>
      <c r="W45" s="16" t="s">
        <v>127</v>
      </c>
      <c r="X45" s="16"/>
      <c r="Y45" s="16">
        <v>7.1400000000000005E-2</v>
      </c>
      <c r="Z45" s="16">
        <v>6.3E-3</v>
      </c>
    </row>
    <row r="46" spans="1:26" s="15" customFormat="1" ht="24" x14ac:dyDescent="0.2">
      <c r="A46" s="16" t="s">
        <v>288</v>
      </c>
      <c r="B46" s="16">
        <v>338</v>
      </c>
      <c r="C46" s="16" t="s">
        <v>289</v>
      </c>
      <c r="D46" s="16" t="s">
        <v>110</v>
      </c>
      <c r="E46" s="16" t="s">
        <v>290</v>
      </c>
      <c r="F46" s="16" t="s">
        <v>195</v>
      </c>
      <c r="G46" s="16" t="s">
        <v>31</v>
      </c>
      <c r="H46" s="16" t="s">
        <v>233</v>
      </c>
      <c r="I46" s="17">
        <v>15201000</v>
      </c>
      <c r="J46" s="16" t="s">
        <v>33</v>
      </c>
      <c r="K46" s="16" t="s">
        <v>34</v>
      </c>
      <c r="L46" s="16">
        <v>3.43</v>
      </c>
      <c r="M46" s="16">
        <v>1.85</v>
      </c>
      <c r="N46" s="16" t="s">
        <v>291</v>
      </c>
      <c r="O46" s="16" t="s">
        <v>36</v>
      </c>
      <c r="P46" s="16" t="s">
        <v>37</v>
      </c>
      <c r="Q46" s="18">
        <v>37681</v>
      </c>
      <c r="R46" s="16" t="s">
        <v>38</v>
      </c>
      <c r="S46" s="16" t="s">
        <v>39</v>
      </c>
      <c r="T46" s="16" t="s">
        <v>292</v>
      </c>
      <c r="U46" s="16">
        <v>2.52</v>
      </c>
      <c r="V46" s="16">
        <v>1.58</v>
      </c>
      <c r="W46" s="16" t="s">
        <v>143</v>
      </c>
      <c r="X46" s="16"/>
      <c r="Y46" s="16">
        <v>0.1139</v>
      </c>
      <c r="Z46" s="16">
        <v>0.01</v>
      </c>
    </row>
    <row r="47" spans="1:26" s="15" customFormat="1" ht="24" x14ac:dyDescent="0.2">
      <c r="A47" s="16" t="s">
        <v>294</v>
      </c>
      <c r="B47" s="16">
        <v>213</v>
      </c>
      <c r="C47" s="16" t="s">
        <v>295</v>
      </c>
      <c r="D47" s="16" t="s">
        <v>110</v>
      </c>
      <c r="E47" s="16" t="s">
        <v>296</v>
      </c>
      <c r="F47" s="16" t="s">
        <v>195</v>
      </c>
      <c r="G47" s="16" t="s">
        <v>31</v>
      </c>
      <c r="H47" s="16" t="s">
        <v>233</v>
      </c>
      <c r="I47" s="17">
        <v>13973400</v>
      </c>
      <c r="J47" s="16"/>
      <c r="K47" s="16" t="s">
        <v>34</v>
      </c>
      <c r="L47" s="16">
        <v>2.2400000000000002</v>
      </c>
      <c r="M47" s="16">
        <v>0.3</v>
      </c>
      <c r="N47" s="16" t="s">
        <v>297</v>
      </c>
      <c r="O47" s="16" t="s">
        <v>36</v>
      </c>
      <c r="P47" s="16" t="s">
        <v>37</v>
      </c>
      <c r="Q47" s="18">
        <v>37681</v>
      </c>
      <c r="R47" s="16" t="s">
        <v>38</v>
      </c>
      <c r="S47" s="16" t="s">
        <v>39</v>
      </c>
      <c r="T47" s="16" t="s">
        <v>298</v>
      </c>
      <c r="U47" s="16">
        <v>2.2000000000000002</v>
      </c>
      <c r="V47" s="16">
        <v>1.94</v>
      </c>
      <c r="W47" s="16" t="s">
        <v>143</v>
      </c>
      <c r="X47" s="16"/>
      <c r="Y47" s="16">
        <v>9.9400000000000002E-2</v>
      </c>
      <c r="Z47" s="16">
        <v>8.8000000000000005E-3</v>
      </c>
    </row>
    <row r="48" spans="1:26" s="15" customFormat="1" ht="48" x14ac:dyDescent="0.2">
      <c r="A48" s="16"/>
      <c r="B48" s="16">
        <v>337</v>
      </c>
      <c r="C48" s="16" t="s">
        <v>299</v>
      </c>
      <c r="D48" s="16" t="s">
        <v>110</v>
      </c>
      <c r="E48" s="16" t="s">
        <v>156</v>
      </c>
      <c r="F48" s="16" t="s">
        <v>156</v>
      </c>
      <c r="G48" s="16" t="s">
        <v>79</v>
      </c>
      <c r="H48" s="16" t="s">
        <v>300</v>
      </c>
      <c r="I48" s="17">
        <v>21310000</v>
      </c>
      <c r="J48" s="16"/>
      <c r="K48" s="16" t="s">
        <v>34</v>
      </c>
      <c r="L48" s="16">
        <v>4</v>
      </c>
      <c r="M48" s="16"/>
      <c r="N48" s="16" t="s">
        <v>301</v>
      </c>
      <c r="O48" s="16" t="s">
        <v>36</v>
      </c>
      <c r="P48" s="16" t="s">
        <v>37</v>
      </c>
      <c r="Q48" s="18">
        <v>30682</v>
      </c>
      <c r="R48" s="16" t="s">
        <v>302</v>
      </c>
      <c r="S48" s="16" t="s">
        <v>39</v>
      </c>
      <c r="T48" s="16" t="s">
        <v>303</v>
      </c>
      <c r="U48" s="16">
        <v>7.5</v>
      </c>
      <c r="V48" s="16">
        <v>2.88</v>
      </c>
      <c r="W48" s="16" t="s">
        <v>304</v>
      </c>
      <c r="X48" s="16"/>
      <c r="Y48" s="16">
        <v>0.33879999999999999</v>
      </c>
      <c r="Z48" s="16">
        <v>2.9899999999999999E-2</v>
      </c>
    </row>
    <row r="49" spans="1:26" s="15" customFormat="1" ht="24" x14ac:dyDescent="0.2">
      <c r="A49" s="16" t="s">
        <v>305</v>
      </c>
      <c r="B49" s="16">
        <v>220</v>
      </c>
      <c r="C49" s="16" t="s">
        <v>306</v>
      </c>
      <c r="D49" s="16" t="s">
        <v>110</v>
      </c>
      <c r="E49" s="16" t="s">
        <v>307</v>
      </c>
      <c r="F49" s="16" t="s">
        <v>308</v>
      </c>
      <c r="G49" s="16" t="s">
        <v>31</v>
      </c>
      <c r="H49" s="16" t="s">
        <v>309</v>
      </c>
      <c r="I49" s="17">
        <v>2491218</v>
      </c>
      <c r="J49" s="16" t="s">
        <v>33</v>
      </c>
      <c r="K49" s="16" t="s">
        <v>34</v>
      </c>
      <c r="L49" s="16">
        <v>0.747</v>
      </c>
      <c r="M49" s="16"/>
      <c r="N49" s="16" t="s">
        <v>310</v>
      </c>
      <c r="O49" s="16" t="s">
        <v>36</v>
      </c>
      <c r="P49" s="16" t="s">
        <v>37</v>
      </c>
      <c r="Q49" s="18">
        <v>41318</v>
      </c>
      <c r="R49" s="16" t="s">
        <v>38</v>
      </c>
      <c r="S49" s="16" t="s">
        <v>39</v>
      </c>
      <c r="T49" s="16" t="s">
        <v>3201</v>
      </c>
      <c r="U49" s="16">
        <v>1.4</v>
      </c>
      <c r="V49" s="16">
        <v>0.85</v>
      </c>
      <c r="W49" s="16" t="s">
        <v>451</v>
      </c>
      <c r="X49" s="16" t="s">
        <v>179</v>
      </c>
      <c r="Y49" s="16">
        <v>6.3299999999999995E-2</v>
      </c>
      <c r="Z49" s="16">
        <v>5.5999999999999999E-3</v>
      </c>
    </row>
    <row r="50" spans="1:26" s="15" customFormat="1" ht="36" x14ac:dyDescent="0.2">
      <c r="A50" s="16" t="s">
        <v>312</v>
      </c>
      <c r="B50" s="16">
        <v>225</v>
      </c>
      <c r="C50" s="16" t="s">
        <v>313</v>
      </c>
      <c r="D50" s="16" t="s">
        <v>110</v>
      </c>
      <c r="E50" s="16" t="s">
        <v>314</v>
      </c>
      <c r="F50" s="16" t="s">
        <v>223</v>
      </c>
      <c r="G50" s="16" t="s">
        <v>79</v>
      </c>
      <c r="H50" s="16" t="s">
        <v>135</v>
      </c>
      <c r="I50" s="17">
        <v>22330000</v>
      </c>
      <c r="J50" s="16" t="s">
        <v>168</v>
      </c>
      <c r="K50" s="16" t="s">
        <v>34</v>
      </c>
      <c r="L50" s="16">
        <v>3.43</v>
      </c>
      <c r="M50" s="16"/>
      <c r="N50" s="16" t="s">
        <v>319</v>
      </c>
      <c r="O50" s="16" t="s">
        <v>36</v>
      </c>
      <c r="P50" s="16" t="s">
        <v>129</v>
      </c>
      <c r="Q50" s="18">
        <v>37773</v>
      </c>
      <c r="R50" s="16" t="s">
        <v>38</v>
      </c>
      <c r="S50" s="16" t="s">
        <v>39</v>
      </c>
      <c r="T50" s="16" t="s">
        <v>320</v>
      </c>
      <c r="U50" s="16">
        <v>1.22</v>
      </c>
      <c r="V50" s="16">
        <v>0.62350000000000005</v>
      </c>
      <c r="W50" s="16" t="s">
        <v>321</v>
      </c>
      <c r="X50" s="16"/>
      <c r="Y50" s="16">
        <v>5.5100000000000003E-2</v>
      </c>
      <c r="Z50" s="16">
        <v>4.8999999999999998E-3</v>
      </c>
    </row>
    <row r="51" spans="1:26" s="15" customFormat="1" ht="36" x14ac:dyDescent="0.2">
      <c r="A51" s="16" t="s">
        <v>312</v>
      </c>
      <c r="B51" s="16">
        <v>225</v>
      </c>
      <c r="C51" s="16" t="s">
        <v>313</v>
      </c>
      <c r="D51" s="16" t="s">
        <v>110</v>
      </c>
      <c r="E51" s="16" t="s">
        <v>314</v>
      </c>
      <c r="F51" s="16" t="s">
        <v>223</v>
      </c>
      <c r="G51" s="16" t="s">
        <v>79</v>
      </c>
      <c r="H51" s="16" t="s">
        <v>135</v>
      </c>
      <c r="I51" s="17">
        <v>22330000</v>
      </c>
      <c r="J51" s="16" t="s">
        <v>168</v>
      </c>
      <c r="K51" s="16" t="s">
        <v>34</v>
      </c>
      <c r="L51" s="16">
        <v>3.43</v>
      </c>
      <c r="M51" s="16"/>
      <c r="N51" s="16" t="s">
        <v>315</v>
      </c>
      <c r="O51" s="16" t="s">
        <v>36</v>
      </c>
      <c r="P51" s="16" t="s">
        <v>37</v>
      </c>
      <c r="Q51" s="18">
        <v>30682</v>
      </c>
      <c r="R51" s="16" t="s">
        <v>38</v>
      </c>
      <c r="S51" s="16" t="s">
        <v>39</v>
      </c>
      <c r="T51" s="16" t="s">
        <v>316</v>
      </c>
      <c r="U51" s="16">
        <v>2</v>
      </c>
      <c r="V51" s="16">
        <v>1.0195000000000001</v>
      </c>
      <c r="W51" s="16" t="s">
        <v>127</v>
      </c>
      <c r="X51" s="16"/>
      <c r="Y51" s="16">
        <v>9.0399999999999994E-2</v>
      </c>
      <c r="Z51" s="16">
        <v>8.0000000000000002E-3</v>
      </c>
    </row>
    <row r="52" spans="1:26" s="15" customFormat="1" ht="36" x14ac:dyDescent="0.2">
      <c r="A52" s="16" t="s">
        <v>312</v>
      </c>
      <c r="B52" s="16">
        <v>225</v>
      </c>
      <c r="C52" s="16" t="s">
        <v>313</v>
      </c>
      <c r="D52" s="16" t="s">
        <v>110</v>
      </c>
      <c r="E52" s="16" t="s">
        <v>314</v>
      </c>
      <c r="F52" s="16" t="s">
        <v>223</v>
      </c>
      <c r="G52" s="16" t="s">
        <v>79</v>
      </c>
      <c r="H52" s="16" t="s">
        <v>135</v>
      </c>
      <c r="I52" s="17">
        <v>22330000</v>
      </c>
      <c r="J52" s="16" t="s">
        <v>168</v>
      </c>
      <c r="K52" s="16" t="s">
        <v>34</v>
      </c>
      <c r="L52" s="16">
        <v>3.43</v>
      </c>
      <c r="M52" s="16"/>
      <c r="N52" s="16" t="s">
        <v>317</v>
      </c>
      <c r="O52" s="16" t="s">
        <v>36</v>
      </c>
      <c r="P52" s="16" t="s">
        <v>145</v>
      </c>
      <c r="Q52" s="18">
        <v>32509</v>
      </c>
      <c r="R52" s="16" t="s">
        <v>38</v>
      </c>
      <c r="S52" s="16" t="s">
        <v>39</v>
      </c>
      <c r="T52" s="16" t="s">
        <v>318</v>
      </c>
      <c r="U52" s="16">
        <v>3.3</v>
      </c>
      <c r="V52" s="16">
        <v>1.6805000000000001</v>
      </c>
      <c r="W52" s="16" t="s">
        <v>127</v>
      </c>
      <c r="X52" s="16"/>
      <c r="Y52" s="16">
        <v>0.14910000000000001</v>
      </c>
      <c r="Z52" s="16">
        <v>1.32E-2</v>
      </c>
    </row>
    <row r="53" spans="1:26" s="15" customFormat="1" ht="72" x14ac:dyDescent="0.2">
      <c r="A53" s="16" t="s">
        <v>322</v>
      </c>
      <c r="B53" s="16">
        <v>232</v>
      </c>
      <c r="C53" s="16" t="s">
        <v>323</v>
      </c>
      <c r="D53" s="16" t="s">
        <v>110</v>
      </c>
      <c r="E53" s="16" t="s">
        <v>324</v>
      </c>
      <c r="F53" s="16" t="s">
        <v>236</v>
      </c>
      <c r="G53" s="16" t="s">
        <v>31</v>
      </c>
      <c r="H53" s="16" t="s">
        <v>325</v>
      </c>
      <c r="I53" s="17">
        <v>61700000</v>
      </c>
      <c r="J53" s="16" t="s">
        <v>1565</v>
      </c>
      <c r="K53" s="16" t="s">
        <v>34</v>
      </c>
      <c r="L53" s="16">
        <v>13.824</v>
      </c>
      <c r="M53" s="16"/>
      <c r="N53" s="16" t="s">
        <v>327</v>
      </c>
      <c r="O53" s="16" t="s">
        <v>36</v>
      </c>
      <c r="P53" s="16" t="s">
        <v>116</v>
      </c>
      <c r="Q53" s="18">
        <v>41088</v>
      </c>
      <c r="R53" s="16" t="s">
        <v>302</v>
      </c>
      <c r="S53" s="16" t="s">
        <v>39</v>
      </c>
      <c r="T53" s="16" t="s">
        <v>328</v>
      </c>
      <c r="U53" s="16">
        <v>20.5</v>
      </c>
      <c r="V53" s="16">
        <v>11</v>
      </c>
      <c r="W53" s="16" t="s">
        <v>160</v>
      </c>
      <c r="X53" s="16" t="s">
        <v>329</v>
      </c>
      <c r="Y53" s="16">
        <v>0.92620000000000002</v>
      </c>
      <c r="Z53" s="16">
        <v>8.1699999999999995E-2</v>
      </c>
    </row>
    <row r="54" spans="1:26" s="15" customFormat="1" ht="24" x14ac:dyDescent="0.2">
      <c r="A54" s="16" t="s">
        <v>322</v>
      </c>
      <c r="B54" s="16">
        <v>232</v>
      </c>
      <c r="C54" s="16" t="s">
        <v>323</v>
      </c>
      <c r="D54" s="16" t="s">
        <v>110</v>
      </c>
      <c r="E54" s="16" t="s">
        <v>324</v>
      </c>
      <c r="F54" s="16" t="s">
        <v>236</v>
      </c>
      <c r="G54" s="16" t="s">
        <v>31</v>
      </c>
      <c r="H54" s="16" t="s">
        <v>325</v>
      </c>
      <c r="I54" s="17">
        <v>61700000</v>
      </c>
      <c r="J54" s="16" t="s">
        <v>1565</v>
      </c>
      <c r="K54" s="16" t="s">
        <v>34</v>
      </c>
      <c r="L54" s="16">
        <v>13.824</v>
      </c>
      <c r="M54" s="16"/>
      <c r="N54" s="16" t="s">
        <v>326</v>
      </c>
      <c r="O54" s="16" t="s">
        <v>36</v>
      </c>
      <c r="P54" s="16" t="s">
        <v>37</v>
      </c>
      <c r="Q54" s="18">
        <v>30980</v>
      </c>
      <c r="R54" s="16" t="s">
        <v>38</v>
      </c>
      <c r="S54" s="16" t="s">
        <v>39</v>
      </c>
      <c r="T54" s="16" t="s">
        <v>3069</v>
      </c>
      <c r="U54" s="16">
        <v>5.625</v>
      </c>
      <c r="V54" s="16">
        <v>2.66</v>
      </c>
      <c r="W54" s="16" t="s">
        <v>160</v>
      </c>
      <c r="X54" s="16" t="s">
        <v>3202</v>
      </c>
      <c r="Y54" s="16">
        <v>0.25409999999999999</v>
      </c>
      <c r="Z54" s="16">
        <v>2.24E-2</v>
      </c>
    </row>
    <row r="55" spans="1:26" s="15" customFormat="1" ht="24" x14ac:dyDescent="0.2">
      <c r="A55" s="16"/>
      <c r="B55" s="16">
        <v>2162</v>
      </c>
      <c r="C55" s="16" t="s">
        <v>330</v>
      </c>
      <c r="D55" s="16" t="s">
        <v>110</v>
      </c>
      <c r="E55" s="16" t="s">
        <v>331</v>
      </c>
      <c r="F55" s="16" t="s">
        <v>156</v>
      </c>
      <c r="G55" s="16" t="s">
        <v>79</v>
      </c>
      <c r="H55" s="16" t="s">
        <v>332</v>
      </c>
      <c r="I55" s="17">
        <v>29920000</v>
      </c>
      <c r="J55" s="16"/>
      <c r="K55" s="16" t="s">
        <v>34</v>
      </c>
      <c r="L55" s="16">
        <v>3.34</v>
      </c>
      <c r="M55" s="16">
        <v>2.98</v>
      </c>
      <c r="N55" s="16" t="s">
        <v>333</v>
      </c>
      <c r="O55" s="16" t="s">
        <v>36</v>
      </c>
      <c r="P55" s="16" t="s">
        <v>37</v>
      </c>
      <c r="Q55" s="18">
        <v>37480</v>
      </c>
      <c r="R55" s="16" t="s">
        <v>117</v>
      </c>
      <c r="S55" s="16" t="s">
        <v>39</v>
      </c>
      <c r="T55" s="16" t="s">
        <v>334</v>
      </c>
      <c r="U55" s="16">
        <v>0.42</v>
      </c>
      <c r="V55" s="16">
        <v>0.36</v>
      </c>
      <c r="W55" s="16" t="s">
        <v>330</v>
      </c>
      <c r="X55" s="16" t="s">
        <v>335</v>
      </c>
      <c r="Y55" s="16">
        <v>1.9E-2</v>
      </c>
      <c r="Z55" s="16">
        <v>1.6999999999999999E-3</v>
      </c>
    </row>
    <row r="56" spans="1:26" s="15" customFormat="1" ht="36" x14ac:dyDescent="0.2">
      <c r="A56" s="16" t="s">
        <v>343</v>
      </c>
      <c r="B56" s="16">
        <v>236</v>
      </c>
      <c r="C56" s="16" t="s">
        <v>344</v>
      </c>
      <c r="D56" s="16" t="s">
        <v>110</v>
      </c>
      <c r="E56" s="16" t="s">
        <v>345</v>
      </c>
      <c r="F56" s="16" t="s">
        <v>255</v>
      </c>
      <c r="G56" s="16" t="s">
        <v>79</v>
      </c>
      <c r="H56" s="16" t="s">
        <v>135</v>
      </c>
      <c r="I56" s="17">
        <v>19892000</v>
      </c>
      <c r="J56" s="16" t="s">
        <v>168</v>
      </c>
      <c r="K56" s="16" t="s">
        <v>34</v>
      </c>
      <c r="L56" s="16">
        <v>7.89</v>
      </c>
      <c r="M56" s="16"/>
      <c r="N56" s="16" t="s">
        <v>346</v>
      </c>
      <c r="O56" s="16" t="s">
        <v>36</v>
      </c>
      <c r="P56" s="16" t="s">
        <v>37</v>
      </c>
      <c r="Q56" s="18">
        <v>31413</v>
      </c>
      <c r="R56" s="16" t="s">
        <v>38</v>
      </c>
      <c r="S56" s="16" t="s">
        <v>39</v>
      </c>
      <c r="T56" s="16" t="s">
        <v>3070</v>
      </c>
      <c r="U56" s="16">
        <v>3.7</v>
      </c>
      <c r="V56" s="16">
        <v>1.61</v>
      </c>
      <c r="W56" s="16" t="s">
        <v>237</v>
      </c>
      <c r="X56" s="16" t="s">
        <v>347</v>
      </c>
      <c r="Y56" s="16">
        <v>0.16719999999999999</v>
      </c>
      <c r="Z56" s="16">
        <v>1.47E-2</v>
      </c>
    </row>
    <row r="57" spans="1:26" s="15" customFormat="1" ht="24" x14ac:dyDescent="0.2">
      <c r="A57" s="16" t="s">
        <v>343</v>
      </c>
      <c r="B57" s="16">
        <v>236</v>
      </c>
      <c r="C57" s="16" t="s">
        <v>344</v>
      </c>
      <c r="D57" s="16" t="s">
        <v>110</v>
      </c>
      <c r="E57" s="16" t="s">
        <v>345</v>
      </c>
      <c r="F57" s="16" t="s">
        <v>255</v>
      </c>
      <c r="G57" s="16" t="s">
        <v>79</v>
      </c>
      <c r="H57" s="16" t="s">
        <v>135</v>
      </c>
      <c r="I57" s="17">
        <v>19892000</v>
      </c>
      <c r="J57" s="16" t="s">
        <v>168</v>
      </c>
      <c r="K57" s="16" t="s">
        <v>34</v>
      </c>
      <c r="L57" s="16">
        <v>7.89</v>
      </c>
      <c r="M57" s="16"/>
      <c r="N57" s="16" t="s">
        <v>348</v>
      </c>
      <c r="O57" s="16" t="s">
        <v>36</v>
      </c>
      <c r="P57" s="16" t="s">
        <v>145</v>
      </c>
      <c r="Q57" s="18">
        <v>41487</v>
      </c>
      <c r="R57" s="16" t="s">
        <v>38</v>
      </c>
      <c r="S57" s="16" t="s">
        <v>39</v>
      </c>
      <c r="T57" s="16" t="s">
        <v>1693</v>
      </c>
      <c r="U57" s="16">
        <v>3.2</v>
      </c>
      <c r="V57" s="16"/>
      <c r="W57" s="16"/>
      <c r="X57" s="16" t="s">
        <v>347</v>
      </c>
      <c r="Y57" s="16">
        <v>0.14460000000000001</v>
      </c>
      <c r="Z57" s="16">
        <v>1.2800000000000001E-2</v>
      </c>
    </row>
    <row r="58" spans="1:26" s="15" customFormat="1" ht="36" x14ac:dyDescent="0.2">
      <c r="A58" s="16" t="s">
        <v>350</v>
      </c>
      <c r="B58" s="16">
        <v>238</v>
      </c>
      <c r="C58" s="16" t="s">
        <v>351</v>
      </c>
      <c r="D58" s="16" t="s">
        <v>110</v>
      </c>
      <c r="E58" s="16" t="s">
        <v>352</v>
      </c>
      <c r="F58" s="16" t="s">
        <v>282</v>
      </c>
      <c r="G58" s="16" t="s">
        <v>79</v>
      </c>
      <c r="H58" s="16" t="s">
        <v>135</v>
      </c>
      <c r="I58" s="17">
        <v>9128242</v>
      </c>
      <c r="J58" s="16" t="s">
        <v>58</v>
      </c>
      <c r="K58" s="16" t="s">
        <v>34</v>
      </c>
      <c r="L58" s="16">
        <v>5.27</v>
      </c>
      <c r="M58" s="16"/>
      <c r="N58" s="16" t="s">
        <v>353</v>
      </c>
      <c r="O58" s="16" t="s">
        <v>36</v>
      </c>
      <c r="P58" s="16" t="s">
        <v>37</v>
      </c>
      <c r="Q58" s="18">
        <v>39904</v>
      </c>
      <c r="R58" s="16" t="s">
        <v>38</v>
      </c>
      <c r="S58" s="16" t="s">
        <v>39</v>
      </c>
      <c r="T58" s="16" t="s">
        <v>354</v>
      </c>
      <c r="U58" s="16">
        <v>9.6999999999999993</v>
      </c>
      <c r="V58" s="16">
        <v>4.8</v>
      </c>
      <c r="W58" s="16" t="s">
        <v>178</v>
      </c>
      <c r="X58" s="16" t="s">
        <v>179</v>
      </c>
      <c r="Y58" s="16">
        <v>0.43819999999999998</v>
      </c>
      <c r="Z58" s="16">
        <v>3.8699999999999998E-2</v>
      </c>
    </row>
    <row r="59" spans="1:26" s="15" customFormat="1" ht="24" x14ac:dyDescent="0.2">
      <c r="A59" s="16" t="s">
        <v>355</v>
      </c>
      <c r="B59" s="16">
        <v>1780</v>
      </c>
      <c r="C59" s="16" t="s">
        <v>356</v>
      </c>
      <c r="D59" s="16" t="s">
        <v>110</v>
      </c>
      <c r="E59" s="16" t="s">
        <v>357</v>
      </c>
      <c r="F59" s="16" t="s">
        <v>156</v>
      </c>
      <c r="G59" s="16" t="s">
        <v>31</v>
      </c>
      <c r="H59" s="16" t="s">
        <v>190</v>
      </c>
      <c r="I59" s="17">
        <v>23600000</v>
      </c>
      <c r="J59" s="16"/>
      <c r="K59" s="16" t="s">
        <v>34</v>
      </c>
      <c r="L59" s="16">
        <v>8.17</v>
      </c>
      <c r="M59" s="16"/>
      <c r="N59" s="16" t="s">
        <v>358</v>
      </c>
      <c r="O59" s="16" t="s">
        <v>36</v>
      </c>
      <c r="P59" s="16" t="s">
        <v>37</v>
      </c>
      <c r="Q59" s="18">
        <v>32283</v>
      </c>
      <c r="R59" s="16" t="s">
        <v>70</v>
      </c>
      <c r="S59" s="16" t="s">
        <v>39</v>
      </c>
      <c r="T59" s="16" t="s">
        <v>359</v>
      </c>
      <c r="U59" s="16">
        <v>6</v>
      </c>
      <c r="V59" s="16"/>
      <c r="W59" s="16" t="s">
        <v>153</v>
      </c>
      <c r="X59" s="16" t="s">
        <v>190</v>
      </c>
      <c r="Y59" s="16">
        <v>0.27110000000000001</v>
      </c>
      <c r="Z59" s="16">
        <v>2.3900000000000001E-2</v>
      </c>
    </row>
    <row r="60" spans="1:26" s="15" customFormat="1" ht="24" x14ac:dyDescent="0.2">
      <c r="A60" s="16" t="s">
        <v>360</v>
      </c>
      <c r="B60" s="16">
        <v>251</v>
      </c>
      <c r="C60" s="16" t="s">
        <v>361</v>
      </c>
      <c r="D60" s="16" t="s">
        <v>110</v>
      </c>
      <c r="E60" s="16" t="s">
        <v>362</v>
      </c>
      <c r="F60" s="16" t="s">
        <v>236</v>
      </c>
      <c r="G60" s="16" t="s">
        <v>31</v>
      </c>
      <c r="H60" s="16" t="s">
        <v>325</v>
      </c>
      <c r="I60" s="17">
        <v>22300000</v>
      </c>
      <c r="J60" s="16" t="s">
        <v>1565</v>
      </c>
      <c r="K60" s="16" t="s">
        <v>34</v>
      </c>
      <c r="L60" s="16">
        <v>2.96</v>
      </c>
      <c r="M60" s="16">
        <v>0</v>
      </c>
      <c r="N60" s="16" t="s">
        <v>363</v>
      </c>
      <c r="O60" s="16" t="s">
        <v>36</v>
      </c>
      <c r="P60" s="16" t="s">
        <v>37</v>
      </c>
      <c r="Q60" s="18">
        <v>36312</v>
      </c>
      <c r="R60" s="16" t="s">
        <v>38</v>
      </c>
      <c r="S60" s="16" t="s">
        <v>39</v>
      </c>
      <c r="T60" s="16" t="s">
        <v>3071</v>
      </c>
      <c r="U60" s="16">
        <v>5.5</v>
      </c>
      <c r="V60" s="16">
        <v>2.96</v>
      </c>
      <c r="W60" s="16" t="s">
        <v>237</v>
      </c>
      <c r="X60" s="16" t="s">
        <v>293</v>
      </c>
      <c r="Y60" s="16">
        <v>0.2485</v>
      </c>
      <c r="Z60" s="16">
        <v>2.1899999999999999E-2</v>
      </c>
    </row>
    <row r="61" spans="1:26" s="15" customFormat="1" ht="24" x14ac:dyDescent="0.2">
      <c r="A61" s="16" t="s">
        <v>364</v>
      </c>
      <c r="B61" s="16">
        <v>352</v>
      </c>
      <c r="C61" s="16" t="s">
        <v>365</v>
      </c>
      <c r="D61" s="16" t="s">
        <v>110</v>
      </c>
      <c r="E61" s="16" t="s">
        <v>366</v>
      </c>
      <c r="F61" s="16" t="s">
        <v>156</v>
      </c>
      <c r="G61" s="16" t="s">
        <v>31</v>
      </c>
      <c r="H61" s="16" t="s">
        <v>190</v>
      </c>
      <c r="I61" s="17">
        <v>123000000</v>
      </c>
      <c r="J61" s="16" t="s">
        <v>33</v>
      </c>
      <c r="K61" s="16" t="s">
        <v>34</v>
      </c>
      <c r="L61" s="16">
        <v>45.05</v>
      </c>
      <c r="M61" s="16"/>
      <c r="N61" s="16" t="s">
        <v>373</v>
      </c>
      <c r="O61" s="16" t="s">
        <v>36</v>
      </c>
      <c r="P61" s="16" t="s">
        <v>374</v>
      </c>
      <c r="Q61" s="18">
        <v>38718</v>
      </c>
      <c r="R61" s="16" t="s">
        <v>38</v>
      </c>
      <c r="S61" s="16" t="s">
        <v>39</v>
      </c>
      <c r="T61" s="16" t="s">
        <v>375</v>
      </c>
      <c r="U61" s="16">
        <v>5</v>
      </c>
      <c r="V61" s="16">
        <v>2.79</v>
      </c>
      <c r="W61" s="16" t="s">
        <v>190</v>
      </c>
      <c r="X61" s="16" t="s">
        <v>190</v>
      </c>
      <c r="Y61" s="16">
        <v>0.22589999999999999</v>
      </c>
      <c r="Z61" s="16">
        <v>1.9900000000000001E-2</v>
      </c>
    </row>
    <row r="62" spans="1:26" s="15" customFormat="1" ht="24" x14ac:dyDescent="0.2">
      <c r="A62" s="16" t="s">
        <v>364</v>
      </c>
      <c r="B62" s="16">
        <v>352</v>
      </c>
      <c r="C62" s="16" t="s">
        <v>365</v>
      </c>
      <c r="D62" s="16" t="s">
        <v>110</v>
      </c>
      <c r="E62" s="16" t="s">
        <v>366</v>
      </c>
      <c r="F62" s="16" t="s">
        <v>156</v>
      </c>
      <c r="G62" s="16" t="s">
        <v>31</v>
      </c>
      <c r="H62" s="16" t="s">
        <v>190</v>
      </c>
      <c r="I62" s="17">
        <v>123000000</v>
      </c>
      <c r="J62" s="16" t="s">
        <v>33</v>
      </c>
      <c r="K62" s="16" t="s">
        <v>34</v>
      </c>
      <c r="L62" s="16">
        <v>45.05</v>
      </c>
      <c r="M62" s="16"/>
      <c r="N62" s="16" t="s">
        <v>367</v>
      </c>
      <c r="O62" s="16" t="s">
        <v>36</v>
      </c>
      <c r="P62" s="16" t="s">
        <v>368</v>
      </c>
      <c r="Q62" s="18">
        <v>30642</v>
      </c>
      <c r="R62" s="16" t="s">
        <v>125</v>
      </c>
      <c r="S62" s="16" t="s">
        <v>39</v>
      </c>
      <c r="T62" s="16" t="s">
        <v>369</v>
      </c>
      <c r="U62" s="16">
        <v>2.8</v>
      </c>
      <c r="V62" s="16">
        <v>1.8</v>
      </c>
      <c r="W62" s="16" t="s">
        <v>153</v>
      </c>
      <c r="X62" s="16" t="s">
        <v>190</v>
      </c>
      <c r="Y62" s="16">
        <v>0.1265</v>
      </c>
      <c r="Z62" s="16">
        <v>1.12E-2</v>
      </c>
    </row>
    <row r="63" spans="1:26" s="15" customFormat="1" ht="36" x14ac:dyDescent="0.2">
      <c r="A63" s="16" t="s">
        <v>364</v>
      </c>
      <c r="B63" s="16">
        <v>352</v>
      </c>
      <c r="C63" s="16" t="s">
        <v>365</v>
      </c>
      <c r="D63" s="16" t="s">
        <v>110</v>
      </c>
      <c r="E63" s="16" t="s">
        <v>366</v>
      </c>
      <c r="F63" s="16" t="s">
        <v>156</v>
      </c>
      <c r="G63" s="16" t="s">
        <v>31</v>
      </c>
      <c r="H63" s="16" t="s">
        <v>190</v>
      </c>
      <c r="I63" s="17">
        <v>123000000</v>
      </c>
      <c r="J63" s="16" t="s">
        <v>33</v>
      </c>
      <c r="K63" s="16" t="s">
        <v>34</v>
      </c>
      <c r="L63" s="16">
        <v>45.05</v>
      </c>
      <c r="M63" s="16"/>
      <c r="N63" s="16" t="s">
        <v>370</v>
      </c>
      <c r="O63" s="16" t="s">
        <v>36</v>
      </c>
      <c r="P63" s="16" t="s">
        <v>371</v>
      </c>
      <c r="Q63" s="18">
        <v>31632</v>
      </c>
      <c r="R63" s="16" t="s">
        <v>70</v>
      </c>
      <c r="S63" s="16" t="s">
        <v>39</v>
      </c>
      <c r="T63" s="16" t="s">
        <v>372</v>
      </c>
      <c r="U63" s="16">
        <v>50</v>
      </c>
      <c r="V63" s="16">
        <v>33.1</v>
      </c>
      <c r="W63" s="16" t="s">
        <v>153</v>
      </c>
      <c r="X63" s="16" t="s">
        <v>190</v>
      </c>
      <c r="Y63" s="16">
        <v>2.2589999999999999</v>
      </c>
      <c r="Z63" s="16">
        <v>0.1993</v>
      </c>
    </row>
    <row r="64" spans="1:26" s="15" customFormat="1" ht="24" x14ac:dyDescent="0.2">
      <c r="A64" s="16" t="s">
        <v>248</v>
      </c>
      <c r="B64" s="16">
        <v>54</v>
      </c>
      <c r="C64" s="16" t="s">
        <v>2833</v>
      </c>
      <c r="D64" s="16" t="s">
        <v>110</v>
      </c>
      <c r="E64" s="16" t="s">
        <v>249</v>
      </c>
      <c r="F64" s="16" t="s">
        <v>250</v>
      </c>
      <c r="G64" s="16" t="s">
        <v>79</v>
      </c>
      <c r="H64" s="16" t="s">
        <v>251</v>
      </c>
      <c r="I64" s="17">
        <v>1416000</v>
      </c>
      <c r="J64" s="16" t="s">
        <v>168</v>
      </c>
      <c r="K64" s="16" t="s">
        <v>34</v>
      </c>
      <c r="L64" s="16">
        <v>0.80300000000000005</v>
      </c>
      <c r="M64" s="16"/>
      <c r="N64" s="16" t="s">
        <v>252</v>
      </c>
      <c r="O64" s="16" t="s">
        <v>36</v>
      </c>
      <c r="P64" s="16" t="s">
        <v>37</v>
      </c>
      <c r="Q64" s="18">
        <v>41467</v>
      </c>
      <c r="R64" s="16" t="s">
        <v>38</v>
      </c>
      <c r="S64" s="16" t="s">
        <v>39</v>
      </c>
      <c r="T64" s="16"/>
      <c r="U64" s="16">
        <v>1.6</v>
      </c>
      <c r="V64" s="16"/>
      <c r="W64" s="16" t="s">
        <v>253</v>
      </c>
      <c r="X64" s="16" t="s">
        <v>254</v>
      </c>
      <c r="Y64" s="16">
        <v>7.2300000000000003E-2</v>
      </c>
      <c r="Z64" s="16">
        <v>6.4000000000000003E-3</v>
      </c>
    </row>
    <row r="65" spans="1:26" s="15" customFormat="1" ht="24" x14ac:dyDescent="0.2">
      <c r="A65" s="16" t="s">
        <v>336</v>
      </c>
      <c r="B65" s="16">
        <v>1976</v>
      </c>
      <c r="C65" s="16" t="s">
        <v>2834</v>
      </c>
      <c r="D65" s="16" t="s">
        <v>110</v>
      </c>
      <c r="E65" s="16" t="s">
        <v>337</v>
      </c>
      <c r="F65" s="16" t="s">
        <v>338</v>
      </c>
      <c r="G65" s="16" t="s">
        <v>79</v>
      </c>
      <c r="H65" s="16" t="s">
        <v>251</v>
      </c>
      <c r="I65" s="17">
        <v>2000000</v>
      </c>
      <c r="J65" s="16" t="s">
        <v>214</v>
      </c>
      <c r="K65" s="16" t="s">
        <v>34</v>
      </c>
      <c r="L65" s="16">
        <v>1.37</v>
      </c>
      <c r="M65" s="16">
        <v>0.57999999999999996</v>
      </c>
      <c r="N65" s="16" t="s">
        <v>339</v>
      </c>
      <c r="O65" s="16" t="s">
        <v>36</v>
      </c>
      <c r="P65" s="16" t="s">
        <v>37</v>
      </c>
      <c r="Q65" s="18">
        <v>39822</v>
      </c>
      <c r="R65" s="16" t="s">
        <v>38</v>
      </c>
      <c r="S65" s="16" t="s">
        <v>39</v>
      </c>
      <c r="T65" s="16" t="s">
        <v>340</v>
      </c>
      <c r="U65" s="16">
        <v>1.6</v>
      </c>
      <c r="V65" s="16">
        <v>0.79</v>
      </c>
      <c r="W65" s="16"/>
      <c r="X65" s="16" t="s">
        <v>254</v>
      </c>
      <c r="Y65" s="16">
        <v>7.2300000000000003E-2</v>
      </c>
      <c r="Z65" s="16">
        <v>6.4000000000000003E-3</v>
      </c>
    </row>
    <row r="66" spans="1:26" s="15" customFormat="1" ht="24" x14ac:dyDescent="0.2">
      <c r="A66" s="16" t="s">
        <v>336</v>
      </c>
      <c r="B66" s="16">
        <v>1976</v>
      </c>
      <c r="C66" s="16" t="s">
        <v>2834</v>
      </c>
      <c r="D66" s="16" t="s">
        <v>110</v>
      </c>
      <c r="E66" s="16" t="s">
        <v>337</v>
      </c>
      <c r="F66" s="16" t="s">
        <v>338</v>
      </c>
      <c r="G66" s="16" t="s">
        <v>79</v>
      </c>
      <c r="H66" s="16" t="s">
        <v>251</v>
      </c>
      <c r="I66" s="17">
        <v>2000000</v>
      </c>
      <c r="J66" s="16" t="s">
        <v>214</v>
      </c>
      <c r="K66" s="16" t="s">
        <v>34</v>
      </c>
      <c r="L66" s="16">
        <v>1.37</v>
      </c>
      <c r="M66" s="16">
        <v>0.57999999999999996</v>
      </c>
      <c r="N66" s="16" t="s">
        <v>341</v>
      </c>
      <c r="O66" s="16" t="s">
        <v>342</v>
      </c>
      <c r="P66" s="16" t="s">
        <v>145</v>
      </c>
      <c r="Q66" s="18">
        <v>41517</v>
      </c>
      <c r="R66" s="16" t="s">
        <v>38</v>
      </c>
      <c r="S66" s="16" t="s">
        <v>39</v>
      </c>
      <c r="T66" s="16" t="s">
        <v>340</v>
      </c>
      <c r="U66" s="16">
        <v>1.6</v>
      </c>
      <c r="V66" s="16">
        <v>0.81</v>
      </c>
      <c r="W66" s="16"/>
      <c r="X66" s="16" t="s">
        <v>254</v>
      </c>
      <c r="Y66" s="16">
        <v>7.2300000000000003E-2</v>
      </c>
      <c r="Z66" s="16">
        <v>6.4000000000000003E-3</v>
      </c>
    </row>
    <row r="67" spans="1:26" s="15" customFormat="1" ht="24" x14ac:dyDescent="0.2">
      <c r="A67" s="16" t="s">
        <v>376</v>
      </c>
      <c r="B67" s="16">
        <v>268</v>
      </c>
      <c r="C67" s="16" t="s">
        <v>377</v>
      </c>
      <c r="D67" s="16" t="s">
        <v>110</v>
      </c>
      <c r="E67" s="16" t="s">
        <v>2835</v>
      </c>
      <c r="F67" s="16" t="s">
        <v>255</v>
      </c>
      <c r="G67" s="16" t="s">
        <v>31</v>
      </c>
      <c r="H67" s="16" t="s">
        <v>256</v>
      </c>
      <c r="I67" s="17">
        <v>11494445</v>
      </c>
      <c r="J67" s="16"/>
      <c r="K67" s="16" t="s">
        <v>34</v>
      </c>
      <c r="L67" s="16">
        <v>1.88</v>
      </c>
      <c r="M67" s="16"/>
      <c r="N67" s="16" t="s">
        <v>378</v>
      </c>
      <c r="O67" s="16" t="s">
        <v>36</v>
      </c>
      <c r="P67" s="16" t="s">
        <v>37</v>
      </c>
      <c r="Q67" s="18">
        <v>32509</v>
      </c>
      <c r="R67" s="16" t="s">
        <v>125</v>
      </c>
      <c r="S67" s="16" t="s">
        <v>39</v>
      </c>
      <c r="T67" s="16" t="s">
        <v>379</v>
      </c>
      <c r="U67" s="16">
        <v>1.7</v>
      </c>
      <c r="V67" s="16">
        <v>1</v>
      </c>
      <c r="W67" s="16" t="s">
        <v>237</v>
      </c>
      <c r="X67" s="16"/>
      <c r="Y67" s="16">
        <v>7.6799999999999993E-2</v>
      </c>
      <c r="Z67" s="16">
        <v>6.7999999999999996E-3</v>
      </c>
    </row>
    <row r="68" spans="1:26" s="15" customFormat="1" ht="48" x14ac:dyDescent="0.2">
      <c r="A68" s="16"/>
      <c r="B68" s="16">
        <v>348</v>
      </c>
      <c r="C68" s="16" t="s">
        <v>380</v>
      </c>
      <c r="D68" s="16" t="s">
        <v>110</v>
      </c>
      <c r="E68" s="16" t="s">
        <v>148</v>
      </c>
      <c r="F68" s="16" t="s">
        <v>149</v>
      </c>
      <c r="G68" s="16" t="s">
        <v>31</v>
      </c>
      <c r="H68" s="16" t="s">
        <v>381</v>
      </c>
      <c r="I68" s="17">
        <v>2700000</v>
      </c>
      <c r="J68" s="16"/>
      <c r="K68" s="16" t="s">
        <v>34</v>
      </c>
      <c r="L68" s="16">
        <v>0.6</v>
      </c>
      <c r="M68" s="16">
        <v>0</v>
      </c>
      <c r="N68" s="16" t="s">
        <v>151</v>
      </c>
      <c r="O68" s="16" t="s">
        <v>36</v>
      </c>
      <c r="P68" s="16" t="s">
        <v>152</v>
      </c>
      <c r="Q68" s="18">
        <v>31031</v>
      </c>
      <c r="R68" s="16" t="s">
        <v>38</v>
      </c>
      <c r="S68" s="16" t="s">
        <v>39</v>
      </c>
      <c r="T68" s="16"/>
      <c r="U68" s="16">
        <v>5.0999999999999996</v>
      </c>
      <c r="V68" s="16"/>
      <c r="W68" s="16" t="s">
        <v>153</v>
      </c>
      <c r="X68" s="16" t="s">
        <v>137</v>
      </c>
      <c r="Y68" s="16">
        <v>0.23039999999999999</v>
      </c>
      <c r="Z68" s="16">
        <v>2.0299999999999999E-2</v>
      </c>
    </row>
    <row r="69" spans="1:26" s="15" customFormat="1" ht="60" x14ac:dyDescent="0.2">
      <c r="A69" s="16" t="s">
        <v>386</v>
      </c>
      <c r="B69" s="16">
        <v>274</v>
      </c>
      <c r="C69" s="16" t="s">
        <v>387</v>
      </c>
      <c r="D69" s="16" t="s">
        <v>110</v>
      </c>
      <c r="E69" s="16" t="s">
        <v>55</v>
      </c>
      <c r="F69" s="16" t="s">
        <v>156</v>
      </c>
      <c r="G69" s="16" t="s">
        <v>31</v>
      </c>
      <c r="H69" s="16" t="s">
        <v>389</v>
      </c>
      <c r="I69" s="17">
        <v>28780000</v>
      </c>
      <c r="J69" s="16" t="s">
        <v>2903</v>
      </c>
      <c r="K69" s="16" t="s">
        <v>34</v>
      </c>
      <c r="L69" s="16">
        <v>9.08</v>
      </c>
      <c r="M69" s="16">
        <v>0.52</v>
      </c>
      <c r="N69" s="16" t="s">
        <v>388</v>
      </c>
      <c r="O69" s="16" t="s">
        <v>36</v>
      </c>
      <c r="P69" s="16" t="s">
        <v>37</v>
      </c>
      <c r="Q69" s="18">
        <v>34516</v>
      </c>
      <c r="R69" s="16" t="s">
        <v>70</v>
      </c>
      <c r="S69" s="16" t="s">
        <v>39</v>
      </c>
      <c r="T69" s="16" t="s">
        <v>3072</v>
      </c>
      <c r="U69" s="16">
        <v>8</v>
      </c>
      <c r="V69" s="16">
        <v>8.56</v>
      </c>
      <c r="W69" s="16" t="s">
        <v>389</v>
      </c>
      <c r="X69" s="16" t="s">
        <v>390</v>
      </c>
      <c r="Y69" s="16">
        <v>0.3614</v>
      </c>
      <c r="Z69" s="16">
        <v>3.1899999999999998E-2</v>
      </c>
    </row>
    <row r="70" spans="1:26" s="15" customFormat="1" ht="24" x14ac:dyDescent="0.2">
      <c r="A70" s="16" t="s">
        <v>391</v>
      </c>
      <c r="B70" s="16">
        <v>344</v>
      </c>
      <c r="C70" s="16" t="s">
        <v>392</v>
      </c>
      <c r="D70" s="16" t="s">
        <v>110</v>
      </c>
      <c r="E70" s="16" t="s">
        <v>393</v>
      </c>
      <c r="F70" s="16" t="s">
        <v>223</v>
      </c>
      <c r="G70" s="16" t="s">
        <v>31</v>
      </c>
      <c r="H70" s="16" t="s">
        <v>394</v>
      </c>
      <c r="I70" s="17">
        <v>11817000</v>
      </c>
      <c r="J70" s="16"/>
      <c r="K70" s="16" t="s">
        <v>34</v>
      </c>
      <c r="L70" s="16">
        <v>1.3</v>
      </c>
      <c r="M70" s="16"/>
      <c r="N70" s="16" t="s">
        <v>395</v>
      </c>
      <c r="O70" s="16" t="s">
        <v>36</v>
      </c>
      <c r="P70" s="16" t="s">
        <v>129</v>
      </c>
      <c r="Q70" s="18">
        <v>38322</v>
      </c>
      <c r="R70" s="16" t="s">
        <v>117</v>
      </c>
      <c r="S70" s="16" t="s">
        <v>39</v>
      </c>
      <c r="T70" s="16" t="s">
        <v>396</v>
      </c>
      <c r="U70" s="16">
        <v>0.14000000000000001</v>
      </c>
      <c r="V70" s="16">
        <v>8.5999999999999993E-2</v>
      </c>
      <c r="W70" s="16" t="s">
        <v>392</v>
      </c>
      <c r="X70" s="16" t="s">
        <v>394</v>
      </c>
      <c r="Y70" s="16">
        <v>6.3E-3</v>
      </c>
      <c r="Z70" s="16">
        <v>5.9999999999999995E-4</v>
      </c>
    </row>
    <row r="71" spans="1:26" s="15" customFormat="1" ht="24" x14ac:dyDescent="0.2">
      <c r="A71" s="16" t="s">
        <v>397</v>
      </c>
      <c r="B71" s="16">
        <v>279</v>
      </c>
      <c r="C71" s="16" t="s">
        <v>398</v>
      </c>
      <c r="D71" s="16" t="s">
        <v>110</v>
      </c>
      <c r="E71" s="16" t="s">
        <v>399</v>
      </c>
      <c r="F71" s="16" t="s">
        <v>149</v>
      </c>
      <c r="G71" s="16" t="s">
        <v>79</v>
      </c>
      <c r="H71" s="16" t="s">
        <v>96</v>
      </c>
      <c r="I71" s="17">
        <v>12442740</v>
      </c>
      <c r="J71" s="16" t="s">
        <v>214</v>
      </c>
      <c r="K71" s="16" t="s">
        <v>34</v>
      </c>
      <c r="L71" s="16">
        <v>5.49</v>
      </c>
      <c r="M71" s="16">
        <v>4.1900000000000004</v>
      </c>
      <c r="N71" s="16" t="s">
        <v>400</v>
      </c>
      <c r="O71" s="16" t="s">
        <v>36</v>
      </c>
      <c r="P71" s="16" t="s">
        <v>37</v>
      </c>
      <c r="Q71" s="18">
        <v>38078</v>
      </c>
      <c r="R71" s="16" t="s">
        <v>38</v>
      </c>
      <c r="S71" s="16" t="s">
        <v>39</v>
      </c>
      <c r="T71" s="16" t="s">
        <v>401</v>
      </c>
      <c r="U71" s="16">
        <v>2.7</v>
      </c>
      <c r="V71" s="16">
        <v>1.3</v>
      </c>
      <c r="W71" s="16" t="s">
        <v>153</v>
      </c>
      <c r="X71" s="16" t="s">
        <v>131</v>
      </c>
      <c r="Y71" s="16">
        <v>0.122</v>
      </c>
      <c r="Z71" s="16">
        <v>1.0800000000000001E-2</v>
      </c>
    </row>
    <row r="72" spans="1:26" s="15" customFormat="1" ht="36" x14ac:dyDescent="0.2">
      <c r="A72" s="16" t="s">
        <v>199</v>
      </c>
      <c r="B72" s="16">
        <v>1929</v>
      </c>
      <c r="C72" s="16" t="s">
        <v>2836</v>
      </c>
      <c r="D72" s="16" t="s">
        <v>110</v>
      </c>
      <c r="E72" s="16" t="s">
        <v>200</v>
      </c>
      <c r="F72" s="16" t="s">
        <v>201</v>
      </c>
      <c r="G72" s="16" t="s">
        <v>31</v>
      </c>
      <c r="H72" s="16" t="s">
        <v>202</v>
      </c>
      <c r="I72" s="17">
        <v>15000000</v>
      </c>
      <c r="J72" s="16" t="s">
        <v>114</v>
      </c>
      <c r="K72" s="16" t="s">
        <v>34</v>
      </c>
      <c r="L72" s="16"/>
      <c r="M72" s="16"/>
      <c r="N72" s="16" t="s">
        <v>203</v>
      </c>
      <c r="O72" s="16" t="s">
        <v>36</v>
      </c>
      <c r="P72" s="16" t="s">
        <v>37</v>
      </c>
      <c r="Q72" s="18">
        <v>34394</v>
      </c>
      <c r="R72" s="16" t="s">
        <v>38</v>
      </c>
      <c r="S72" s="16" t="s">
        <v>39</v>
      </c>
      <c r="T72" s="16" t="s">
        <v>204</v>
      </c>
      <c r="U72" s="16">
        <v>3.2</v>
      </c>
      <c r="V72" s="16">
        <v>1.38</v>
      </c>
      <c r="W72" s="16" t="s">
        <v>127</v>
      </c>
      <c r="X72" s="16" t="s">
        <v>3200</v>
      </c>
      <c r="Y72" s="16">
        <v>0.14460000000000001</v>
      </c>
      <c r="Z72" s="16">
        <v>1.2800000000000001E-2</v>
      </c>
    </row>
    <row r="73" spans="1:26" s="15" customFormat="1" ht="36" x14ac:dyDescent="0.2">
      <c r="A73" s="16" t="s">
        <v>199</v>
      </c>
      <c r="B73" s="16">
        <v>1929</v>
      </c>
      <c r="C73" s="16" t="s">
        <v>2836</v>
      </c>
      <c r="D73" s="16" t="s">
        <v>110</v>
      </c>
      <c r="E73" s="16" t="s">
        <v>200</v>
      </c>
      <c r="F73" s="16" t="s">
        <v>201</v>
      </c>
      <c r="G73" s="16" t="s">
        <v>31</v>
      </c>
      <c r="H73" s="16" t="s">
        <v>202</v>
      </c>
      <c r="I73" s="17">
        <v>15000000</v>
      </c>
      <c r="J73" s="16" t="s">
        <v>114</v>
      </c>
      <c r="K73" s="16" t="s">
        <v>34</v>
      </c>
      <c r="L73" s="16"/>
      <c r="M73" s="16"/>
      <c r="N73" s="16" t="s">
        <v>205</v>
      </c>
      <c r="O73" s="16" t="s">
        <v>36</v>
      </c>
      <c r="P73" s="16" t="s">
        <v>145</v>
      </c>
      <c r="Q73" s="18">
        <v>35217</v>
      </c>
      <c r="R73" s="16" t="s">
        <v>38</v>
      </c>
      <c r="S73" s="16" t="s">
        <v>39</v>
      </c>
      <c r="T73" s="16" t="s">
        <v>206</v>
      </c>
      <c r="U73" s="16">
        <v>3.2</v>
      </c>
      <c r="V73" s="16">
        <v>1.38</v>
      </c>
      <c r="W73" s="16" t="s">
        <v>127</v>
      </c>
      <c r="X73" s="16" t="s">
        <v>3200</v>
      </c>
      <c r="Y73" s="16">
        <v>0.14460000000000001</v>
      </c>
      <c r="Z73" s="16">
        <v>1.2800000000000001E-2</v>
      </c>
    </row>
    <row r="74" spans="1:26" s="15" customFormat="1" ht="36" x14ac:dyDescent="0.2">
      <c r="A74" s="16" t="s">
        <v>199</v>
      </c>
      <c r="B74" s="16">
        <v>1929</v>
      </c>
      <c r="C74" s="16" t="s">
        <v>2836</v>
      </c>
      <c r="D74" s="16" t="s">
        <v>110</v>
      </c>
      <c r="E74" s="16" t="s">
        <v>200</v>
      </c>
      <c r="F74" s="16" t="s">
        <v>201</v>
      </c>
      <c r="G74" s="16" t="s">
        <v>31</v>
      </c>
      <c r="H74" s="16" t="s">
        <v>202</v>
      </c>
      <c r="I74" s="17">
        <v>15000000</v>
      </c>
      <c r="J74" s="16" t="s">
        <v>114</v>
      </c>
      <c r="K74" s="16" t="s">
        <v>34</v>
      </c>
      <c r="L74" s="16"/>
      <c r="M74" s="16"/>
      <c r="N74" s="16" t="s">
        <v>207</v>
      </c>
      <c r="O74" s="16" t="s">
        <v>36</v>
      </c>
      <c r="P74" s="16" t="s">
        <v>208</v>
      </c>
      <c r="Q74" s="18">
        <v>37681</v>
      </c>
      <c r="R74" s="16" t="s">
        <v>38</v>
      </c>
      <c r="S74" s="16" t="s">
        <v>39</v>
      </c>
      <c r="T74" s="16" t="s">
        <v>209</v>
      </c>
      <c r="U74" s="16">
        <v>1.1000000000000001</v>
      </c>
      <c r="V74" s="16">
        <v>0.2</v>
      </c>
      <c r="W74" s="16" t="s">
        <v>127</v>
      </c>
      <c r="X74" s="16" t="s">
        <v>3200</v>
      </c>
      <c r="Y74" s="16">
        <v>4.9700000000000001E-2</v>
      </c>
      <c r="Z74" s="16">
        <v>4.4000000000000003E-3</v>
      </c>
    </row>
    <row r="75" spans="1:26" s="15" customFormat="1" ht="24" x14ac:dyDescent="0.2">
      <c r="A75" s="16" t="s">
        <v>402</v>
      </c>
      <c r="B75" s="16">
        <v>354</v>
      </c>
      <c r="C75" s="16" t="s">
        <v>403</v>
      </c>
      <c r="D75" s="16" t="s">
        <v>110</v>
      </c>
      <c r="E75" s="16" t="s">
        <v>404</v>
      </c>
      <c r="F75" s="16" t="s">
        <v>156</v>
      </c>
      <c r="G75" s="16" t="s">
        <v>31</v>
      </c>
      <c r="H75" s="16" t="s">
        <v>190</v>
      </c>
      <c r="I75" s="17">
        <v>17081720</v>
      </c>
      <c r="J75" s="16"/>
      <c r="K75" s="16" t="s">
        <v>34</v>
      </c>
      <c r="L75" s="16">
        <v>5.23</v>
      </c>
      <c r="M75" s="16"/>
      <c r="N75" s="16" t="s">
        <v>405</v>
      </c>
      <c r="O75" s="16" t="s">
        <v>36</v>
      </c>
      <c r="P75" s="16" t="s">
        <v>37</v>
      </c>
      <c r="Q75" s="18">
        <v>32925</v>
      </c>
      <c r="R75" s="16" t="s">
        <v>70</v>
      </c>
      <c r="S75" s="16" t="s">
        <v>39</v>
      </c>
      <c r="T75" s="16" t="s">
        <v>406</v>
      </c>
      <c r="U75" s="16">
        <v>8.5</v>
      </c>
      <c r="V75" s="16"/>
      <c r="W75" s="16" t="s">
        <v>153</v>
      </c>
      <c r="X75" s="16" t="s">
        <v>190</v>
      </c>
      <c r="Y75" s="16">
        <v>0.38400000000000001</v>
      </c>
      <c r="Z75" s="16">
        <v>3.39E-2</v>
      </c>
    </row>
    <row r="76" spans="1:26" s="15" customFormat="1" ht="36" x14ac:dyDescent="0.2">
      <c r="A76" s="16" t="s">
        <v>407</v>
      </c>
      <c r="B76" s="16">
        <v>114</v>
      </c>
      <c r="C76" s="16" t="s">
        <v>408</v>
      </c>
      <c r="D76" s="16" t="s">
        <v>110</v>
      </c>
      <c r="E76" s="16" t="s">
        <v>409</v>
      </c>
      <c r="F76" s="16" t="s">
        <v>223</v>
      </c>
      <c r="G76" s="16" t="s">
        <v>31</v>
      </c>
      <c r="H76" s="16" t="s">
        <v>410</v>
      </c>
      <c r="I76" s="17">
        <v>2300000</v>
      </c>
      <c r="J76" s="16"/>
      <c r="K76" s="16" t="s">
        <v>34</v>
      </c>
      <c r="L76" s="16">
        <v>0.36099999999999999</v>
      </c>
      <c r="M76" s="16"/>
      <c r="N76" s="16" t="s">
        <v>411</v>
      </c>
      <c r="O76" s="16" t="s">
        <v>36</v>
      </c>
      <c r="P76" s="16" t="s">
        <v>37</v>
      </c>
      <c r="Q76" s="18">
        <v>35796</v>
      </c>
      <c r="R76" s="16" t="s">
        <v>38</v>
      </c>
      <c r="S76" s="16" t="s">
        <v>39</v>
      </c>
      <c r="T76" s="16" t="s">
        <v>412</v>
      </c>
      <c r="U76" s="16">
        <v>1.2</v>
      </c>
      <c r="V76" s="16">
        <v>0.65600000000000003</v>
      </c>
      <c r="W76" s="16" t="s">
        <v>413</v>
      </c>
      <c r="X76" s="16" t="s">
        <v>410</v>
      </c>
      <c r="Y76" s="16">
        <v>5.4199999999999998E-2</v>
      </c>
      <c r="Z76" s="16">
        <v>4.7999999999999996E-3</v>
      </c>
    </row>
    <row r="77" spans="1:26" s="15" customFormat="1" ht="36" x14ac:dyDescent="0.2">
      <c r="A77" s="16" t="s">
        <v>3203</v>
      </c>
      <c r="B77" s="16">
        <v>286</v>
      </c>
      <c r="C77" s="16" t="s">
        <v>3204</v>
      </c>
      <c r="D77" s="16" t="s">
        <v>110</v>
      </c>
      <c r="E77" s="16" t="s">
        <v>275</v>
      </c>
      <c r="F77" s="16" t="s">
        <v>156</v>
      </c>
      <c r="G77" s="16" t="s">
        <v>79</v>
      </c>
      <c r="H77" s="16" t="s">
        <v>135</v>
      </c>
      <c r="I77" s="17">
        <v>35132654</v>
      </c>
      <c r="J77" s="16" t="s">
        <v>214</v>
      </c>
      <c r="K77" s="16" t="s">
        <v>34</v>
      </c>
      <c r="L77" s="16">
        <v>17.5</v>
      </c>
      <c r="M77" s="16"/>
      <c r="N77" s="16" t="s">
        <v>3205</v>
      </c>
      <c r="O77" s="16" t="s">
        <v>36</v>
      </c>
      <c r="P77" s="16" t="s">
        <v>129</v>
      </c>
      <c r="Q77" s="18">
        <v>41883</v>
      </c>
      <c r="R77" s="16" t="s">
        <v>125</v>
      </c>
      <c r="S77" s="16" t="s">
        <v>39</v>
      </c>
      <c r="T77" s="16" t="s">
        <v>3206</v>
      </c>
      <c r="U77" s="16">
        <v>20</v>
      </c>
      <c r="V77" s="16"/>
      <c r="W77" s="16" t="s">
        <v>127</v>
      </c>
      <c r="X77" s="16" t="s">
        <v>3193</v>
      </c>
      <c r="Y77" s="16">
        <v>0.90359999999999996</v>
      </c>
      <c r="Z77" s="16">
        <v>7.9699999999999993E-2</v>
      </c>
    </row>
    <row r="78" spans="1:26" s="15" customFormat="1" ht="24" x14ac:dyDescent="0.2">
      <c r="A78" s="16" t="s">
        <v>414</v>
      </c>
      <c r="B78" s="16">
        <v>287</v>
      </c>
      <c r="C78" s="16" t="s">
        <v>415</v>
      </c>
      <c r="D78" s="16" t="s">
        <v>110</v>
      </c>
      <c r="E78" s="16" t="s">
        <v>416</v>
      </c>
      <c r="F78" s="16" t="s">
        <v>255</v>
      </c>
      <c r="G78" s="16" t="s">
        <v>79</v>
      </c>
      <c r="H78" s="16" t="s">
        <v>135</v>
      </c>
      <c r="I78" s="17">
        <v>12761300</v>
      </c>
      <c r="J78" s="16" t="s">
        <v>214</v>
      </c>
      <c r="K78" s="16" t="s">
        <v>34</v>
      </c>
      <c r="L78" s="16">
        <v>4.3899999999999997</v>
      </c>
      <c r="M78" s="16"/>
      <c r="N78" s="16" t="s">
        <v>417</v>
      </c>
      <c r="O78" s="16" t="s">
        <v>36</v>
      </c>
      <c r="P78" s="16" t="s">
        <v>37</v>
      </c>
      <c r="Q78" s="18">
        <v>32508</v>
      </c>
      <c r="R78" s="16" t="s">
        <v>125</v>
      </c>
      <c r="S78" s="16" t="s">
        <v>39</v>
      </c>
      <c r="T78" s="16" t="s">
        <v>418</v>
      </c>
      <c r="U78" s="16">
        <v>1.48</v>
      </c>
      <c r="V78" s="16"/>
      <c r="W78" s="16" t="s">
        <v>237</v>
      </c>
      <c r="X78" s="16"/>
      <c r="Y78" s="16">
        <v>6.6900000000000001E-2</v>
      </c>
      <c r="Z78" s="16">
        <v>5.8999999999999999E-3</v>
      </c>
    </row>
    <row r="79" spans="1:26" s="15" customFormat="1" ht="24" x14ac:dyDescent="0.2">
      <c r="A79" s="16" t="s">
        <v>414</v>
      </c>
      <c r="B79" s="16">
        <v>287</v>
      </c>
      <c r="C79" s="16" t="s">
        <v>415</v>
      </c>
      <c r="D79" s="16" t="s">
        <v>110</v>
      </c>
      <c r="E79" s="16" t="s">
        <v>416</v>
      </c>
      <c r="F79" s="16" t="s">
        <v>255</v>
      </c>
      <c r="G79" s="16" t="s">
        <v>79</v>
      </c>
      <c r="H79" s="16" t="s">
        <v>135</v>
      </c>
      <c r="I79" s="17">
        <v>12761300</v>
      </c>
      <c r="J79" s="16" t="s">
        <v>214</v>
      </c>
      <c r="K79" s="16" t="s">
        <v>34</v>
      </c>
      <c r="L79" s="16">
        <v>4.3899999999999997</v>
      </c>
      <c r="M79" s="16"/>
      <c r="N79" s="16" t="s">
        <v>419</v>
      </c>
      <c r="O79" s="16" t="s">
        <v>36</v>
      </c>
      <c r="P79" s="16" t="s">
        <v>145</v>
      </c>
      <c r="Q79" s="18">
        <v>39569</v>
      </c>
      <c r="R79" s="16" t="s">
        <v>125</v>
      </c>
      <c r="S79" s="16" t="s">
        <v>39</v>
      </c>
      <c r="T79" s="16" t="s">
        <v>420</v>
      </c>
      <c r="U79" s="16">
        <v>3.3</v>
      </c>
      <c r="V79" s="16"/>
      <c r="W79" s="16" t="s">
        <v>237</v>
      </c>
      <c r="X79" s="16"/>
      <c r="Y79" s="16">
        <v>0.14910000000000001</v>
      </c>
      <c r="Z79" s="16">
        <v>1.32E-2</v>
      </c>
    </row>
    <row r="80" spans="1:26" s="15" customFormat="1" ht="24" x14ac:dyDescent="0.2">
      <c r="A80" s="16" t="s">
        <v>987</v>
      </c>
      <c r="B80" s="16">
        <v>559</v>
      </c>
      <c r="C80" s="16" t="s">
        <v>876</v>
      </c>
      <c r="D80" s="16" t="s">
        <v>939</v>
      </c>
      <c r="E80" s="16" t="s">
        <v>988</v>
      </c>
      <c r="F80" s="16" t="s">
        <v>989</v>
      </c>
      <c r="G80" s="16" t="s">
        <v>79</v>
      </c>
      <c r="H80" s="16" t="s">
        <v>96</v>
      </c>
      <c r="I80" s="17">
        <v>5425098</v>
      </c>
      <c r="J80" s="16"/>
      <c r="K80" s="16" t="s">
        <v>34</v>
      </c>
      <c r="L80" s="16">
        <v>4.26</v>
      </c>
      <c r="M80" s="16"/>
      <c r="N80" s="16" t="s">
        <v>991</v>
      </c>
      <c r="O80" s="16" t="s">
        <v>36</v>
      </c>
      <c r="P80" s="16" t="s">
        <v>145</v>
      </c>
      <c r="Q80" s="18">
        <v>39378</v>
      </c>
      <c r="R80" s="16" t="s">
        <v>38</v>
      </c>
      <c r="S80" s="16" t="s">
        <v>39</v>
      </c>
      <c r="T80" s="16" t="s">
        <v>952</v>
      </c>
      <c r="U80" s="16">
        <v>3.2</v>
      </c>
      <c r="V80" s="16">
        <v>1.5049999999999999</v>
      </c>
      <c r="W80" s="16" t="s">
        <v>953</v>
      </c>
      <c r="X80" s="16" t="s">
        <v>953</v>
      </c>
      <c r="Y80" s="16">
        <v>0.14460000000000001</v>
      </c>
      <c r="Z80" s="16">
        <v>1.2800000000000001E-2</v>
      </c>
    </row>
    <row r="81" spans="1:26" s="15" customFormat="1" ht="24" x14ac:dyDescent="0.2">
      <c r="A81" s="16" t="s">
        <v>992</v>
      </c>
      <c r="B81" s="16">
        <v>1939</v>
      </c>
      <c r="C81" s="16" t="s">
        <v>2876</v>
      </c>
      <c r="D81" s="16" t="s">
        <v>939</v>
      </c>
      <c r="E81" s="16" t="s">
        <v>993</v>
      </c>
      <c r="F81" s="16" t="s">
        <v>543</v>
      </c>
      <c r="G81" s="16" t="s">
        <v>79</v>
      </c>
      <c r="H81" s="16" t="s">
        <v>2877</v>
      </c>
      <c r="I81" s="17">
        <v>15000000</v>
      </c>
      <c r="J81" s="16" t="s">
        <v>778</v>
      </c>
      <c r="K81" s="16" t="s">
        <v>34</v>
      </c>
      <c r="L81" s="16">
        <v>7.2</v>
      </c>
      <c r="M81" s="16">
        <v>0</v>
      </c>
      <c r="N81" s="16" t="s">
        <v>994</v>
      </c>
      <c r="O81" s="16" t="s">
        <v>36</v>
      </c>
      <c r="P81" s="16" t="s">
        <v>116</v>
      </c>
      <c r="Q81" s="18">
        <v>36892</v>
      </c>
      <c r="R81" s="16" t="s">
        <v>125</v>
      </c>
      <c r="S81" s="16" t="s">
        <v>39</v>
      </c>
      <c r="T81" s="16" t="s">
        <v>2878</v>
      </c>
      <c r="U81" s="16">
        <v>4</v>
      </c>
      <c r="V81" s="16"/>
      <c r="W81" s="16" t="s">
        <v>2879</v>
      </c>
      <c r="X81" s="16" t="s">
        <v>995</v>
      </c>
      <c r="Y81" s="16">
        <v>0.1807</v>
      </c>
      <c r="Z81" s="16">
        <v>1.5900000000000001E-2</v>
      </c>
    </row>
    <row r="82" spans="1:26" s="15" customFormat="1" ht="24" x14ac:dyDescent="0.2">
      <c r="A82" s="16" t="s">
        <v>996</v>
      </c>
      <c r="B82" s="16">
        <v>567</v>
      </c>
      <c r="C82" s="16" t="s">
        <v>997</v>
      </c>
      <c r="D82" s="16" t="s">
        <v>939</v>
      </c>
      <c r="E82" s="16" t="s">
        <v>767</v>
      </c>
      <c r="F82" s="16" t="s">
        <v>998</v>
      </c>
      <c r="G82" s="16" t="s">
        <v>79</v>
      </c>
      <c r="H82" s="16" t="s">
        <v>96</v>
      </c>
      <c r="I82" s="17">
        <v>24772021</v>
      </c>
      <c r="J82" s="16" t="s">
        <v>33</v>
      </c>
      <c r="K82" s="16" t="s">
        <v>34</v>
      </c>
      <c r="L82" s="16">
        <v>6.12</v>
      </c>
      <c r="M82" s="16"/>
      <c r="N82" s="16" t="s">
        <v>999</v>
      </c>
      <c r="O82" s="16" t="s">
        <v>36</v>
      </c>
      <c r="P82" s="16" t="s">
        <v>37</v>
      </c>
      <c r="Q82" s="18">
        <v>34578</v>
      </c>
      <c r="R82" s="16" t="s">
        <v>38</v>
      </c>
      <c r="S82" s="16" t="s">
        <v>39</v>
      </c>
      <c r="T82" s="16" t="s">
        <v>952</v>
      </c>
      <c r="U82" s="16">
        <v>3.2</v>
      </c>
      <c r="V82" s="16">
        <v>1.61</v>
      </c>
      <c r="W82" s="16" t="s">
        <v>953</v>
      </c>
      <c r="X82" s="16" t="s">
        <v>953</v>
      </c>
      <c r="Y82" s="16">
        <v>0.14460000000000001</v>
      </c>
      <c r="Z82" s="16">
        <v>1.2800000000000001E-2</v>
      </c>
    </row>
    <row r="83" spans="1:26" s="15" customFormat="1" ht="24" x14ac:dyDescent="0.2">
      <c r="A83" s="16" t="s">
        <v>996</v>
      </c>
      <c r="B83" s="16">
        <v>567</v>
      </c>
      <c r="C83" s="16" t="s">
        <v>997</v>
      </c>
      <c r="D83" s="16" t="s">
        <v>939</v>
      </c>
      <c r="E83" s="16" t="s">
        <v>767</v>
      </c>
      <c r="F83" s="16" t="s">
        <v>998</v>
      </c>
      <c r="G83" s="16" t="s">
        <v>79</v>
      </c>
      <c r="H83" s="16" t="s">
        <v>96</v>
      </c>
      <c r="I83" s="17">
        <v>24772021</v>
      </c>
      <c r="J83" s="16" t="s">
        <v>33</v>
      </c>
      <c r="K83" s="16" t="s">
        <v>34</v>
      </c>
      <c r="L83" s="16">
        <v>6.12</v>
      </c>
      <c r="M83" s="16"/>
      <c r="N83" s="16" t="s">
        <v>1000</v>
      </c>
      <c r="O83" s="16" t="s">
        <v>36</v>
      </c>
      <c r="P83" s="16" t="s">
        <v>145</v>
      </c>
      <c r="Q83" s="18">
        <v>37408</v>
      </c>
      <c r="R83" s="16" t="s">
        <v>38</v>
      </c>
      <c r="S83" s="16" t="s">
        <v>39</v>
      </c>
      <c r="T83" s="16" t="s">
        <v>952</v>
      </c>
      <c r="U83" s="16">
        <v>3.2</v>
      </c>
      <c r="V83" s="16">
        <v>1.61</v>
      </c>
      <c r="W83" s="16" t="s">
        <v>953</v>
      </c>
      <c r="X83" s="16" t="s">
        <v>953</v>
      </c>
      <c r="Y83" s="16">
        <v>0.14460000000000001</v>
      </c>
      <c r="Z83" s="16">
        <v>1.2800000000000001E-2</v>
      </c>
    </row>
    <row r="84" spans="1:26" s="15" customFormat="1" ht="36" x14ac:dyDescent="0.2">
      <c r="A84" s="16" t="s">
        <v>996</v>
      </c>
      <c r="B84" s="16">
        <v>567</v>
      </c>
      <c r="C84" s="16" t="s">
        <v>997</v>
      </c>
      <c r="D84" s="16" t="s">
        <v>939</v>
      </c>
      <c r="E84" s="16" t="s">
        <v>767</v>
      </c>
      <c r="F84" s="16" t="s">
        <v>998</v>
      </c>
      <c r="G84" s="16" t="s">
        <v>79</v>
      </c>
      <c r="H84" s="16" t="s">
        <v>96</v>
      </c>
      <c r="I84" s="17">
        <v>24772021</v>
      </c>
      <c r="J84" s="16" t="s">
        <v>33</v>
      </c>
      <c r="K84" s="16" t="s">
        <v>34</v>
      </c>
      <c r="L84" s="16">
        <v>6.12</v>
      </c>
      <c r="M84" s="16"/>
      <c r="N84" s="16" t="s">
        <v>1001</v>
      </c>
      <c r="O84" s="16" t="s">
        <v>36</v>
      </c>
      <c r="P84" s="16" t="s">
        <v>208</v>
      </c>
      <c r="Q84" s="18">
        <v>39829</v>
      </c>
      <c r="R84" s="16" t="s">
        <v>38</v>
      </c>
      <c r="S84" s="16" t="s">
        <v>39</v>
      </c>
      <c r="T84" s="16" t="s">
        <v>952</v>
      </c>
      <c r="U84" s="16">
        <v>3.2</v>
      </c>
      <c r="V84" s="16">
        <v>1.61</v>
      </c>
      <c r="W84" s="16" t="s">
        <v>953</v>
      </c>
      <c r="X84" s="16" t="s">
        <v>1002</v>
      </c>
      <c r="Y84" s="16">
        <v>0.14460000000000001</v>
      </c>
      <c r="Z84" s="16">
        <v>1.2800000000000001E-2</v>
      </c>
    </row>
    <row r="85" spans="1:26" s="15" customFormat="1" ht="24" x14ac:dyDescent="0.2">
      <c r="A85" s="16" t="s">
        <v>996</v>
      </c>
      <c r="B85" s="16">
        <v>567</v>
      </c>
      <c r="C85" s="16" t="s">
        <v>997</v>
      </c>
      <c r="D85" s="16" t="s">
        <v>939</v>
      </c>
      <c r="E85" s="16" t="s">
        <v>767</v>
      </c>
      <c r="F85" s="16" t="s">
        <v>998</v>
      </c>
      <c r="G85" s="16" t="s">
        <v>79</v>
      </c>
      <c r="H85" s="16" t="s">
        <v>96</v>
      </c>
      <c r="I85" s="17">
        <v>24772021</v>
      </c>
      <c r="J85" s="16" t="s">
        <v>33</v>
      </c>
      <c r="K85" s="16" t="s">
        <v>34</v>
      </c>
      <c r="L85" s="16">
        <v>6.12</v>
      </c>
      <c r="M85" s="16"/>
      <c r="N85" s="16" t="s">
        <v>1003</v>
      </c>
      <c r="O85" s="16" t="s">
        <v>36</v>
      </c>
      <c r="P85" s="16" t="s">
        <v>1004</v>
      </c>
      <c r="Q85" s="18">
        <v>40664</v>
      </c>
      <c r="R85" s="16" t="s">
        <v>38</v>
      </c>
      <c r="S85" s="16" t="s">
        <v>39</v>
      </c>
      <c r="T85" s="16" t="s">
        <v>1005</v>
      </c>
      <c r="U85" s="16">
        <v>3.2</v>
      </c>
      <c r="V85" s="16">
        <v>1.61</v>
      </c>
      <c r="W85" s="16" t="s">
        <v>953</v>
      </c>
      <c r="X85" s="16" t="s">
        <v>953</v>
      </c>
      <c r="Y85" s="16">
        <v>0.14460000000000001</v>
      </c>
      <c r="Z85" s="16">
        <v>1.2800000000000001E-2</v>
      </c>
    </row>
    <row r="86" spans="1:26" s="15" customFormat="1" ht="24" x14ac:dyDescent="0.2">
      <c r="A86" s="16" t="s">
        <v>1012</v>
      </c>
      <c r="B86" s="16">
        <v>610</v>
      </c>
      <c r="C86" s="16" t="s">
        <v>1013</v>
      </c>
      <c r="D86" s="16" t="s">
        <v>939</v>
      </c>
      <c r="E86" s="16" t="s">
        <v>1014</v>
      </c>
      <c r="F86" s="16" t="s">
        <v>950</v>
      </c>
      <c r="G86" s="16" t="s">
        <v>79</v>
      </c>
      <c r="H86" s="16" t="s">
        <v>96</v>
      </c>
      <c r="I86" s="17">
        <v>6692406</v>
      </c>
      <c r="J86" s="16"/>
      <c r="K86" s="16" t="s">
        <v>34</v>
      </c>
      <c r="L86" s="16">
        <v>0.41899999999999998</v>
      </c>
      <c r="M86" s="16">
        <v>1.6E-2</v>
      </c>
      <c r="N86" s="16" t="s">
        <v>1015</v>
      </c>
      <c r="O86" s="16" t="s">
        <v>69</v>
      </c>
      <c r="P86" s="16" t="s">
        <v>37</v>
      </c>
      <c r="Q86" s="18">
        <v>35065</v>
      </c>
      <c r="R86" s="16" t="s">
        <v>38</v>
      </c>
      <c r="S86" s="16" t="s">
        <v>39</v>
      </c>
      <c r="T86" s="16" t="s">
        <v>1016</v>
      </c>
      <c r="U86" s="16">
        <v>2.4</v>
      </c>
      <c r="V86" s="16">
        <v>1.21</v>
      </c>
      <c r="W86" s="16" t="s">
        <v>953</v>
      </c>
      <c r="X86" s="16" t="s">
        <v>953</v>
      </c>
      <c r="Y86" s="16">
        <v>0</v>
      </c>
      <c r="Z86" s="16">
        <v>0</v>
      </c>
    </row>
    <row r="87" spans="1:26" s="15" customFormat="1" ht="24" x14ac:dyDescent="0.2">
      <c r="A87" s="16" t="s">
        <v>1012</v>
      </c>
      <c r="B87" s="16">
        <v>610</v>
      </c>
      <c r="C87" s="16" t="s">
        <v>1013</v>
      </c>
      <c r="D87" s="16" t="s">
        <v>939</v>
      </c>
      <c r="E87" s="16" t="s">
        <v>1014</v>
      </c>
      <c r="F87" s="16" t="s">
        <v>950</v>
      </c>
      <c r="G87" s="16" t="s">
        <v>79</v>
      </c>
      <c r="H87" s="16" t="s">
        <v>96</v>
      </c>
      <c r="I87" s="17">
        <v>6692406</v>
      </c>
      <c r="J87" s="16"/>
      <c r="K87" s="16" t="s">
        <v>34</v>
      </c>
      <c r="L87" s="16">
        <v>0.41899999999999998</v>
      </c>
      <c r="M87" s="16">
        <v>1.6E-2</v>
      </c>
      <c r="N87" s="16" t="s">
        <v>1017</v>
      </c>
      <c r="O87" s="16" t="s">
        <v>69</v>
      </c>
      <c r="P87" s="16" t="s">
        <v>75</v>
      </c>
      <c r="Q87" s="18">
        <v>36526</v>
      </c>
      <c r="R87" s="16" t="s">
        <v>38</v>
      </c>
      <c r="S87" s="16" t="s">
        <v>39</v>
      </c>
      <c r="T87" s="16" t="s">
        <v>1018</v>
      </c>
      <c r="U87" s="16">
        <v>1.6</v>
      </c>
      <c r="V87" s="16">
        <v>0.80600000000000005</v>
      </c>
      <c r="W87" s="16" t="s">
        <v>953</v>
      </c>
      <c r="X87" s="16" t="s">
        <v>953</v>
      </c>
      <c r="Y87" s="16">
        <v>0</v>
      </c>
      <c r="Z87" s="16">
        <v>0</v>
      </c>
    </row>
    <row r="88" spans="1:26" s="15" customFormat="1" ht="24" x14ac:dyDescent="0.2">
      <c r="A88" s="16" t="s">
        <v>1012</v>
      </c>
      <c r="B88" s="16">
        <v>610</v>
      </c>
      <c r="C88" s="16" t="s">
        <v>1013</v>
      </c>
      <c r="D88" s="16" t="s">
        <v>939</v>
      </c>
      <c r="E88" s="16" t="s">
        <v>1014</v>
      </c>
      <c r="F88" s="16" t="s">
        <v>950</v>
      </c>
      <c r="G88" s="16" t="s">
        <v>79</v>
      </c>
      <c r="H88" s="16" t="s">
        <v>96</v>
      </c>
      <c r="I88" s="17">
        <v>6692406</v>
      </c>
      <c r="J88" s="16"/>
      <c r="K88" s="16" t="s">
        <v>34</v>
      </c>
      <c r="L88" s="16">
        <v>0.41899999999999998</v>
      </c>
      <c r="M88" s="16">
        <v>1.6E-2</v>
      </c>
      <c r="N88" s="16" t="s">
        <v>1019</v>
      </c>
      <c r="O88" s="16" t="s">
        <v>36</v>
      </c>
      <c r="P88" s="16" t="s">
        <v>439</v>
      </c>
      <c r="Q88" s="18">
        <v>37987</v>
      </c>
      <c r="R88" s="16" t="s">
        <v>38</v>
      </c>
      <c r="S88" s="16" t="s">
        <v>39</v>
      </c>
      <c r="T88" s="16" t="s">
        <v>1020</v>
      </c>
      <c r="U88" s="16">
        <v>0.8</v>
      </c>
      <c r="V88" s="16">
        <v>0.40300000000000002</v>
      </c>
      <c r="W88" s="16" t="s">
        <v>953</v>
      </c>
      <c r="X88" s="16" t="s">
        <v>953</v>
      </c>
      <c r="Y88" s="16">
        <v>3.61E-2</v>
      </c>
      <c r="Z88" s="16">
        <v>3.2000000000000002E-3</v>
      </c>
    </row>
    <row r="89" spans="1:26" s="15" customFormat="1" ht="24" x14ac:dyDescent="0.2">
      <c r="A89" s="16" t="s">
        <v>1036</v>
      </c>
      <c r="B89" s="16">
        <v>668</v>
      </c>
      <c r="C89" s="16" t="s">
        <v>2887</v>
      </c>
      <c r="D89" s="16" t="s">
        <v>1037</v>
      </c>
      <c r="E89" s="16" t="s">
        <v>1038</v>
      </c>
      <c r="F89" s="16" t="s">
        <v>1039</v>
      </c>
      <c r="G89" s="16" t="s">
        <v>79</v>
      </c>
      <c r="H89" s="16" t="s">
        <v>1040</v>
      </c>
      <c r="I89" s="17">
        <v>2500000</v>
      </c>
      <c r="J89" s="16" t="s">
        <v>33</v>
      </c>
      <c r="K89" s="16" t="s">
        <v>34</v>
      </c>
      <c r="L89" s="16">
        <v>1.5</v>
      </c>
      <c r="M89" s="16">
        <v>0</v>
      </c>
      <c r="N89" s="16" t="s">
        <v>1041</v>
      </c>
      <c r="O89" s="16" t="s">
        <v>36</v>
      </c>
      <c r="P89" s="16" t="s">
        <v>37</v>
      </c>
      <c r="Q89" s="18">
        <v>40217</v>
      </c>
      <c r="R89" s="16" t="s">
        <v>38</v>
      </c>
      <c r="S89" s="16" t="s">
        <v>39</v>
      </c>
      <c r="T89" s="16" t="s">
        <v>2888</v>
      </c>
      <c r="U89" s="16">
        <v>1.6</v>
      </c>
      <c r="V89" s="16"/>
      <c r="W89" s="16" t="s">
        <v>1042</v>
      </c>
      <c r="X89" s="16" t="s">
        <v>1043</v>
      </c>
      <c r="Y89" s="16">
        <v>7.2300000000000003E-2</v>
      </c>
      <c r="Z89" s="16">
        <v>6.4000000000000003E-3</v>
      </c>
    </row>
    <row r="90" spans="1:26" s="15" customFormat="1" ht="24" x14ac:dyDescent="0.2">
      <c r="A90" s="16" t="s">
        <v>1036</v>
      </c>
      <c r="B90" s="16">
        <v>668</v>
      </c>
      <c r="C90" s="16" t="s">
        <v>2887</v>
      </c>
      <c r="D90" s="16" t="s">
        <v>1037</v>
      </c>
      <c r="E90" s="16" t="s">
        <v>1038</v>
      </c>
      <c r="F90" s="16" t="s">
        <v>1039</v>
      </c>
      <c r="G90" s="16" t="s">
        <v>79</v>
      </c>
      <c r="H90" s="16" t="s">
        <v>1040</v>
      </c>
      <c r="I90" s="17">
        <v>2500000</v>
      </c>
      <c r="J90" s="16" t="s">
        <v>33</v>
      </c>
      <c r="K90" s="16" t="s">
        <v>34</v>
      </c>
      <c r="L90" s="16">
        <v>1.5</v>
      </c>
      <c r="M90" s="16">
        <v>0</v>
      </c>
      <c r="N90" s="16" t="s">
        <v>3110</v>
      </c>
      <c r="O90" s="16" t="s">
        <v>36</v>
      </c>
      <c r="P90" s="16" t="s">
        <v>145</v>
      </c>
      <c r="Q90" s="18">
        <v>41609</v>
      </c>
      <c r="R90" s="16" t="s">
        <v>38</v>
      </c>
      <c r="S90" s="16" t="s">
        <v>39</v>
      </c>
      <c r="T90" s="16" t="s">
        <v>3207</v>
      </c>
      <c r="U90" s="16">
        <v>1.9530000000000001</v>
      </c>
      <c r="V90" s="16"/>
      <c r="W90" s="16" t="s">
        <v>1042</v>
      </c>
      <c r="X90" s="16" t="s">
        <v>1043</v>
      </c>
      <c r="Y90" s="16">
        <v>8.8200000000000001E-2</v>
      </c>
      <c r="Z90" s="16">
        <v>7.7999999999999996E-3</v>
      </c>
    </row>
    <row r="91" spans="1:26" s="15" customFormat="1" ht="24" x14ac:dyDescent="0.2">
      <c r="A91" s="16" t="s">
        <v>1044</v>
      </c>
      <c r="B91" s="16">
        <v>667</v>
      </c>
      <c r="C91" s="16" t="s">
        <v>1045</v>
      </c>
      <c r="D91" s="16" t="s">
        <v>1037</v>
      </c>
      <c r="E91" s="16" t="s">
        <v>1046</v>
      </c>
      <c r="F91" s="16" t="s">
        <v>1047</v>
      </c>
      <c r="G91" s="16" t="s">
        <v>79</v>
      </c>
      <c r="H91" s="16" t="s">
        <v>96</v>
      </c>
      <c r="I91" s="17"/>
      <c r="J91" s="16"/>
      <c r="K91" s="16" t="s">
        <v>34</v>
      </c>
      <c r="L91" s="16">
        <v>2.98</v>
      </c>
      <c r="M91" s="16"/>
      <c r="N91" s="16" t="s">
        <v>1048</v>
      </c>
      <c r="O91" s="16" t="s">
        <v>36</v>
      </c>
      <c r="P91" s="16" t="s">
        <v>37</v>
      </c>
      <c r="Q91" s="18">
        <v>40193</v>
      </c>
      <c r="R91" s="16" t="s">
        <v>38</v>
      </c>
      <c r="S91" s="16" t="s">
        <v>39</v>
      </c>
      <c r="T91" s="16" t="s">
        <v>1049</v>
      </c>
      <c r="U91" s="16">
        <v>5.6</v>
      </c>
      <c r="V91" s="16"/>
      <c r="W91" s="16" t="s">
        <v>1050</v>
      </c>
      <c r="X91" s="16" t="s">
        <v>101</v>
      </c>
      <c r="Y91" s="16">
        <v>0.253</v>
      </c>
      <c r="Z91" s="16">
        <v>2.23E-2</v>
      </c>
    </row>
    <row r="92" spans="1:26" s="15" customFormat="1" ht="24" x14ac:dyDescent="0.2">
      <c r="A92" s="16" t="s">
        <v>1051</v>
      </c>
      <c r="B92" s="16">
        <v>669</v>
      </c>
      <c r="C92" s="16" t="s">
        <v>1052</v>
      </c>
      <c r="D92" s="16" t="s">
        <v>1053</v>
      </c>
      <c r="E92" s="16" t="s">
        <v>1054</v>
      </c>
      <c r="F92" s="16" t="s">
        <v>1055</v>
      </c>
      <c r="G92" s="16" t="s">
        <v>79</v>
      </c>
      <c r="H92" s="16" t="s">
        <v>1056</v>
      </c>
      <c r="I92" s="17">
        <v>4863179</v>
      </c>
      <c r="J92" s="16" t="s">
        <v>555</v>
      </c>
      <c r="K92" s="16" t="s">
        <v>34</v>
      </c>
      <c r="L92" s="16">
        <v>1.69</v>
      </c>
      <c r="M92" s="16"/>
      <c r="N92" s="16" t="s">
        <v>1057</v>
      </c>
      <c r="O92" s="16" t="s">
        <v>36</v>
      </c>
      <c r="P92" s="16" t="s">
        <v>37</v>
      </c>
      <c r="Q92" s="18">
        <v>37886</v>
      </c>
      <c r="R92" s="16" t="s">
        <v>38</v>
      </c>
      <c r="S92" s="16" t="s">
        <v>39</v>
      </c>
      <c r="T92" s="16" t="s">
        <v>1058</v>
      </c>
      <c r="U92" s="16">
        <v>3.2</v>
      </c>
      <c r="V92" s="16">
        <v>1.6659999999999999</v>
      </c>
      <c r="W92" s="16" t="s">
        <v>1064</v>
      </c>
      <c r="X92" s="16" t="s">
        <v>1064</v>
      </c>
      <c r="Y92" s="16">
        <v>0.14460000000000001</v>
      </c>
      <c r="Z92" s="16">
        <v>1.2800000000000001E-2</v>
      </c>
    </row>
    <row r="93" spans="1:26" s="15" customFormat="1" ht="36" x14ac:dyDescent="0.2">
      <c r="A93" s="16" t="s">
        <v>2889</v>
      </c>
      <c r="B93" s="16">
        <v>674</v>
      </c>
      <c r="C93" s="16" t="s">
        <v>2890</v>
      </c>
      <c r="D93" s="16" t="s">
        <v>1053</v>
      </c>
      <c r="E93" s="16" t="s">
        <v>2891</v>
      </c>
      <c r="F93" s="16" t="s">
        <v>2892</v>
      </c>
      <c r="G93" s="16" t="s">
        <v>79</v>
      </c>
      <c r="H93" s="16" t="s">
        <v>733</v>
      </c>
      <c r="I93" s="17">
        <v>3218332</v>
      </c>
      <c r="J93" s="16" t="s">
        <v>33</v>
      </c>
      <c r="K93" s="16" t="s">
        <v>34</v>
      </c>
      <c r="L93" s="16">
        <v>0.86399999999999999</v>
      </c>
      <c r="M93" s="16">
        <v>0</v>
      </c>
      <c r="N93" s="16" t="s">
        <v>2893</v>
      </c>
      <c r="O93" s="16" t="s">
        <v>36</v>
      </c>
      <c r="P93" s="16" t="s">
        <v>37</v>
      </c>
      <c r="Q93" s="18">
        <v>41579</v>
      </c>
      <c r="R93" s="16" t="s">
        <v>38</v>
      </c>
      <c r="S93" s="16" t="s">
        <v>39</v>
      </c>
      <c r="T93" s="16" t="s">
        <v>3111</v>
      </c>
      <c r="U93" s="16">
        <v>0.8</v>
      </c>
      <c r="V93" s="16"/>
      <c r="W93" s="16" t="s">
        <v>3112</v>
      </c>
      <c r="X93" s="16" t="s">
        <v>1292</v>
      </c>
      <c r="Y93" s="16">
        <v>3.61E-2</v>
      </c>
      <c r="Z93" s="16">
        <v>3.2000000000000002E-3</v>
      </c>
    </row>
    <row r="94" spans="1:26" s="15" customFormat="1" ht="36" x14ac:dyDescent="0.2">
      <c r="A94" s="16" t="s">
        <v>2889</v>
      </c>
      <c r="B94" s="16">
        <v>674</v>
      </c>
      <c r="C94" s="16" t="s">
        <v>2890</v>
      </c>
      <c r="D94" s="16" t="s">
        <v>1053</v>
      </c>
      <c r="E94" s="16" t="s">
        <v>2891</v>
      </c>
      <c r="F94" s="16" t="s">
        <v>2892</v>
      </c>
      <c r="G94" s="16" t="s">
        <v>79</v>
      </c>
      <c r="H94" s="16" t="s">
        <v>733</v>
      </c>
      <c r="I94" s="17">
        <v>3218332</v>
      </c>
      <c r="J94" s="16" t="s">
        <v>33</v>
      </c>
      <c r="K94" s="16" t="s">
        <v>34</v>
      </c>
      <c r="L94" s="16">
        <v>0.86399999999999999</v>
      </c>
      <c r="M94" s="16">
        <v>0</v>
      </c>
      <c r="N94" s="16" t="s">
        <v>3113</v>
      </c>
      <c r="O94" s="16" t="s">
        <v>36</v>
      </c>
      <c r="P94" s="16" t="s">
        <v>145</v>
      </c>
      <c r="Q94" s="18">
        <v>41882</v>
      </c>
      <c r="R94" s="16" t="s">
        <v>38</v>
      </c>
      <c r="S94" s="16" t="s">
        <v>39</v>
      </c>
      <c r="T94" s="16" t="s">
        <v>1260</v>
      </c>
      <c r="U94" s="16">
        <v>1.6</v>
      </c>
      <c r="V94" s="16">
        <v>0.86399999999999999</v>
      </c>
      <c r="W94" s="16" t="s">
        <v>3112</v>
      </c>
      <c r="X94" s="16" t="s">
        <v>1292</v>
      </c>
      <c r="Y94" s="16">
        <v>7.2300000000000003E-2</v>
      </c>
      <c r="Z94" s="16">
        <v>6.4000000000000003E-3</v>
      </c>
    </row>
    <row r="95" spans="1:26" s="15" customFormat="1" ht="24" x14ac:dyDescent="0.2">
      <c r="A95" s="16" t="s">
        <v>1059</v>
      </c>
      <c r="B95" s="16">
        <v>672</v>
      </c>
      <c r="C95" s="16" t="s">
        <v>1060</v>
      </c>
      <c r="D95" s="16" t="s">
        <v>1053</v>
      </c>
      <c r="E95" s="16" t="s">
        <v>1061</v>
      </c>
      <c r="F95" s="16" t="s">
        <v>1062</v>
      </c>
      <c r="G95" s="16" t="s">
        <v>79</v>
      </c>
      <c r="H95" s="16" t="s">
        <v>135</v>
      </c>
      <c r="I95" s="17">
        <v>3728288</v>
      </c>
      <c r="J95" s="16" t="s">
        <v>555</v>
      </c>
      <c r="K95" s="16" t="s">
        <v>34</v>
      </c>
      <c r="L95" s="16">
        <v>1.22</v>
      </c>
      <c r="M95" s="16">
        <v>0</v>
      </c>
      <c r="N95" s="16" t="s">
        <v>1063</v>
      </c>
      <c r="O95" s="16" t="s">
        <v>36</v>
      </c>
      <c r="P95" s="16" t="s">
        <v>37</v>
      </c>
      <c r="Q95" s="18">
        <v>37873</v>
      </c>
      <c r="R95" s="16" t="s">
        <v>38</v>
      </c>
      <c r="S95" s="16" t="s">
        <v>39</v>
      </c>
      <c r="T95" s="16" t="s">
        <v>519</v>
      </c>
      <c r="U95" s="16">
        <v>2.4</v>
      </c>
      <c r="V95" s="16">
        <v>1.0249999999999999</v>
      </c>
      <c r="W95" s="16" t="s">
        <v>1064</v>
      </c>
      <c r="X95" s="16" t="s">
        <v>1064</v>
      </c>
      <c r="Y95" s="16">
        <v>0.1084</v>
      </c>
      <c r="Z95" s="16">
        <v>9.5999999999999992E-3</v>
      </c>
    </row>
    <row r="96" spans="1:26" s="15" customFormat="1" ht="24" x14ac:dyDescent="0.2">
      <c r="A96" s="16" t="s">
        <v>1071</v>
      </c>
      <c r="B96" s="16">
        <v>695</v>
      </c>
      <c r="C96" s="16" t="s">
        <v>2894</v>
      </c>
      <c r="D96" s="16" t="s">
        <v>1053</v>
      </c>
      <c r="E96" s="16" t="s">
        <v>1072</v>
      </c>
      <c r="F96" s="16" t="s">
        <v>1073</v>
      </c>
      <c r="G96" s="16" t="s">
        <v>31</v>
      </c>
      <c r="H96" s="16" t="s">
        <v>1074</v>
      </c>
      <c r="I96" s="17">
        <v>2899812</v>
      </c>
      <c r="J96" s="16" t="s">
        <v>555</v>
      </c>
      <c r="K96" s="16" t="s">
        <v>34</v>
      </c>
      <c r="L96" s="16">
        <v>0.68500000000000005</v>
      </c>
      <c r="M96" s="16"/>
      <c r="N96" s="16" t="s">
        <v>1075</v>
      </c>
      <c r="O96" s="16" t="s">
        <v>36</v>
      </c>
      <c r="P96" s="16" t="s">
        <v>37</v>
      </c>
      <c r="Q96" s="18">
        <v>38748</v>
      </c>
      <c r="R96" s="16" t="s">
        <v>38</v>
      </c>
      <c r="S96" s="16" t="s">
        <v>39</v>
      </c>
      <c r="T96" s="16" t="s">
        <v>1076</v>
      </c>
      <c r="U96" s="16">
        <v>2.4</v>
      </c>
      <c r="V96" s="16">
        <v>1.0649999999999999</v>
      </c>
      <c r="W96" s="16" t="s">
        <v>1064</v>
      </c>
      <c r="X96" s="16" t="s">
        <v>1064</v>
      </c>
      <c r="Y96" s="16">
        <v>0.1084</v>
      </c>
      <c r="Z96" s="16">
        <v>9.5999999999999992E-3</v>
      </c>
    </row>
    <row r="97" spans="1:26" s="15" customFormat="1" ht="24" x14ac:dyDescent="0.2">
      <c r="A97" s="16" t="s">
        <v>1065</v>
      </c>
      <c r="B97" s="16">
        <v>688</v>
      </c>
      <c r="C97" s="16" t="s">
        <v>1066</v>
      </c>
      <c r="D97" s="16" t="s">
        <v>1053</v>
      </c>
      <c r="E97" s="16" t="s">
        <v>1067</v>
      </c>
      <c r="F97" s="16" t="s">
        <v>1068</v>
      </c>
      <c r="G97" s="16" t="s">
        <v>79</v>
      </c>
      <c r="H97" s="16" t="s">
        <v>213</v>
      </c>
      <c r="I97" s="17">
        <v>3384572</v>
      </c>
      <c r="J97" s="16" t="s">
        <v>67</v>
      </c>
      <c r="K97" s="16" t="s">
        <v>34</v>
      </c>
      <c r="L97" s="16">
        <v>1.51</v>
      </c>
      <c r="M97" s="16"/>
      <c r="N97" s="16" t="s">
        <v>1069</v>
      </c>
      <c r="O97" s="16" t="s">
        <v>36</v>
      </c>
      <c r="P97" s="16" t="s">
        <v>37</v>
      </c>
      <c r="Q97" s="18">
        <v>37879</v>
      </c>
      <c r="R97" s="16" t="s">
        <v>38</v>
      </c>
      <c r="S97" s="16" t="s">
        <v>39</v>
      </c>
      <c r="T97" s="16" t="s">
        <v>1070</v>
      </c>
      <c r="U97" s="16">
        <v>2.4</v>
      </c>
      <c r="V97" s="16">
        <v>1.4630000000000001</v>
      </c>
      <c r="W97" s="16" t="s">
        <v>1064</v>
      </c>
      <c r="X97" s="16" t="s">
        <v>1064</v>
      </c>
      <c r="Y97" s="16">
        <v>0.1084</v>
      </c>
      <c r="Z97" s="16">
        <v>9.5999999999999992E-3</v>
      </c>
    </row>
    <row r="98" spans="1:26" s="15" customFormat="1" ht="36" x14ac:dyDescent="0.2">
      <c r="A98" s="16" t="s">
        <v>421</v>
      </c>
      <c r="B98" s="16">
        <v>289</v>
      </c>
      <c r="C98" s="16" t="s">
        <v>422</v>
      </c>
      <c r="D98" s="16" t="s">
        <v>110</v>
      </c>
      <c r="E98" s="16" t="s">
        <v>423</v>
      </c>
      <c r="F98" s="16" t="s">
        <v>424</v>
      </c>
      <c r="G98" s="16" t="s">
        <v>31</v>
      </c>
      <c r="H98" s="16" t="s">
        <v>425</v>
      </c>
      <c r="I98" s="17">
        <v>8000000</v>
      </c>
      <c r="J98" s="16" t="s">
        <v>168</v>
      </c>
      <c r="K98" s="16" t="s">
        <v>34</v>
      </c>
      <c r="L98" s="16">
        <v>1.82</v>
      </c>
      <c r="M98" s="16">
        <v>0.316</v>
      </c>
      <c r="N98" s="16" t="s">
        <v>426</v>
      </c>
      <c r="O98" s="16" t="s">
        <v>36</v>
      </c>
      <c r="P98" s="16" t="s">
        <v>37</v>
      </c>
      <c r="Q98" s="18">
        <v>36616</v>
      </c>
      <c r="R98" s="16" t="s">
        <v>38</v>
      </c>
      <c r="S98" s="16" t="s">
        <v>39</v>
      </c>
      <c r="T98" s="16" t="s">
        <v>427</v>
      </c>
      <c r="U98" s="16">
        <v>3.1</v>
      </c>
      <c r="V98" s="16">
        <v>1.5</v>
      </c>
      <c r="W98" s="16" t="s">
        <v>153</v>
      </c>
      <c r="X98" s="16" t="s">
        <v>293</v>
      </c>
      <c r="Y98" s="16">
        <v>0.1401</v>
      </c>
      <c r="Z98" s="16">
        <v>1.24E-2</v>
      </c>
    </row>
    <row r="99" spans="1:26" s="15" customFormat="1" ht="36" x14ac:dyDescent="0.2">
      <c r="A99" s="16" t="s">
        <v>428</v>
      </c>
      <c r="B99" s="16">
        <v>294</v>
      </c>
      <c r="C99" s="16" t="s">
        <v>429</v>
      </c>
      <c r="D99" s="16" t="s">
        <v>110</v>
      </c>
      <c r="E99" s="16" t="s">
        <v>430</v>
      </c>
      <c r="F99" s="16" t="s">
        <v>149</v>
      </c>
      <c r="G99" s="16" t="s">
        <v>31</v>
      </c>
      <c r="H99" s="16" t="s">
        <v>150</v>
      </c>
      <c r="I99" s="17">
        <v>2700000</v>
      </c>
      <c r="J99" s="16" t="s">
        <v>114</v>
      </c>
      <c r="K99" s="16" t="s">
        <v>34</v>
      </c>
      <c r="L99" s="16">
        <v>1.1100000000000001</v>
      </c>
      <c r="M99" s="16"/>
      <c r="N99" s="16" t="s">
        <v>431</v>
      </c>
      <c r="O99" s="16" t="s">
        <v>36</v>
      </c>
      <c r="P99" s="16" t="s">
        <v>37</v>
      </c>
      <c r="Q99" s="18">
        <v>38200</v>
      </c>
      <c r="R99" s="16" t="s">
        <v>117</v>
      </c>
      <c r="S99" s="16" t="s">
        <v>39</v>
      </c>
      <c r="T99" s="16" t="s">
        <v>432</v>
      </c>
      <c r="U99" s="16">
        <v>7.0000000000000007E-2</v>
      </c>
      <c r="V99" s="16"/>
      <c r="W99" s="16" t="s">
        <v>433</v>
      </c>
      <c r="X99" s="16" t="s">
        <v>150</v>
      </c>
      <c r="Y99" s="16">
        <v>3.2000000000000002E-3</v>
      </c>
      <c r="Z99" s="16">
        <v>2.9999999999999997E-4</v>
      </c>
    </row>
    <row r="100" spans="1:26" s="15" customFormat="1" ht="24" x14ac:dyDescent="0.2">
      <c r="A100" s="16" t="s">
        <v>434</v>
      </c>
      <c r="B100" s="16">
        <v>343</v>
      </c>
      <c r="C100" s="16" t="s">
        <v>435</v>
      </c>
      <c r="D100" s="16" t="s">
        <v>110</v>
      </c>
      <c r="E100" s="16" t="s">
        <v>156</v>
      </c>
      <c r="F100" s="16" t="s">
        <v>156</v>
      </c>
      <c r="G100" s="16" t="s">
        <v>31</v>
      </c>
      <c r="H100" s="16" t="s">
        <v>276</v>
      </c>
      <c r="I100" s="17">
        <v>16000000</v>
      </c>
      <c r="J100" s="16"/>
      <c r="K100" s="16" t="s">
        <v>34</v>
      </c>
      <c r="L100" s="16"/>
      <c r="M100" s="16">
        <v>0.39</v>
      </c>
      <c r="N100" s="16" t="s">
        <v>436</v>
      </c>
      <c r="O100" s="16" t="s">
        <v>69</v>
      </c>
      <c r="P100" s="16" t="s">
        <v>37</v>
      </c>
      <c r="Q100" s="18">
        <v>31544</v>
      </c>
      <c r="R100" s="16" t="s">
        <v>38</v>
      </c>
      <c r="S100" s="16" t="s">
        <v>39</v>
      </c>
      <c r="T100" s="16"/>
      <c r="U100" s="16">
        <v>10</v>
      </c>
      <c r="V100" s="16"/>
      <c r="W100" s="16" t="s">
        <v>153</v>
      </c>
      <c r="X100" s="16"/>
      <c r="Y100" s="16">
        <v>0</v>
      </c>
      <c r="Z100" s="16">
        <v>0</v>
      </c>
    </row>
    <row r="101" spans="1:26" s="15" customFormat="1" ht="24" x14ac:dyDescent="0.2">
      <c r="A101" s="16" t="s">
        <v>434</v>
      </c>
      <c r="B101" s="16">
        <v>343</v>
      </c>
      <c r="C101" s="16" t="s">
        <v>435</v>
      </c>
      <c r="D101" s="16" t="s">
        <v>110</v>
      </c>
      <c r="E101" s="16" t="s">
        <v>156</v>
      </c>
      <c r="F101" s="16" t="s">
        <v>156</v>
      </c>
      <c r="G101" s="16" t="s">
        <v>31</v>
      </c>
      <c r="H101" s="16" t="s">
        <v>276</v>
      </c>
      <c r="I101" s="17">
        <v>16000000</v>
      </c>
      <c r="J101" s="16"/>
      <c r="K101" s="16" t="s">
        <v>34</v>
      </c>
      <c r="L101" s="16"/>
      <c r="M101" s="16">
        <v>0.39</v>
      </c>
      <c r="N101" s="16" t="s">
        <v>437</v>
      </c>
      <c r="O101" s="16" t="s">
        <v>69</v>
      </c>
      <c r="P101" s="16" t="s">
        <v>75</v>
      </c>
      <c r="Q101" s="18">
        <v>36892</v>
      </c>
      <c r="R101" s="16" t="s">
        <v>38</v>
      </c>
      <c r="S101" s="16" t="s">
        <v>39</v>
      </c>
      <c r="T101" s="16"/>
      <c r="U101" s="16">
        <v>9</v>
      </c>
      <c r="V101" s="16"/>
      <c r="W101" s="16" t="s">
        <v>153</v>
      </c>
      <c r="X101" s="16"/>
      <c r="Y101" s="16">
        <v>0</v>
      </c>
      <c r="Z101" s="16">
        <v>0</v>
      </c>
    </row>
    <row r="102" spans="1:26" s="15" customFormat="1" ht="24" x14ac:dyDescent="0.2">
      <c r="A102" s="16" t="s">
        <v>434</v>
      </c>
      <c r="B102" s="16">
        <v>343</v>
      </c>
      <c r="C102" s="16" t="s">
        <v>435</v>
      </c>
      <c r="D102" s="16" t="s">
        <v>110</v>
      </c>
      <c r="E102" s="16" t="s">
        <v>156</v>
      </c>
      <c r="F102" s="16" t="s">
        <v>156</v>
      </c>
      <c r="G102" s="16" t="s">
        <v>31</v>
      </c>
      <c r="H102" s="16" t="s">
        <v>276</v>
      </c>
      <c r="I102" s="17">
        <v>16000000</v>
      </c>
      <c r="J102" s="16"/>
      <c r="K102" s="16" t="s">
        <v>34</v>
      </c>
      <c r="L102" s="16"/>
      <c r="M102" s="16">
        <v>0.39</v>
      </c>
      <c r="N102" s="16" t="s">
        <v>438</v>
      </c>
      <c r="O102" s="16" t="s">
        <v>69</v>
      </c>
      <c r="P102" s="16" t="s">
        <v>439</v>
      </c>
      <c r="Q102" s="18">
        <v>37257</v>
      </c>
      <c r="R102" s="16" t="s">
        <v>38</v>
      </c>
      <c r="S102" s="16" t="s">
        <v>39</v>
      </c>
      <c r="T102" s="16"/>
      <c r="U102" s="16">
        <v>4</v>
      </c>
      <c r="V102" s="16">
        <v>2</v>
      </c>
      <c r="W102" s="16" t="s">
        <v>153</v>
      </c>
      <c r="X102" s="16"/>
      <c r="Y102" s="16">
        <v>0</v>
      </c>
      <c r="Z102" s="16">
        <v>0</v>
      </c>
    </row>
    <row r="103" spans="1:26" s="15" customFormat="1" ht="24" x14ac:dyDescent="0.2">
      <c r="A103" s="16" t="s">
        <v>434</v>
      </c>
      <c r="B103" s="16">
        <v>343</v>
      </c>
      <c r="C103" s="16" t="s">
        <v>435</v>
      </c>
      <c r="D103" s="16" t="s">
        <v>110</v>
      </c>
      <c r="E103" s="16" t="s">
        <v>156</v>
      </c>
      <c r="F103" s="16" t="s">
        <v>156</v>
      </c>
      <c r="G103" s="16" t="s">
        <v>31</v>
      </c>
      <c r="H103" s="16" t="s">
        <v>276</v>
      </c>
      <c r="I103" s="17">
        <v>16000000</v>
      </c>
      <c r="J103" s="16"/>
      <c r="K103" s="16" t="s">
        <v>34</v>
      </c>
      <c r="L103" s="16"/>
      <c r="M103" s="16">
        <v>0.39</v>
      </c>
      <c r="N103" s="16" t="s">
        <v>440</v>
      </c>
      <c r="O103" s="16" t="s">
        <v>36</v>
      </c>
      <c r="P103" s="16" t="s">
        <v>441</v>
      </c>
      <c r="Q103" s="18">
        <v>38353</v>
      </c>
      <c r="R103" s="16" t="s">
        <v>38</v>
      </c>
      <c r="S103" s="16" t="s">
        <v>39</v>
      </c>
      <c r="T103" s="16" t="s">
        <v>442</v>
      </c>
      <c r="U103" s="16">
        <v>3</v>
      </c>
      <c r="V103" s="16">
        <v>1.48</v>
      </c>
      <c r="W103" s="16" t="s">
        <v>153</v>
      </c>
      <c r="X103" s="16"/>
      <c r="Y103" s="16">
        <v>0.13550000000000001</v>
      </c>
      <c r="Z103" s="16">
        <v>1.2E-2</v>
      </c>
    </row>
    <row r="104" spans="1:26" s="15" customFormat="1" ht="36" x14ac:dyDescent="0.2">
      <c r="A104" s="16"/>
      <c r="B104" s="16">
        <v>302</v>
      </c>
      <c r="C104" s="16" t="s">
        <v>443</v>
      </c>
      <c r="D104" s="16" t="s">
        <v>110</v>
      </c>
      <c r="E104" s="16" t="s">
        <v>444</v>
      </c>
      <c r="F104" s="16" t="s">
        <v>444</v>
      </c>
      <c r="G104" s="16" t="s">
        <v>31</v>
      </c>
      <c r="H104" s="16" t="s">
        <v>445</v>
      </c>
      <c r="I104" s="17">
        <v>1000000</v>
      </c>
      <c r="J104" s="16"/>
      <c r="K104" s="16" t="s">
        <v>34</v>
      </c>
      <c r="L104" s="16">
        <v>0.35</v>
      </c>
      <c r="M104" s="16">
        <v>0.23499999999999999</v>
      </c>
      <c r="N104" s="16" t="s">
        <v>446</v>
      </c>
      <c r="O104" s="16" t="s">
        <v>36</v>
      </c>
      <c r="P104" s="16" t="s">
        <v>37</v>
      </c>
      <c r="Q104" s="18">
        <v>37987</v>
      </c>
      <c r="R104" s="16" t="s">
        <v>117</v>
      </c>
      <c r="S104" s="16" t="s">
        <v>39</v>
      </c>
      <c r="T104" s="16" t="s">
        <v>447</v>
      </c>
      <c r="U104" s="16">
        <v>0.21</v>
      </c>
      <c r="V104" s="16">
        <v>0.115</v>
      </c>
      <c r="W104" s="16" t="s">
        <v>445</v>
      </c>
      <c r="X104" s="16" t="s">
        <v>445</v>
      </c>
      <c r="Y104" s="16">
        <v>9.4999999999999998E-3</v>
      </c>
      <c r="Z104" s="16">
        <v>8.0000000000000004E-4</v>
      </c>
    </row>
    <row r="105" spans="1:26" s="15" customFormat="1" ht="24" x14ac:dyDescent="0.2">
      <c r="A105" s="16" t="s">
        <v>3053</v>
      </c>
      <c r="B105" s="16">
        <v>309</v>
      </c>
      <c r="C105" s="16" t="s">
        <v>3054</v>
      </c>
      <c r="D105" s="16" t="s">
        <v>110</v>
      </c>
      <c r="E105" s="16" t="s">
        <v>122</v>
      </c>
      <c r="F105" s="16" t="s">
        <v>123</v>
      </c>
      <c r="G105" s="16" t="s">
        <v>79</v>
      </c>
      <c r="H105" s="16" t="s">
        <v>135</v>
      </c>
      <c r="I105" s="17">
        <v>13859578</v>
      </c>
      <c r="J105" s="16" t="s">
        <v>267</v>
      </c>
      <c r="K105" s="16" t="s">
        <v>34</v>
      </c>
      <c r="L105" s="16">
        <v>3.1</v>
      </c>
      <c r="M105" s="16"/>
      <c r="N105" s="16" t="s">
        <v>3055</v>
      </c>
      <c r="O105" s="16" t="s">
        <v>36</v>
      </c>
      <c r="P105" s="16" t="s">
        <v>37</v>
      </c>
      <c r="Q105" s="18">
        <v>41692</v>
      </c>
      <c r="R105" s="16" t="s">
        <v>38</v>
      </c>
      <c r="S105" s="16" t="s">
        <v>39</v>
      </c>
      <c r="T105" s="16" t="s">
        <v>261</v>
      </c>
      <c r="U105" s="16">
        <v>4.3</v>
      </c>
      <c r="V105" s="16">
        <v>2.04</v>
      </c>
      <c r="W105" s="16" t="s">
        <v>227</v>
      </c>
      <c r="X105" s="16" t="s">
        <v>179</v>
      </c>
      <c r="Y105" s="16">
        <v>0.1943</v>
      </c>
      <c r="Z105" s="16">
        <v>1.7100000000000001E-2</v>
      </c>
    </row>
    <row r="106" spans="1:26" s="15" customFormat="1" ht="24" x14ac:dyDescent="0.2">
      <c r="A106" s="16" t="s">
        <v>448</v>
      </c>
      <c r="B106" s="16">
        <v>320</v>
      </c>
      <c r="C106" s="16" t="s">
        <v>2837</v>
      </c>
      <c r="D106" s="16" t="s">
        <v>110</v>
      </c>
      <c r="E106" s="16" t="s">
        <v>449</v>
      </c>
      <c r="F106" s="16" t="s">
        <v>112</v>
      </c>
      <c r="G106" s="16" t="s">
        <v>79</v>
      </c>
      <c r="H106" s="16" t="s">
        <v>135</v>
      </c>
      <c r="I106" s="17">
        <v>14950000</v>
      </c>
      <c r="J106" s="16" t="s">
        <v>267</v>
      </c>
      <c r="K106" s="16" t="s">
        <v>34</v>
      </c>
      <c r="L106" s="16">
        <v>2.79</v>
      </c>
      <c r="M106" s="16"/>
      <c r="N106" s="16" t="s">
        <v>450</v>
      </c>
      <c r="O106" s="16" t="s">
        <v>36</v>
      </c>
      <c r="P106" s="16" t="s">
        <v>37</v>
      </c>
      <c r="Q106" s="18">
        <v>31048</v>
      </c>
      <c r="R106" s="16" t="s">
        <v>38</v>
      </c>
      <c r="S106" s="16" t="s">
        <v>39</v>
      </c>
      <c r="T106" s="16" t="s">
        <v>3056</v>
      </c>
      <c r="U106" s="16">
        <v>2</v>
      </c>
      <c r="V106" s="16"/>
      <c r="W106" s="16" t="s">
        <v>451</v>
      </c>
      <c r="X106" s="16" t="s">
        <v>452</v>
      </c>
      <c r="Y106" s="16">
        <v>9.0399999999999994E-2</v>
      </c>
      <c r="Z106" s="16">
        <v>8.0000000000000002E-3</v>
      </c>
    </row>
    <row r="107" spans="1:26" s="15" customFormat="1" ht="48" x14ac:dyDescent="0.2">
      <c r="A107" s="16" t="s">
        <v>448</v>
      </c>
      <c r="B107" s="16">
        <v>320</v>
      </c>
      <c r="C107" s="16" t="s">
        <v>2837</v>
      </c>
      <c r="D107" s="16" t="s">
        <v>110</v>
      </c>
      <c r="E107" s="16" t="s">
        <v>449</v>
      </c>
      <c r="F107" s="16" t="s">
        <v>112</v>
      </c>
      <c r="G107" s="16" t="s">
        <v>79</v>
      </c>
      <c r="H107" s="16" t="s">
        <v>135</v>
      </c>
      <c r="I107" s="17">
        <v>14950000</v>
      </c>
      <c r="J107" s="16" t="s">
        <v>267</v>
      </c>
      <c r="K107" s="16" t="s">
        <v>34</v>
      </c>
      <c r="L107" s="16">
        <v>2.79</v>
      </c>
      <c r="M107" s="16"/>
      <c r="N107" s="16" t="s">
        <v>3057</v>
      </c>
      <c r="O107" s="16" t="s">
        <v>36</v>
      </c>
      <c r="P107" s="16" t="s">
        <v>145</v>
      </c>
      <c r="Q107" s="18">
        <v>40179</v>
      </c>
      <c r="R107" s="16" t="s">
        <v>38</v>
      </c>
      <c r="S107" s="16" t="s">
        <v>39</v>
      </c>
      <c r="T107" s="16" t="s">
        <v>3058</v>
      </c>
      <c r="U107" s="16">
        <v>0.15</v>
      </c>
      <c r="V107" s="16"/>
      <c r="W107" s="16" t="s">
        <v>451</v>
      </c>
      <c r="X107" s="16" t="s">
        <v>452</v>
      </c>
      <c r="Y107" s="16">
        <v>6.7999999999999996E-3</v>
      </c>
      <c r="Z107" s="16">
        <v>5.9999999999999995E-4</v>
      </c>
    </row>
    <row r="108" spans="1:26" s="15" customFormat="1" ht="36" x14ac:dyDescent="0.2">
      <c r="A108" s="16" t="s">
        <v>453</v>
      </c>
      <c r="B108" s="16">
        <v>214</v>
      </c>
      <c r="C108" s="16" t="s">
        <v>454</v>
      </c>
      <c r="D108" s="16" t="s">
        <v>110</v>
      </c>
      <c r="E108" s="16" t="s">
        <v>255</v>
      </c>
      <c r="F108" s="16" t="s">
        <v>255</v>
      </c>
      <c r="G108" s="16" t="s">
        <v>31</v>
      </c>
      <c r="H108" s="16" t="s">
        <v>455</v>
      </c>
      <c r="I108" s="17">
        <v>45000000</v>
      </c>
      <c r="J108" s="16" t="s">
        <v>2903</v>
      </c>
      <c r="K108" s="16" t="s">
        <v>34</v>
      </c>
      <c r="L108" s="16">
        <v>8.01</v>
      </c>
      <c r="M108" s="16"/>
      <c r="N108" s="16" t="s">
        <v>456</v>
      </c>
      <c r="O108" s="16" t="s">
        <v>36</v>
      </c>
      <c r="P108" s="16" t="s">
        <v>129</v>
      </c>
      <c r="Q108" s="18">
        <v>36161</v>
      </c>
      <c r="R108" s="16" t="s">
        <v>38</v>
      </c>
      <c r="S108" s="16" t="s">
        <v>39</v>
      </c>
      <c r="T108" s="16" t="s">
        <v>457</v>
      </c>
      <c r="U108" s="16">
        <v>3.3</v>
      </c>
      <c r="V108" s="16"/>
      <c r="W108" s="16" t="s">
        <v>458</v>
      </c>
      <c r="X108" s="16" t="s">
        <v>293</v>
      </c>
      <c r="Y108" s="16">
        <v>0.14910000000000001</v>
      </c>
      <c r="Z108" s="16">
        <v>1.32E-2</v>
      </c>
    </row>
    <row r="109" spans="1:26" s="15" customFormat="1" ht="24" x14ac:dyDescent="0.2">
      <c r="A109" s="16" t="s">
        <v>459</v>
      </c>
      <c r="B109" s="16">
        <v>247</v>
      </c>
      <c r="C109" s="16" t="s">
        <v>2838</v>
      </c>
      <c r="D109" s="16" t="s">
        <v>110</v>
      </c>
      <c r="E109" s="16" t="s">
        <v>460</v>
      </c>
      <c r="F109" s="16" t="s">
        <v>461</v>
      </c>
      <c r="G109" s="16" t="s">
        <v>31</v>
      </c>
      <c r="H109" s="16" t="s">
        <v>462</v>
      </c>
      <c r="I109" s="17">
        <v>3368000</v>
      </c>
      <c r="J109" s="16" t="s">
        <v>114</v>
      </c>
      <c r="K109" s="16" t="s">
        <v>34</v>
      </c>
      <c r="L109" s="16">
        <v>2.0299999999999998</v>
      </c>
      <c r="M109" s="16"/>
      <c r="N109" s="16" t="s">
        <v>463</v>
      </c>
      <c r="O109" s="16" t="s">
        <v>36</v>
      </c>
      <c r="P109" s="16" t="s">
        <v>37</v>
      </c>
      <c r="Q109" s="18">
        <v>38169</v>
      </c>
      <c r="R109" s="16" t="s">
        <v>38</v>
      </c>
      <c r="S109" s="16" t="s">
        <v>39</v>
      </c>
      <c r="T109" s="16" t="s">
        <v>464</v>
      </c>
      <c r="U109" s="16">
        <v>1.6</v>
      </c>
      <c r="V109" s="16"/>
      <c r="W109" s="16" t="s">
        <v>465</v>
      </c>
      <c r="X109" s="16" t="s">
        <v>2839</v>
      </c>
      <c r="Y109" s="16">
        <v>7.2300000000000003E-2</v>
      </c>
      <c r="Z109" s="16">
        <v>6.4000000000000003E-3</v>
      </c>
    </row>
    <row r="110" spans="1:26" s="15" customFormat="1" ht="24" x14ac:dyDescent="0.2">
      <c r="A110" s="16" t="s">
        <v>459</v>
      </c>
      <c r="B110" s="16">
        <v>247</v>
      </c>
      <c r="C110" s="16" t="s">
        <v>2838</v>
      </c>
      <c r="D110" s="16" t="s">
        <v>110</v>
      </c>
      <c r="E110" s="16" t="s">
        <v>460</v>
      </c>
      <c r="F110" s="16" t="s">
        <v>461</v>
      </c>
      <c r="G110" s="16" t="s">
        <v>31</v>
      </c>
      <c r="H110" s="16" t="s">
        <v>462</v>
      </c>
      <c r="I110" s="17">
        <v>3368000</v>
      </c>
      <c r="J110" s="16" t="s">
        <v>114</v>
      </c>
      <c r="K110" s="16" t="s">
        <v>34</v>
      </c>
      <c r="L110" s="16">
        <v>2.0299999999999998</v>
      </c>
      <c r="M110" s="16"/>
      <c r="N110" s="16" t="s">
        <v>466</v>
      </c>
      <c r="O110" s="16" t="s">
        <v>36</v>
      </c>
      <c r="P110" s="16" t="s">
        <v>145</v>
      </c>
      <c r="Q110" s="18">
        <v>39508</v>
      </c>
      <c r="R110" s="16" t="s">
        <v>38</v>
      </c>
      <c r="S110" s="16" t="s">
        <v>39</v>
      </c>
      <c r="T110" s="16" t="s">
        <v>467</v>
      </c>
      <c r="U110" s="16">
        <v>0.8</v>
      </c>
      <c r="V110" s="16"/>
      <c r="W110" s="16" t="s">
        <v>465</v>
      </c>
      <c r="X110" s="16" t="s">
        <v>468</v>
      </c>
      <c r="Y110" s="16">
        <v>3.61E-2</v>
      </c>
      <c r="Z110" s="16">
        <v>3.2000000000000002E-3</v>
      </c>
    </row>
    <row r="111" spans="1:26" s="15" customFormat="1" ht="24" x14ac:dyDescent="0.2">
      <c r="A111" s="16"/>
      <c r="B111" s="16">
        <v>327</v>
      </c>
      <c r="C111" s="16" t="s">
        <v>469</v>
      </c>
      <c r="D111" s="16" t="s">
        <v>110</v>
      </c>
      <c r="E111" s="16" t="s">
        <v>470</v>
      </c>
      <c r="F111" s="16" t="s">
        <v>471</v>
      </c>
      <c r="G111" s="16" t="s">
        <v>31</v>
      </c>
      <c r="H111" s="16" t="s">
        <v>472</v>
      </c>
      <c r="I111" s="17">
        <v>5757000</v>
      </c>
      <c r="J111" s="16" t="s">
        <v>214</v>
      </c>
      <c r="K111" s="16" t="s">
        <v>34</v>
      </c>
      <c r="L111" s="16">
        <v>2</v>
      </c>
      <c r="M111" s="16">
        <v>0.6</v>
      </c>
      <c r="N111" s="16" t="s">
        <v>473</v>
      </c>
      <c r="O111" s="16" t="s">
        <v>36</v>
      </c>
      <c r="P111" s="16" t="s">
        <v>37</v>
      </c>
      <c r="Q111" s="18">
        <v>35490</v>
      </c>
      <c r="R111" s="16" t="s">
        <v>38</v>
      </c>
      <c r="S111" s="16" t="s">
        <v>39</v>
      </c>
      <c r="T111" s="16" t="s">
        <v>474</v>
      </c>
      <c r="U111" s="16">
        <v>1.75</v>
      </c>
      <c r="V111" s="16">
        <v>1.4</v>
      </c>
      <c r="W111" s="16" t="s">
        <v>270</v>
      </c>
      <c r="X111" s="16"/>
      <c r="Y111" s="16">
        <v>7.9100000000000004E-2</v>
      </c>
      <c r="Z111" s="16">
        <v>7.0000000000000001E-3</v>
      </c>
    </row>
    <row r="112" spans="1:26" s="15" customFormat="1" ht="24" x14ac:dyDescent="0.2">
      <c r="A112" s="16"/>
      <c r="B112" s="16">
        <v>327</v>
      </c>
      <c r="C112" s="16" t="s">
        <v>469</v>
      </c>
      <c r="D112" s="16" t="s">
        <v>110</v>
      </c>
      <c r="E112" s="16" t="s">
        <v>470</v>
      </c>
      <c r="F112" s="16" t="s">
        <v>471</v>
      </c>
      <c r="G112" s="16" t="s">
        <v>31</v>
      </c>
      <c r="H112" s="16" t="s">
        <v>472</v>
      </c>
      <c r="I112" s="17">
        <v>5757000</v>
      </c>
      <c r="J112" s="16" t="s">
        <v>214</v>
      </c>
      <c r="K112" s="16" t="s">
        <v>34</v>
      </c>
      <c r="L112" s="16">
        <v>2</v>
      </c>
      <c r="M112" s="16">
        <v>0.6</v>
      </c>
      <c r="N112" s="16" t="s">
        <v>475</v>
      </c>
      <c r="O112" s="16" t="s">
        <v>144</v>
      </c>
      <c r="P112" s="16" t="s">
        <v>145</v>
      </c>
      <c r="Q112" s="18">
        <v>41275</v>
      </c>
      <c r="R112" s="16" t="s">
        <v>38</v>
      </c>
      <c r="S112" s="16" t="s">
        <v>39</v>
      </c>
      <c r="T112" s="16"/>
      <c r="U112" s="16"/>
      <c r="V112" s="16"/>
      <c r="W112" s="16"/>
      <c r="X112" s="16" t="s">
        <v>293</v>
      </c>
      <c r="Y112" s="16">
        <v>0</v>
      </c>
      <c r="Z112" s="16">
        <v>0</v>
      </c>
    </row>
    <row r="113" spans="1:26" s="15" customFormat="1" ht="24" x14ac:dyDescent="0.2">
      <c r="A113" s="16" t="s">
        <v>477</v>
      </c>
      <c r="B113" s="16">
        <v>1718</v>
      </c>
      <c r="C113" s="16" t="s">
        <v>478</v>
      </c>
      <c r="D113" s="16" t="s">
        <v>479</v>
      </c>
      <c r="E113" s="16" t="s">
        <v>480</v>
      </c>
      <c r="F113" s="16" t="s">
        <v>481</v>
      </c>
      <c r="G113" s="16" t="s">
        <v>31</v>
      </c>
      <c r="H113" s="16" t="s">
        <v>482</v>
      </c>
      <c r="I113" s="17">
        <v>40840103</v>
      </c>
      <c r="J113" s="16" t="s">
        <v>33</v>
      </c>
      <c r="K113" s="16" t="s">
        <v>34</v>
      </c>
      <c r="L113" s="16">
        <v>2.56</v>
      </c>
      <c r="M113" s="16"/>
      <c r="N113" s="16" t="s">
        <v>483</v>
      </c>
      <c r="O113" s="16" t="s">
        <v>36</v>
      </c>
      <c r="P113" s="16" t="s">
        <v>37</v>
      </c>
      <c r="Q113" s="18">
        <v>39692</v>
      </c>
      <c r="R113" s="16" t="s">
        <v>38</v>
      </c>
      <c r="S113" s="16" t="s">
        <v>39</v>
      </c>
      <c r="T113" s="16" t="s">
        <v>484</v>
      </c>
      <c r="U113" s="16">
        <v>3.2</v>
      </c>
      <c r="V113" s="16"/>
      <c r="W113" s="16" t="s">
        <v>485</v>
      </c>
      <c r="X113" s="16" t="s">
        <v>101</v>
      </c>
      <c r="Y113" s="16">
        <v>0.14460000000000001</v>
      </c>
      <c r="Z113" s="16">
        <v>1.2800000000000001E-2</v>
      </c>
    </row>
    <row r="114" spans="1:26" s="15" customFormat="1" ht="24" x14ac:dyDescent="0.2">
      <c r="A114" s="16" t="s">
        <v>486</v>
      </c>
      <c r="B114" s="16">
        <v>1739</v>
      </c>
      <c r="C114" s="16" t="s">
        <v>487</v>
      </c>
      <c r="D114" s="16" t="s">
        <v>479</v>
      </c>
      <c r="E114" s="16" t="s">
        <v>488</v>
      </c>
      <c r="F114" s="16" t="s">
        <v>489</v>
      </c>
      <c r="G114" s="16" t="s">
        <v>79</v>
      </c>
      <c r="H114" s="16" t="s">
        <v>135</v>
      </c>
      <c r="I114" s="17">
        <v>6319775</v>
      </c>
      <c r="J114" s="16" t="s">
        <v>490</v>
      </c>
      <c r="K114" s="16" t="s">
        <v>34</v>
      </c>
      <c r="L114" s="16">
        <v>0.22800000000000001</v>
      </c>
      <c r="M114" s="16"/>
      <c r="N114" s="16" t="s">
        <v>491</v>
      </c>
      <c r="O114" s="16" t="s">
        <v>36</v>
      </c>
      <c r="P114" s="16" t="s">
        <v>90</v>
      </c>
      <c r="Q114" s="18">
        <v>40848</v>
      </c>
      <c r="R114" s="16" t="s">
        <v>38</v>
      </c>
      <c r="S114" s="16" t="s">
        <v>39</v>
      </c>
      <c r="T114" s="16" t="s">
        <v>492</v>
      </c>
      <c r="U114" s="16">
        <v>3.2</v>
      </c>
      <c r="V114" s="16"/>
      <c r="W114" s="16" t="s">
        <v>493</v>
      </c>
      <c r="X114" s="16" t="s">
        <v>3200</v>
      </c>
      <c r="Y114" s="16">
        <v>0.14460000000000001</v>
      </c>
      <c r="Z114" s="16">
        <v>1.2800000000000001E-2</v>
      </c>
    </row>
    <row r="115" spans="1:26" s="15" customFormat="1" ht="24" x14ac:dyDescent="0.2">
      <c r="A115" s="16" t="s">
        <v>494</v>
      </c>
      <c r="B115" s="16">
        <v>1737</v>
      </c>
      <c r="C115" s="16" t="s">
        <v>495</v>
      </c>
      <c r="D115" s="16" t="s">
        <v>479</v>
      </c>
      <c r="E115" s="16" t="s">
        <v>488</v>
      </c>
      <c r="F115" s="16" t="s">
        <v>489</v>
      </c>
      <c r="G115" s="16" t="s">
        <v>79</v>
      </c>
      <c r="H115" s="16" t="s">
        <v>496</v>
      </c>
      <c r="I115" s="17">
        <v>7600000</v>
      </c>
      <c r="J115" s="16" t="s">
        <v>114</v>
      </c>
      <c r="K115" s="16" t="s">
        <v>34</v>
      </c>
      <c r="L115" s="16">
        <v>1.67</v>
      </c>
      <c r="M115" s="16"/>
      <c r="N115" s="16" t="s">
        <v>491</v>
      </c>
      <c r="O115" s="16" t="s">
        <v>36</v>
      </c>
      <c r="P115" s="16" t="s">
        <v>90</v>
      </c>
      <c r="Q115" s="18">
        <v>40848</v>
      </c>
      <c r="R115" s="16" t="s">
        <v>38</v>
      </c>
      <c r="S115" s="16" t="s">
        <v>39</v>
      </c>
      <c r="T115" s="16" t="s">
        <v>492</v>
      </c>
      <c r="U115" s="16">
        <v>3.2</v>
      </c>
      <c r="V115" s="16"/>
      <c r="W115" s="16" t="s">
        <v>493</v>
      </c>
      <c r="X115" s="16" t="s">
        <v>3200</v>
      </c>
      <c r="Y115" s="16">
        <v>0.14460000000000001</v>
      </c>
      <c r="Z115" s="16">
        <v>1.2800000000000001E-2</v>
      </c>
    </row>
    <row r="116" spans="1:26" s="15" customFormat="1" ht="24" x14ac:dyDescent="0.2">
      <c r="A116" s="16" t="s">
        <v>497</v>
      </c>
      <c r="B116" s="16">
        <v>2277</v>
      </c>
      <c r="C116" s="16" t="s">
        <v>498</v>
      </c>
      <c r="D116" s="16" t="s">
        <v>479</v>
      </c>
      <c r="E116" s="16" t="s">
        <v>488</v>
      </c>
      <c r="F116" s="16" t="s">
        <v>2840</v>
      </c>
      <c r="G116" s="16" t="s">
        <v>79</v>
      </c>
      <c r="H116" s="16" t="s">
        <v>496</v>
      </c>
      <c r="I116" s="17"/>
      <c r="J116" s="16"/>
      <c r="K116" s="16" t="s">
        <v>34</v>
      </c>
      <c r="L116" s="16">
        <v>0.77400000000000002</v>
      </c>
      <c r="M116" s="16"/>
      <c r="N116" s="16" t="s">
        <v>491</v>
      </c>
      <c r="O116" s="16" t="s">
        <v>36</v>
      </c>
      <c r="P116" s="16" t="s">
        <v>90</v>
      </c>
      <c r="Q116" s="18">
        <v>40848</v>
      </c>
      <c r="R116" s="16" t="s">
        <v>38</v>
      </c>
      <c r="S116" s="16" t="s">
        <v>39</v>
      </c>
      <c r="T116" s="16" t="s">
        <v>492</v>
      </c>
      <c r="U116" s="16">
        <v>3.2</v>
      </c>
      <c r="V116" s="16"/>
      <c r="W116" s="16" t="s">
        <v>493</v>
      </c>
      <c r="X116" s="16" t="s">
        <v>3200</v>
      </c>
      <c r="Y116" s="16">
        <v>0.14460000000000001</v>
      </c>
      <c r="Z116" s="16">
        <v>1.2800000000000001E-2</v>
      </c>
    </row>
    <row r="117" spans="1:26" s="15" customFormat="1" ht="24" x14ac:dyDescent="0.2">
      <c r="A117" s="16"/>
      <c r="B117" s="16">
        <v>363</v>
      </c>
      <c r="C117" s="16" t="s">
        <v>499</v>
      </c>
      <c r="D117" s="16" t="s">
        <v>500</v>
      </c>
      <c r="E117" s="16" t="s">
        <v>501</v>
      </c>
      <c r="F117" s="16" t="s">
        <v>502</v>
      </c>
      <c r="G117" s="16" t="s">
        <v>79</v>
      </c>
      <c r="H117" s="16" t="s">
        <v>503</v>
      </c>
      <c r="I117" s="17">
        <v>837000</v>
      </c>
      <c r="J117" s="16"/>
      <c r="K117" s="16" t="s">
        <v>34</v>
      </c>
      <c r="L117" s="16">
        <v>0.36158400000000002</v>
      </c>
      <c r="M117" s="16"/>
      <c r="N117" s="16" t="s">
        <v>504</v>
      </c>
      <c r="O117" s="16" t="s">
        <v>36</v>
      </c>
      <c r="P117" s="16" t="s">
        <v>37</v>
      </c>
      <c r="Q117" s="18">
        <v>39203</v>
      </c>
      <c r="R117" s="16" t="s">
        <v>38</v>
      </c>
      <c r="S117" s="16" t="s">
        <v>39</v>
      </c>
      <c r="T117" s="16" t="s">
        <v>464</v>
      </c>
      <c r="U117" s="16">
        <v>3.2</v>
      </c>
      <c r="V117" s="16"/>
      <c r="W117" s="16" t="s">
        <v>505</v>
      </c>
      <c r="X117" s="16" t="s">
        <v>503</v>
      </c>
      <c r="Y117" s="16">
        <v>0.14460000000000001</v>
      </c>
      <c r="Z117" s="16">
        <v>1.2800000000000001E-2</v>
      </c>
    </row>
    <row r="118" spans="1:26" s="15" customFormat="1" ht="24" x14ac:dyDescent="0.2">
      <c r="A118" s="16" t="s">
        <v>506</v>
      </c>
      <c r="B118" s="16">
        <v>359</v>
      </c>
      <c r="C118" s="16" t="s">
        <v>507</v>
      </c>
      <c r="D118" s="16" t="s">
        <v>500</v>
      </c>
      <c r="E118" s="16" t="s">
        <v>502</v>
      </c>
      <c r="F118" s="16" t="s">
        <v>502</v>
      </c>
      <c r="G118" s="16" t="s">
        <v>31</v>
      </c>
      <c r="H118" s="16" t="s">
        <v>508</v>
      </c>
      <c r="I118" s="17">
        <v>6000000</v>
      </c>
      <c r="J118" s="16" t="s">
        <v>67</v>
      </c>
      <c r="K118" s="16" t="s">
        <v>34</v>
      </c>
      <c r="L118" s="16">
        <v>0.81799999999999995</v>
      </c>
      <c r="M118" s="16">
        <v>0.13400000000000001</v>
      </c>
      <c r="N118" s="16" t="s">
        <v>509</v>
      </c>
      <c r="O118" s="16" t="s">
        <v>69</v>
      </c>
      <c r="P118" s="16" t="s">
        <v>37</v>
      </c>
      <c r="Q118" s="18">
        <v>35796</v>
      </c>
      <c r="R118" s="16" t="s">
        <v>38</v>
      </c>
      <c r="S118" s="16" t="s">
        <v>39</v>
      </c>
      <c r="T118" s="16" t="s">
        <v>510</v>
      </c>
      <c r="U118" s="16">
        <v>2.7</v>
      </c>
      <c r="V118" s="16">
        <v>1.3</v>
      </c>
      <c r="W118" s="16" t="s">
        <v>505</v>
      </c>
      <c r="X118" s="16" t="s">
        <v>293</v>
      </c>
      <c r="Y118" s="16">
        <v>0</v>
      </c>
      <c r="Z118" s="16">
        <v>0</v>
      </c>
    </row>
    <row r="119" spans="1:26" s="15" customFormat="1" ht="24" x14ac:dyDescent="0.2">
      <c r="A119" s="16" t="s">
        <v>506</v>
      </c>
      <c r="B119" s="16">
        <v>359</v>
      </c>
      <c r="C119" s="16" t="s">
        <v>507</v>
      </c>
      <c r="D119" s="16" t="s">
        <v>500</v>
      </c>
      <c r="E119" s="16" t="s">
        <v>502</v>
      </c>
      <c r="F119" s="16" t="s">
        <v>502</v>
      </c>
      <c r="G119" s="16" t="s">
        <v>31</v>
      </c>
      <c r="H119" s="16" t="s">
        <v>508</v>
      </c>
      <c r="I119" s="17">
        <v>6000000</v>
      </c>
      <c r="J119" s="16" t="s">
        <v>67</v>
      </c>
      <c r="K119" s="16" t="s">
        <v>34</v>
      </c>
      <c r="L119" s="16">
        <v>0.81799999999999995</v>
      </c>
      <c r="M119" s="16">
        <v>0.13400000000000001</v>
      </c>
      <c r="N119" s="16" t="s">
        <v>511</v>
      </c>
      <c r="O119" s="16" t="s">
        <v>36</v>
      </c>
      <c r="P119" s="16" t="s">
        <v>75</v>
      </c>
      <c r="Q119" s="18">
        <v>39814</v>
      </c>
      <c r="R119" s="16" t="s">
        <v>38</v>
      </c>
      <c r="S119" s="16" t="s">
        <v>39</v>
      </c>
      <c r="T119" s="16" t="s">
        <v>512</v>
      </c>
      <c r="U119" s="16">
        <v>1.9</v>
      </c>
      <c r="V119" s="16">
        <v>0.68400000000000005</v>
      </c>
      <c r="W119" s="16" t="s">
        <v>505</v>
      </c>
      <c r="X119" s="16" t="s">
        <v>293</v>
      </c>
      <c r="Y119" s="16">
        <v>8.5800000000000001E-2</v>
      </c>
      <c r="Z119" s="16">
        <v>7.6E-3</v>
      </c>
    </row>
    <row r="120" spans="1:26" s="15" customFormat="1" ht="24" x14ac:dyDescent="0.2">
      <c r="A120" s="16" t="s">
        <v>513</v>
      </c>
      <c r="B120" s="16">
        <v>362</v>
      </c>
      <c r="C120" s="16" t="s">
        <v>514</v>
      </c>
      <c r="D120" s="16" t="s">
        <v>500</v>
      </c>
      <c r="E120" s="16" t="s">
        <v>515</v>
      </c>
      <c r="F120" s="16" t="s">
        <v>516</v>
      </c>
      <c r="G120" s="16" t="s">
        <v>79</v>
      </c>
      <c r="H120" s="16" t="s">
        <v>96</v>
      </c>
      <c r="I120" s="17">
        <v>6700000</v>
      </c>
      <c r="J120" s="16" t="s">
        <v>517</v>
      </c>
      <c r="K120" s="16" t="s">
        <v>34</v>
      </c>
      <c r="L120" s="16">
        <v>0.82899999999999996</v>
      </c>
      <c r="M120" s="16">
        <v>0</v>
      </c>
      <c r="N120" s="16" t="s">
        <v>518</v>
      </c>
      <c r="O120" s="16" t="s">
        <v>36</v>
      </c>
      <c r="P120" s="16" t="s">
        <v>129</v>
      </c>
      <c r="Q120" s="18">
        <v>39583</v>
      </c>
      <c r="R120" s="16" t="s">
        <v>38</v>
      </c>
      <c r="S120" s="16" t="s">
        <v>39</v>
      </c>
      <c r="T120" s="16" t="s">
        <v>519</v>
      </c>
      <c r="U120" s="16">
        <v>2.4</v>
      </c>
      <c r="V120" s="16"/>
      <c r="W120" s="16" t="s">
        <v>505</v>
      </c>
      <c r="X120" s="16" t="s">
        <v>101</v>
      </c>
      <c r="Y120" s="16">
        <v>0.1084</v>
      </c>
      <c r="Z120" s="16">
        <v>9.5999999999999992E-3</v>
      </c>
    </row>
    <row r="121" spans="1:26" s="15" customFormat="1" ht="24" x14ac:dyDescent="0.2">
      <c r="A121" s="16" t="s">
        <v>523</v>
      </c>
      <c r="B121" s="16">
        <v>1832</v>
      </c>
      <c r="C121" s="16" t="s">
        <v>524</v>
      </c>
      <c r="D121" s="16" t="s">
        <v>520</v>
      </c>
      <c r="E121" s="16" t="s">
        <v>525</v>
      </c>
      <c r="F121" s="16" t="s">
        <v>526</v>
      </c>
      <c r="G121" s="16" t="s">
        <v>31</v>
      </c>
      <c r="H121" s="16" t="s">
        <v>522</v>
      </c>
      <c r="I121" s="17">
        <v>4558532</v>
      </c>
      <c r="J121" s="16" t="s">
        <v>33</v>
      </c>
      <c r="K121" s="16" t="s">
        <v>34</v>
      </c>
      <c r="L121" s="16">
        <v>3.16</v>
      </c>
      <c r="M121" s="16"/>
      <c r="N121" s="16" t="s">
        <v>527</v>
      </c>
      <c r="O121" s="16" t="s">
        <v>36</v>
      </c>
      <c r="P121" s="16" t="s">
        <v>37</v>
      </c>
      <c r="Q121" s="18">
        <v>39014</v>
      </c>
      <c r="R121" s="16" t="s">
        <v>38</v>
      </c>
      <c r="S121" s="16" t="s">
        <v>39</v>
      </c>
      <c r="T121" s="16" t="s">
        <v>528</v>
      </c>
      <c r="U121" s="16">
        <v>4.24</v>
      </c>
      <c r="V121" s="16">
        <v>2.2999999999999998</v>
      </c>
      <c r="W121" s="16" t="s">
        <v>529</v>
      </c>
      <c r="X121" s="16" t="s">
        <v>179</v>
      </c>
      <c r="Y121" s="16">
        <v>0.19159999999999999</v>
      </c>
      <c r="Z121" s="16">
        <v>1.6899999999999998E-2</v>
      </c>
    </row>
    <row r="122" spans="1:26" s="15" customFormat="1" ht="24" x14ac:dyDescent="0.2">
      <c r="A122" s="16" t="s">
        <v>523</v>
      </c>
      <c r="B122" s="16">
        <v>1832</v>
      </c>
      <c r="C122" s="16" t="s">
        <v>524</v>
      </c>
      <c r="D122" s="16" t="s">
        <v>520</v>
      </c>
      <c r="E122" s="16" t="s">
        <v>525</v>
      </c>
      <c r="F122" s="16" t="s">
        <v>526</v>
      </c>
      <c r="G122" s="16" t="s">
        <v>31</v>
      </c>
      <c r="H122" s="16" t="s">
        <v>522</v>
      </c>
      <c r="I122" s="17">
        <v>4558532</v>
      </c>
      <c r="J122" s="16" t="s">
        <v>33</v>
      </c>
      <c r="K122" s="16" t="s">
        <v>34</v>
      </c>
      <c r="L122" s="16">
        <v>3.16</v>
      </c>
      <c r="M122" s="16"/>
      <c r="N122" s="16" t="s">
        <v>530</v>
      </c>
      <c r="O122" s="16" t="s">
        <v>36</v>
      </c>
      <c r="P122" s="16" t="s">
        <v>145</v>
      </c>
      <c r="Q122" s="18">
        <v>40210</v>
      </c>
      <c r="R122" s="16" t="s">
        <v>38</v>
      </c>
      <c r="S122" s="16" t="s">
        <v>39</v>
      </c>
      <c r="T122" s="16" t="s">
        <v>531</v>
      </c>
      <c r="U122" s="16">
        <v>1.06</v>
      </c>
      <c r="V122" s="16">
        <v>0.57999999999999996</v>
      </c>
      <c r="W122" s="16" t="s">
        <v>529</v>
      </c>
      <c r="X122" s="16" t="s">
        <v>179</v>
      </c>
      <c r="Y122" s="16">
        <v>4.7899999999999998E-2</v>
      </c>
      <c r="Z122" s="16">
        <v>4.1999999999999997E-3</v>
      </c>
    </row>
    <row r="123" spans="1:26" s="15" customFormat="1" ht="24" x14ac:dyDescent="0.2">
      <c r="A123" s="16" t="s">
        <v>532</v>
      </c>
      <c r="B123" s="16">
        <v>1831</v>
      </c>
      <c r="C123" s="16" t="s">
        <v>533</v>
      </c>
      <c r="D123" s="16" t="s">
        <v>520</v>
      </c>
      <c r="E123" s="16" t="s">
        <v>534</v>
      </c>
      <c r="F123" s="16" t="s">
        <v>535</v>
      </c>
      <c r="G123" s="16" t="s">
        <v>31</v>
      </c>
      <c r="H123" s="16" t="s">
        <v>522</v>
      </c>
      <c r="I123" s="17">
        <v>4166232</v>
      </c>
      <c r="J123" s="16" t="s">
        <v>33</v>
      </c>
      <c r="K123" s="16" t="s">
        <v>34</v>
      </c>
      <c r="L123" s="16">
        <v>2.84</v>
      </c>
      <c r="M123" s="16"/>
      <c r="N123" s="16" t="s">
        <v>536</v>
      </c>
      <c r="O123" s="16" t="s">
        <v>36</v>
      </c>
      <c r="P123" s="16" t="s">
        <v>37</v>
      </c>
      <c r="Q123" s="18">
        <v>39083</v>
      </c>
      <c r="R123" s="16" t="s">
        <v>38</v>
      </c>
      <c r="S123" s="16" t="s">
        <v>39</v>
      </c>
      <c r="T123" s="16" t="s">
        <v>537</v>
      </c>
      <c r="U123" s="16">
        <v>3.18</v>
      </c>
      <c r="V123" s="16">
        <v>1.1299999999999999</v>
      </c>
      <c r="W123" s="16" t="s">
        <v>529</v>
      </c>
      <c r="X123" s="16" t="s">
        <v>179</v>
      </c>
      <c r="Y123" s="16">
        <v>0.14369999999999999</v>
      </c>
      <c r="Z123" s="16">
        <v>1.2699999999999999E-2</v>
      </c>
    </row>
    <row r="124" spans="1:26" s="15" customFormat="1" ht="24" x14ac:dyDescent="0.2">
      <c r="A124" s="16" t="s">
        <v>532</v>
      </c>
      <c r="B124" s="16">
        <v>1831</v>
      </c>
      <c r="C124" s="16" t="s">
        <v>533</v>
      </c>
      <c r="D124" s="16" t="s">
        <v>520</v>
      </c>
      <c r="E124" s="16" t="s">
        <v>534</v>
      </c>
      <c r="F124" s="16" t="s">
        <v>535</v>
      </c>
      <c r="G124" s="16" t="s">
        <v>31</v>
      </c>
      <c r="H124" s="16" t="s">
        <v>522</v>
      </c>
      <c r="I124" s="17">
        <v>4166232</v>
      </c>
      <c r="J124" s="16" t="s">
        <v>33</v>
      </c>
      <c r="K124" s="16" t="s">
        <v>34</v>
      </c>
      <c r="L124" s="16">
        <v>2.84</v>
      </c>
      <c r="M124" s="16"/>
      <c r="N124" s="16" t="s">
        <v>538</v>
      </c>
      <c r="O124" s="16" t="s">
        <v>36</v>
      </c>
      <c r="P124" s="16" t="s">
        <v>145</v>
      </c>
      <c r="Q124" s="18">
        <v>41711</v>
      </c>
      <c r="R124" s="16" t="s">
        <v>38</v>
      </c>
      <c r="S124" s="16" t="s">
        <v>39</v>
      </c>
      <c r="T124" s="16" t="s">
        <v>3073</v>
      </c>
      <c r="U124" s="16">
        <v>2</v>
      </c>
      <c r="V124" s="16">
        <v>0.75</v>
      </c>
      <c r="W124" s="16" t="s">
        <v>1813</v>
      </c>
      <c r="X124" s="16" t="s">
        <v>179</v>
      </c>
      <c r="Y124" s="16">
        <v>9.0399999999999994E-2</v>
      </c>
      <c r="Z124" s="16">
        <v>8.0000000000000002E-3</v>
      </c>
    </row>
    <row r="125" spans="1:26" s="15" customFormat="1" ht="24" x14ac:dyDescent="0.2">
      <c r="A125" s="16" t="s">
        <v>539</v>
      </c>
      <c r="B125" s="16">
        <v>415</v>
      </c>
      <c r="C125" s="16" t="s">
        <v>540</v>
      </c>
      <c r="D125" s="16" t="s">
        <v>541</v>
      </c>
      <c r="E125" s="16" t="s">
        <v>542</v>
      </c>
      <c r="F125" s="16" t="s">
        <v>543</v>
      </c>
      <c r="G125" s="16" t="s">
        <v>31</v>
      </c>
      <c r="H125" s="16" t="s">
        <v>544</v>
      </c>
      <c r="I125" s="17">
        <v>3640000</v>
      </c>
      <c r="J125" s="16" t="s">
        <v>33</v>
      </c>
      <c r="K125" s="16" t="s">
        <v>34</v>
      </c>
      <c r="L125" s="16">
        <v>2.2599999999999998</v>
      </c>
      <c r="M125" s="16">
        <v>0.159</v>
      </c>
      <c r="N125" s="16" t="s">
        <v>545</v>
      </c>
      <c r="O125" s="16" t="s">
        <v>36</v>
      </c>
      <c r="P125" s="16" t="s">
        <v>37</v>
      </c>
      <c r="Q125" s="18">
        <v>39839</v>
      </c>
      <c r="R125" s="16" t="s">
        <v>38</v>
      </c>
      <c r="S125" s="16" t="s">
        <v>39</v>
      </c>
      <c r="T125" s="16" t="s">
        <v>546</v>
      </c>
      <c r="U125" s="16">
        <v>3.2</v>
      </c>
      <c r="V125" s="16">
        <v>1.6</v>
      </c>
      <c r="W125" s="16" t="s">
        <v>547</v>
      </c>
      <c r="X125" s="16" t="s">
        <v>254</v>
      </c>
      <c r="Y125" s="16">
        <v>0.14460000000000001</v>
      </c>
      <c r="Z125" s="16">
        <v>1.2800000000000001E-2</v>
      </c>
    </row>
    <row r="126" spans="1:26" s="15" customFormat="1" ht="24" x14ac:dyDescent="0.2">
      <c r="A126" s="16" t="s">
        <v>539</v>
      </c>
      <c r="B126" s="16">
        <v>415</v>
      </c>
      <c r="C126" s="16" t="s">
        <v>540</v>
      </c>
      <c r="D126" s="16" t="s">
        <v>541</v>
      </c>
      <c r="E126" s="16" t="s">
        <v>542</v>
      </c>
      <c r="F126" s="16" t="s">
        <v>543</v>
      </c>
      <c r="G126" s="16" t="s">
        <v>31</v>
      </c>
      <c r="H126" s="16" t="s">
        <v>544</v>
      </c>
      <c r="I126" s="17">
        <v>3640000</v>
      </c>
      <c r="J126" s="16" t="s">
        <v>33</v>
      </c>
      <c r="K126" s="16" t="s">
        <v>34</v>
      </c>
      <c r="L126" s="16">
        <v>2.2599999999999998</v>
      </c>
      <c r="M126" s="16">
        <v>0.159</v>
      </c>
      <c r="N126" s="16" t="s">
        <v>548</v>
      </c>
      <c r="O126" s="16" t="s">
        <v>36</v>
      </c>
      <c r="P126" s="16" t="s">
        <v>145</v>
      </c>
      <c r="Q126" s="18">
        <v>40482</v>
      </c>
      <c r="R126" s="16" t="s">
        <v>38</v>
      </c>
      <c r="S126" s="16" t="s">
        <v>39</v>
      </c>
      <c r="T126" s="16" t="s">
        <v>549</v>
      </c>
      <c r="U126" s="16">
        <v>0.8</v>
      </c>
      <c r="V126" s="16">
        <v>0.5</v>
      </c>
      <c r="W126" s="16" t="s">
        <v>547</v>
      </c>
      <c r="X126" s="16" t="s">
        <v>254</v>
      </c>
      <c r="Y126" s="16">
        <v>3.61E-2</v>
      </c>
      <c r="Z126" s="16">
        <v>3.2000000000000002E-3</v>
      </c>
    </row>
    <row r="127" spans="1:26" s="15" customFormat="1" ht="36" x14ac:dyDescent="0.2">
      <c r="A127" s="16" t="s">
        <v>550</v>
      </c>
      <c r="B127" s="16">
        <v>380</v>
      </c>
      <c r="C127" s="16" t="s">
        <v>551</v>
      </c>
      <c r="D127" s="16" t="s">
        <v>541</v>
      </c>
      <c r="E127" s="16" t="s">
        <v>552</v>
      </c>
      <c r="F127" s="16" t="s">
        <v>553</v>
      </c>
      <c r="G127" s="16" t="s">
        <v>31</v>
      </c>
      <c r="H127" s="16" t="s">
        <v>554</v>
      </c>
      <c r="I127" s="17">
        <v>14665000</v>
      </c>
      <c r="J127" s="16" t="s">
        <v>555</v>
      </c>
      <c r="K127" s="16" t="s">
        <v>34</v>
      </c>
      <c r="L127" s="16">
        <v>4.7519999999999998</v>
      </c>
      <c r="M127" s="16">
        <v>0</v>
      </c>
      <c r="N127" s="16" t="s">
        <v>556</v>
      </c>
      <c r="O127" s="16" t="s">
        <v>36</v>
      </c>
      <c r="P127" s="16" t="s">
        <v>37</v>
      </c>
      <c r="Q127" s="18">
        <v>39569</v>
      </c>
      <c r="R127" s="16" t="s">
        <v>38</v>
      </c>
      <c r="S127" s="16" t="s">
        <v>39</v>
      </c>
      <c r="T127" s="16" t="s">
        <v>557</v>
      </c>
      <c r="U127" s="16">
        <v>6.4</v>
      </c>
      <c r="V127" s="16">
        <v>3.1680000000000001</v>
      </c>
      <c r="W127" s="16" t="s">
        <v>558</v>
      </c>
      <c r="X127" s="16" t="s">
        <v>3200</v>
      </c>
      <c r="Y127" s="16">
        <v>0.28920000000000001</v>
      </c>
      <c r="Z127" s="16">
        <v>2.5499999999999998E-2</v>
      </c>
    </row>
    <row r="128" spans="1:26" s="15" customFormat="1" ht="36" x14ac:dyDescent="0.2">
      <c r="A128" s="16" t="s">
        <v>550</v>
      </c>
      <c r="B128" s="16">
        <v>380</v>
      </c>
      <c r="C128" s="16" t="s">
        <v>551</v>
      </c>
      <c r="D128" s="16" t="s">
        <v>541</v>
      </c>
      <c r="E128" s="16" t="s">
        <v>552</v>
      </c>
      <c r="F128" s="16" t="s">
        <v>553</v>
      </c>
      <c r="G128" s="16" t="s">
        <v>31</v>
      </c>
      <c r="H128" s="16" t="s">
        <v>554</v>
      </c>
      <c r="I128" s="17">
        <v>14665000</v>
      </c>
      <c r="J128" s="16" t="s">
        <v>555</v>
      </c>
      <c r="K128" s="16" t="s">
        <v>34</v>
      </c>
      <c r="L128" s="16">
        <v>4.7519999999999998</v>
      </c>
      <c r="M128" s="16">
        <v>0</v>
      </c>
      <c r="N128" s="16" t="s">
        <v>559</v>
      </c>
      <c r="O128" s="16" t="s">
        <v>36</v>
      </c>
      <c r="P128" s="16" t="s">
        <v>145</v>
      </c>
      <c r="Q128" s="18">
        <v>40176</v>
      </c>
      <c r="R128" s="16" t="s">
        <v>38</v>
      </c>
      <c r="S128" s="16" t="s">
        <v>39</v>
      </c>
      <c r="T128" s="16" t="s">
        <v>560</v>
      </c>
      <c r="U128" s="16">
        <v>3.2</v>
      </c>
      <c r="V128" s="16">
        <v>1.5840000000000001</v>
      </c>
      <c r="W128" s="16" t="s">
        <v>558</v>
      </c>
      <c r="X128" s="16" t="s">
        <v>3200</v>
      </c>
      <c r="Y128" s="16">
        <v>0.14460000000000001</v>
      </c>
      <c r="Z128" s="16">
        <v>1.2800000000000001E-2</v>
      </c>
    </row>
    <row r="129" spans="1:26" s="15" customFormat="1" ht="24" x14ac:dyDescent="0.2">
      <c r="A129" s="16" t="s">
        <v>567</v>
      </c>
      <c r="B129" s="16">
        <v>435</v>
      </c>
      <c r="C129" s="16" t="s">
        <v>2841</v>
      </c>
      <c r="D129" s="16" t="s">
        <v>541</v>
      </c>
      <c r="E129" s="16" t="s">
        <v>568</v>
      </c>
      <c r="F129" s="16" t="s">
        <v>569</v>
      </c>
      <c r="G129" s="16" t="s">
        <v>31</v>
      </c>
      <c r="H129" s="16" t="s">
        <v>570</v>
      </c>
      <c r="I129" s="17">
        <v>4122058</v>
      </c>
      <c r="J129" s="16"/>
      <c r="K129" s="16" t="s">
        <v>34</v>
      </c>
      <c r="L129" s="16">
        <v>0.19500000000000001</v>
      </c>
      <c r="M129" s="16"/>
      <c r="N129" s="16" t="s">
        <v>571</v>
      </c>
      <c r="O129" s="16" t="s">
        <v>69</v>
      </c>
      <c r="P129" s="16" t="s">
        <v>37</v>
      </c>
      <c r="Q129" s="18">
        <v>35582</v>
      </c>
      <c r="R129" s="16" t="s">
        <v>38</v>
      </c>
      <c r="S129" s="16" t="s">
        <v>39</v>
      </c>
      <c r="T129" s="16" t="s">
        <v>572</v>
      </c>
      <c r="U129" s="16">
        <v>2.66</v>
      </c>
      <c r="V129" s="16">
        <v>1.32</v>
      </c>
      <c r="W129" s="16" t="s">
        <v>573</v>
      </c>
      <c r="X129" s="16" t="s">
        <v>574</v>
      </c>
      <c r="Y129" s="16">
        <v>0</v>
      </c>
      <c r="Z129" s="16">
        <v>0</v>
      </c>
    </row>
    <row r="130" spans="1:26" s="15" customFormat="1" ht="24" x14ac:dyDescent="0.2">
      <c r="A130" s="16" t="s">
        <v>567</v>
      </c>
      <c r="B130" s="16">
        <v>435</v>
      </c>
      <c r="C130" s="16" t="s">
        <v>2841</v>
      </c>
      <c r="D130" s="16" t="s">
        <v>541</v>
      </c>
      <c r="E130" s="16" t="s">
        <v>568</v>
      </c>
      <c r="F130" s="16" t="s">
        <v>569</v>
      </c>
      <c r="G130" s="16" t="s">
        <v>31</v>
      </c>
      <c r="H130" s="16" t="s">
        <v>570</v>
      </c>
      <c r="I130" s="17">
        <v>4122058</v>
      </c>
      <c r="J130" s="16"/>
      <c r="K130" s="16" t="s">
        <v>34</v>
      </c>
      <c r="L130" s="16">
        <v>0.19500000000000001</v>
      </c>
      <c r="M130" s="16"/>
      <c r="N130" s="16" t="s">
        <v>575</v>
      </c>
      <c r="O130" s="16" t="s">
        <v>69</v>
      </c>
      <c r="P130" s="16" t="s">
        <v>75</v>
      </c>
      <c r="Q130" s="18">
        <v>35796</v>
      </c>
      <c r="R130" s="16" t="s">
        <v>38</v>
      </c>
      <c r="S130" s="16" t="s">
        <v>39</v>
      </c>
      <c r="T130" s="16" t="s">
        <v>572</v>
      </c>
      <c r="U130" s="16">
        <v>2.2599999999999998</v>
      </c>
      <c r="V130" s="16">
        <v>1.22</v>
      </c>
      <c r="W130" s="16" t="s">
        <v>573</v>
      </c>
      <c r="X130" s="16" t="s">
        <v>574</v>
      </c>
      <c r="Y130" s="16">
        <v>0</v>
      </c>
      <c r="Z130" s="16">
        <v>0</v>
      </c>
    </row>
    <row r="131" spans="1:26" s="15" customFormat="1" ht="24" x14ac:dyDescent="0.2">
      <c r="A131" s="16" t="s">
        <v>567</v>
      </c>
      <c r="B131" s="16">
        <v>435</v>
      </c>
      <c r="C131" s="16" t="s">
        <v>2841</v>
      </c>
      <c r="D131" s="16" t="s">
        <v>541</v>
      </c>
      <c r="E131" s="16" t="s">
        <v>568</v>
      </c>
      <c r="F131" s="16" t="s">
        <v>569</v>
      </c>
      <c r="G131" s="16" t="s">
        <v>31</v>
      </c>
      <c r="H131" s="16" t="s">
        <v>570</v>
      </c>
      <c r="I131" s="17">
        <v>4122058</v>
      </c>
      <c r="J131" s="16"/>
      <c r="K131" s="16" t="s">
        <v>34</v>
      </c>
      <c r="L131" s="16">
        <v>0.19500000000000001</v>
      </c>
      <c r="M131" s="16"/>
      <c r="N131" s="16" t="s">
        <v>576</v>
      </c>
      <c r="O131" s="16" t="s">
        <v>69</v>
      </c>
      <c r="P131" s="16" t="s">
        <v>439</v>
      </c>
      <c r="Q131" s="18">
        <v>36161</v>
      </c>
      <c r="R131" s="16" t="s">
        <v>38</v>
      </c>
      <c r="S131" s="16" t="s">
        <v>39</v>
      </c>
      <c r="T131" s="16" t="s">
        <v>572</v>
      </c>
      <c r="U131" s="16">
        <v>1.99</v>
      </c>
      <c r="V131" s="16">
        <v>1.04</v>
      </c>
      <c r="W131" s="16" t="s">
        <v>573</v>
      </c>
      <c r="X131" s="16" t="s">
        <v>574</v>
      </c>
      <c r="Y131" s="16">
        <v>0</v>
      </c>
      <c r="Z131" s="16">
        <v>0</v>
      </c>
    </row>
    <row r="132" spans="1:26" s="15" customFormat="1" ht="24" x14ac:dyDescent="0.2">
      <c r="A132" s="16" t="s">
        <v>567</v>
      </c>
      <c r="B132" s="16">
        <v>435</v>
      </c>
      <c r="C132" s="16" t="s">
        <v>2841</v>
      </c>
      <c r="D132" s="16" t="s">
        <v>541</v>
      </c>
      <c r="E132" s="16" t="s">
        <v>568</v>
      </c>
      <c r="F132" s="16" t="s">
        <v>569</v>
      </c>
      <c r="G132" s="16" t="s">
        <v>31</v>
      </c>
      <c r="H132" s="16" t="s">
        <v>570</v>
      </c>
      <c r="I132" s="17">
        <v>4122058</v>
      </c>
      <c r="J132" s="16"/>
      <c r="K132" s="16" t="s">
        <v>34</v>
      </c>
      <c r="L132" s="16">
        <v>0.19500000000000001</v>
      </c>
      <c r="M132" s="16"/>
      <c r="N132" s="16" t="s">
        <v>577</v>
      </c>
      <c r="O132" s="16" t="s">
        <v>69</v>
      </c>
      <c r="P132" s="16" t="s">
        <v>441</v>
      </c>
      <c r="Q132" s="18">
        <v>36526</v>
      </c>
      <c r="R132" s="16" t="s">
        <v>38</v>
      </c>
      <c r="S132" s="16" t="s">
        <v>39</v>
      </c>
      <c r="T132" s="16" t="s">
        <v>572</v>
      </c>
      <c r="U132" s="16">
        <v>1.42</v>
      </c>
      <c r="V132" s="16">
        <v>0.8</v>
      </c>
      <c r="W132" s="16" t="s">
        <v>573</v>
      </c>
      <c r="X132" s="16" t="s">
        <v>574</v>
      </c>
      <c r="Y132" s="16">
        <v>0</v>
      </c>
      <c r="Z132" s="16">
        <v>0</v>
      </c>
    </row>
    <row r="133" spans="1:26" s="15" customFormat="1" ht="24" x14ac:dyDescent="0.2">
      <c r="A133" s="16" t="s">
        <v>567</v>
      </c>
      <c r="B133" s="16">
        <v>435</v>
      </c>
      <c r="C133" s="16" t="s">
        <v>2841</v>
      </c>
      <c r="D133" s="16" t="s">
        <v>541</v>
      </c>
      <c r="E133" s="16" t="s">
        <v>568</v>
      </c>
      <c r="F133" s="16" t="s">
        <v>569</v>
      </c>
      <c r="G133" s="16" t="s">
        <v>31</v>
      </c>
      <c r="H133" s="16" t="s">
        <v>570</v>
      </c>
      <c r="I133" s="17">
        <v>4122058</v>
      </c>
      <c r="J133" s="16"/>
      <c r="K133" s="16" t="s">
        <v>34</v>
      </c>
      <c r="L133" s="16">
        <v>0.19500000000000001</v>
      </c>
      <c r="M133" s="16"/>
      <c r="N133" s="16" t="s">
        <v>578</v>
      </c>
      <c r="O133" s="16" t="s">
        <v>69</v>
      </c>
      <c r="P133" s="16" t="s">
        <v>579</v>
      </c>
      <c r="Q133" s="18">
        <v>36892</v>
      </c>
      <c r="R133" s="16" t="s">
        <v>38</v>
      </c>
      <c r="S133" s="16" t="s">
        <v>39</v>
      </c>
      <c r="T133" s="16" t="s">
        <v>572</v>
      </c>
      <c r="U133" s="16">
        <v>1.33</v>
      </c>
      <c r="V133" s="16">
        <v>0.7</v>
      </c>
      <c r="W133" s="16" t="s">
        <v>573</v>
      </c>
      <c r="X133" s="16" t="s">
        <v>574</v>
      </c>
      <c r="Y133" s="16">
        <v>0</v>
      </c>
      <c r="Z133" s="16">
        <v>0</v>
      </c>
    </row>
    <row r="134" spans="1:26" s="15" customFormat="1" ht="24" x14ac:dyDescent="0.2">
      <c r="A134" s="16" t="s">
        <v>567</v>
      </c>
      <c r="B134" s="16">
        <v>435</v>
      </c>
      <c r="C134" s="16" t="s">
        <v>2841</v>
      </c>
      <c r="D134" s="16" t="s">
        <v>541</v>
      </c>
      <c r="E134" s="16" t="s">
        <v>568</v>
      </c>
      <c r="F134" s="16" t="s">
        <v>569</v>
      </c>
      <c r="G134" s="16" t="s">
        <v>31</v>
      </c>
      <c r="H134" s="16" t="s">
        <v>570</v>
      </c>
      <c r="I134" s="17">
        <v>4122058</v>
      </c>
      <c r="J134" s="16"/>
      <c r="K134" s="16" t="s">
        <v>34</v>
      </c>
      <c r="L134" s="16">
        <v>0.19500000000000001</v>
      </c>
      <c r="M134" s="16"/>
      <c r="N134" s="16" t="s">
        <v>580</v>
      </c>
      <c r="O134" s="16" t="s">
        <v>69</v>
      </c>
      <c r="P134" s="16" t="s">
        <v>581</v>
      </c>
      <c r="Q134" s="18">
        <v>37257</v>
      </c>
      <c r="R134" s="16" t="s">
        <v>38</v>
      </c>
      <c r="S134" s="16" t="s">
        <v>39</v>
      </c>
      <c r="T134" s="16" t="s">
        <v>572</v>
      </c>
      <c r="U134" s="16">
        <v>1.23</v>
      </c>
      <c r="V134" s="16">
        <v>0.67</v>
      </c>
      <c r="W134" s="16" t="s">
        <v>573</v>
      </c>
      <c r="X134" s="16" t="s">
        <v>574</v>
      </c>
      <c r="Y134" s="16">
        <v>0</v>
      </c>
      <c r="Z134" s="16">
        <v>0</v>
      </c>
    </row>
    <row r="135" spans="1:26" s="15" customFormat="1" ht="24" x14ac:dyDescent="0.2">
      <c r="A135" s="16" t="s">
        <v>567</v>
      </c>
      <c r="B135" s="16">
        <v>435</v>
      </c>
      <c r="C135" s="16" t="s">
        <v>2841</v>
      </c>
      <c r="D135" s="16" t="s">
        <v>541</v>
      </c>
      <c r="E135" s="16" t="s">
        <v>568</v>
      </c>
      <c r="F135" s="16" t="s">
        <v>569</v>
      </c>
      <c r="G135" s="16" t="s">
        <v>31</v>
      </c>
      <c r="H135" s="16" t="s">
        <v>570</v>
      </c>
      <c r="I135" s="17">
        <v>4122058</v>
      </c>
      <c r="J135" s="16"/>
      <c r="K135" s="16" t="s">
        <v>34</v>
      </c>
      <c r="L135" s="16">
        <v>0.19500000000000001</v>
      </c>
      <c r="M135" s="16"/>
      <c r="N135" s="16" t="s">
        <v>582</v>
      </c>
      <c r="O135" s="16" t="s">
        <v>69</v>
      </c>
      <c r="P135" s="16" t="s">
        <v>583</v>
      </c>
      <c r="Q135" s="18">
        <v>37622</v>
      </c>
      <c r="R135" s="16" t="s">
        <v>38</v>
      </c>
      <c r="S135" s="16" t="s">
        <v>39</v>
      </c>
      <c r="T135" s="16" t="s">
        <v>572</v>
      </c>
      <c r="U135" s="16">
        <v>1.02</v>
      </c>
      <c r="V135" s="16">
        <v>0.61</v>
      </c>
      <c r="W135" s="16" t="s">
        <v>573</v>
      </c>
      <c r="X135" s="16" t="s">
        <v>574</v>
      </c>
      <c r="Y135" s="16">
        <v>0</v>
      </c>
      <c r="Z135" s="16">
        <v>0</v>
      </c>
    </row>
    <row r="136" spans="1:26" s="15" customFormat="1" ht="24" x14ac:dyDescent="0.2">
      <c r="A136" s="16" t="s">
        <v>567</v>
      </c>
      <c r="B136" s="16">
        <v>435</v>
      </c>
      <c r="C136" s="16" t="s">
        <v>2841</v>
      </c>
      <c r="D136" s="16" t="s">
        <v>541</v>
      </c>
      <c r="E136" s="16" t="s">
        <v>568</v>
      </c>
      <c r="F136" s="16" t="s">
        <v>569</v>
      </c>
      <c r="G136" s="16" t="s">
        <v>31</v>
      </c>
      <c r="H136" s="16" t="s">
        <v>570</v>
      </c>
      <c r="I136" s="17">
        <v>4122058</v>
      </c>
      <c r="J136" s="16"/>
      <c r="K136" s="16" t="s">
        <v>34</v>
      </c>
      <c r="L136" s="16">
        <v>0.19500000000000001</v>
      </c>
      <c r="M136" s="16"/>
      <c r="N136" s="16" t="s">
        <v>584</v>
      </c>
      <c r="O136" s="16" t="s">
        <v>69</v>
      </c>
      <c r="P136" s="16" t="s">
        <v>585</v>
      </c>
      <c r="Q136" s="18">
        <v>37987</v>
      </c>
      <c r="R136" s="16" t="s">
        <v>38</v>
      </c>
      <c r="S136" s="16" t="s">
        <v>39</v>
      </c>
      <c r="T136" s="16" t="s">
        <v>572</v>
      </c>
      <c r="U136" s="16">
        <v>0.76</v>
      </c>
      <c r="V136" s="16">
        <v>0.45</v>
      </c>
      <c r="W136" s="16" t="s">
        <v>573</v>
      </c>
      <c r="X136" s="16" t="s">
        <v>574</v>
      </c>
      <c r="Y136" s="16">
        <v>0</v>
      </c>
      <c r="Z136" s="16">
        <v>0</v>
      </c>
    </row>
    <row r="137" spans="1:26" s="15" customFormat="1" ht="24" x14ac:dyDescent="0.2">
      <c r="A137" s="16" t="s">
        <v>567</v>
      </c>
      <c r="B137" s="16">
        <v>435</v>
      </c>
      <c r="C137" s="16" t="s">
        <v>2841</v>
      </c>
      <c r="D137" s="16" t="s">
        <v>541</v>
      </c>
      <c r="E137" s="16" t="s">
        <v>568</v>
      </c>
      <c r="F137" s="16" t="s">
        <v>569</v>
      </c>
      <c r="G137" s="16" t="s">
        <v>31</v>
      </c>
      <c r="H137" s="16" t="s">
        <v>570</v>
      </c>
      <c r="I137" s="17">
        <v>4122058</v>
      </c>
      <c r="J137" s="16"/>
      <c r="K137" s="16" t="s">
        <v>34</v>
      </c>
      <c r="L137" s="16">
        <v>0.19500000000000001</v>
      </c>
      <c r="M137" s="16"/>
      <c r="N137" s="16" t="s">
        <v>586</v>
      </c>
      <c r="O137" s="16" t="s">
        <v>36</v>
      </c>
      <c r="P137" s="16" t="s">
        <v>587</v>
      </c>
      <c r="Q137" s="18">
        <v>38353</v>
      </c>
      <c r="R137" s="16" t="s">
        <v>38</v>
      </c>
      <c r="S137" s="16" t="s">
        <v>39</v>
      </c>
      <c r="T137" s="16" t="s">
        <v>572</v>
      </c>
      <c r="U137" s="16">
        <v>0.43</v>
      </c>
      <c r="V137" s="16">
        <v>0.25</v>
      </c>
      <c r="W137" s="16" t="s">
        <v>573</v>
      </c>
      <c r="X137" s="16" t="s">
        <v>574</v>
      </c>
      <c r="Y137" s="16">
        <v>1.9400000000000001E-2</v>
      </c>
      <c r="Z137" s="16">
        <v>1.6999999999999999E-3</v>
      </c>
    </row>
    <row r="138" spans="1:26" s="15" customFormat="1" ht="24" x14ac:dyDescent="0.2">
      <c r="A138" s="16" t="s">
        <v>609</v>
      </c>
      <c r="B138" s="16">
        <v>2156</v>
      </c>
      <c r="C138" s="16" t="s">
        <v>2842</v>
      </c>
      <c r="D138" s="16" t="s">
        <v>541</v>
      </c>
      <c r="E138" s="16" t="s">
        <v>610</v>
      </c>
      <c r="F138" s="16" t="s">
        <v>611</v>
      </c>
      <c r="G138" s="16" t="s">
        <v>31</v>
      </c>
      <c r="H138" s="16" t="s">
        <v>612</v>
      </c>
      <c r="I138" s="17">
        <v>1895000</v>
      </c>
      <c r="J138" s="16" t="s">
        <v>613</v>
      </c>
      <c r="K138" s="16" t="s">
        <v>34</v>
      </c>
      <c r="L138" s="16">
        <v>0.71899999999999997</v>
      </c>
      <c r="M138" s="16"/>
      <c r="N138" s="16" t="s">
        <v>614</v>
      </c>
      <c r="O138" s="16" t="s">
        <v>36</v>
      </c>
      <c r="P138" s="16" t="s">
        <v>37</v>
      </c>
      <c r="Q138" s="18">
        <v>39728</v>
      </c>
      <c r="R138" s="16" t="s">
        <v>38</v>
      </c>
      <c r="S138" s="16" t="s">
        <v>39</v>
      </c>
      <c r="T138" s="16" t="s">
        <v>385</v>
      </c>
      <c r="U138" s="16">
        <v>1.6</v>
      </c>
      <c r="V138" s="16"/>
      <c r="W138" s="16" t="s">
        <v>558</v>
      </c>
      <c r="X138" s="16" t="s">
        <v>615</v>
      </c>
      <c r="Y138" s="16">
        <v>7.2300000000000003E-2</v>
      </c>
      <c r="Z138" s="16">
        <v>6.4000000000000003E-3</v>
      </c>
    </row>
    <row r="139" spans="1:26" s="15" customFormat="1" ht="24" x14ac:dyDescent="0.2">
      <c r="A139" s="16" t="s">
        <v>602</v>
      </c>
      <c r="B139" s="16">
        <v>436</v>
      </c>
      <c r="C139" s="16" t="s">
        <v>2843</v>
      </c>
      <c r="D139" s="16" t="s">
        <v>541</v>
      </c>
      <c r="E139" s="16" t="s">
        <v>568</v>
      </c>
      <c r="F139" s="16" t="s">
        <v>569</v>
      </c>
      <c r="G139" s="16" t="s">
        <v>31</v>
      </c>
      <c r="H139" s="16" t="s">
        <v>570</v>
      </c>
      <c r="I139" s="17">
        <v>4900000</v>
      </c>
      <c r="J139" s="16" t="s">
        <v>490</v>
      </c>
      <c r="K139" s="16" t="s">
        <v>34</v>
      </c>
      <c r="L139" s="16">
        <v>0.38500000000000001</v>
      </c>
      <c r="M139" s="16">
        <v>9.5000000000000001E-2</v>
      </c>
      <c r="N139" s="16" t="s">
        <v>603</v>
      </c>
      <c r="O139" s="16" t="s">
        <v>69</v>
      </c>
      <c r="P139" s="16" t="s">
        <v>37</v>
      </c>
      <c r="Q139" s="18">
        <v>36281</v>
      </c>
      <c r="R139" s="16" t="s">
        <v>70</v>
      </c>
      <c r="S139" s="16" t="s">
        <v>39</v>
      </c>
      <c r="T139" s="16" t="s">
        <v>604</v>
      </c>
      <c r="U139" s="16">
        <v>2.5499999999999998</v>
      </c>
      <c r="V139" s="16">
        <v>1.26</v>
      </c>
      <c r="W139" s="16" t="s">
        <v>573</v>
      </c>
      <c r="X139" s="16" t="s">
        <v>570</v>
      </c>
      <c r="Y139" s="16">
        <v>0</v>
      </c>
      <c r="Z139" s="16">
        <v>0</v>
      </c>
    </row>
    <row r="140" spans="1:26" s="15" customFormat="1" ht="24" x14ac:dyDescent="0.2">
      <c r="A140" s="16" t="s">
        <v>602</v>
      </c>
      <c r="B140" s="16">
        <v>436</v>
      </c>
      <c r="C140" s="16" t="s">
        <v>2843</v>
      </c>
      <c r="D140" s="16" t="s">
        <v>541</v>
      </c>
      <c r="E140" s="16" t="s">
        <v>568</v>
      </c>
      <c r="F140" s="16" t="s">
        <v>569</v>
      </c>
      <c r="G140" s="16" t="s">
        <v>31</v>
      </c>
      <c r="H140" s="16" t="s">
        <v>570</v>
      </c>
      <c r="I140" s="17">
        <v>4900000</v>
      </c>
      <c r="J140" s="16" t="s">
        <v>490</v>
      </c>
      <c r="K140" s="16" t="s">
        <v>34</v>
      </c>
      <c r="L140" s="16">
        <v>0.38500000000000001</v>
      </c>
      <c r="M140" s="16">
        <v>9.5000000000000001E-2</v>
      </c>
      <c r="N140" s="16" t="s">
        <v>605</v>
      </c>
      <c r="O140" s="16" t="s">
        <v>69</v>
      </c>
      <c r="P140" s="16" t="s">
        <v>75</v>
      </c>
      <c r="Q140" s="18">
        <v>36526</v>
      </c>
      <c r="R140" s="16" t="s">
        <v>70</v>
      </c>
      <c r="S140" s="16" t="s">
        <v>39</v>
      </c>
      <c r="T140" s="16" t="s">
        <v>604</v>
      </c>
      <c r="U140" s="16">
        <v>2.0699999999999998</v>
      </c>
      <c r="V140" s="16">
        <v>1.03</v>
      </c>
      <c r="W140" s="16" t="s">
        <v>573</v>
      </c>
      <c r="X140" s="16" t="s">
        <v>570</v>
      </c>
      <c r="Y140" s="16">
        <v>0</v>
      </c>
      <c r="Z140" s="16">
        <v>0</v>
      </c>
    </row>
    <row r="141" spans="1:26" s="15" customFormat="1" ht="24" x14ac:dyDescent="0.2">
      <c r="A141" s="16" t="s">
        <v>602</v>
      </c>
      <c r="B141" s="16">
        <v>436</v>
      </c>
      <c r="C141" s="16" t="s">
        <v>2843</v>
      </c>
      <c r="D141" s="16" t="s">
        <v>541</v>
      </c>
      <c r="E141" s="16" t="s">
        <v>568</v>
      </c>
      <c r="F141" s="16" t="s">
        <v>569</v>
      </c>
      <c r="G141" s="16" t="s">
        <v>31</v>
      </c>
      <c r="H141" s="16" t="s">
        <v>570</v>
      </c>
      <c r="I141" s="17">
        <v>4900000</v>
      </c>
      <c r="J141" s="16" t="s">
        <v>490</v>
      </c>
      <c r="K141" s="16" t="s">
        <v>34</v>
      </c>
      <c r="L141" s="16">
        <v>0.38500000000000001</v>
      </c>
      <c r="M141" s="16">
        <v>9.5000000000000001E-2</v>
      </c>
      <c r="N141" s="16" t="s">
        <v>606</v>
      </c>
      <c r="O141" s="16" t="s">
        <v>69</v>
      </c>
      <c r="P141" s="16" t="s">
        <v>439</v>
      </c>
      <c r="Q141" s="18">
        <v>36892</v>
      </c>
      <c r="R141" s="16" t="s">
        <v>70</v>
      </c>
      <c r="S141" s="16" t="s">
        <v>39</v>
      </c>
      <c r="T141" s="16" t="s">
        <v>604</v>
      </c>
      <c r="U141" s="16">
        <v>0.96</v>
      </c>
      <c r="V141" s="16">
        <v>0.48</v>
      </c>
      <c r="W141" s="16" t="s">
        <v>573</v>
      </c>
      <c r="X141" s="16" t="s">
        <v>570</v>
      </c>
      <c r="Y141" s="16">
        <v>0</v>
      </c>
      <c r="Z141" s="16">
        <v>0</v>
      </c>
    </row>
    <row r="142" spans="1:26" s="15" customFormat="1" ht="24" x14ac:dyDescent="0.2">
      <c r="A142" s="16" t="s">
        <v>602</v>
      </c>
      <c r="B142" s="16">
        <v>436</v>
      </c>
      <c r="C142" s="16" t="s">
        <v>2843</v>
      </c>
      <c r="D142" s="16" t="s">
        <v>541</v>
      </c>
      <c r="E142" s="16" t="s">
        <v>568</v>
      </c>
      <c r="F142" s="16" t="s">
        <v>569</v>
      </c>
      <c r="G142" s="16" t="s">
        <v>31</v>
      </c>
      <c r="H142" s="16" t="s">
        <v>570</v>
      </c>
      <c r="I142" s="17">
        <v>4900000</v>
      </c>
      <c r="J142" s="16" t="s">
        <v>490</v>
      </c>
      <c r="K142" s="16" t="s">
        <v>34</v>
      </c>
      <c r="L142" s="16">
        <v>0.38500000000000001</v>
      </c>
      <c r="M142" s="16">
        <v>9.5000000000000001E-2</v>
      </c>
      <c r="N142" s="16" t="s">
        <v>607</v>
      </c>
      <c r="O142" s="16" t="s">
        <v>69</v>
      </c>
      <c r="P142" s="16" t="s">
        <v>441</v>
      </c>
      <c r="Q142" s="18">
        <v>37622</v>
      </c>
      <c r="R142" s="16" t="s">
        <v>70</v>
      </c>
      <c r="S142" s="16" t="s">
        <v>39</v>
      </c>
      <c r="T142" s="16" t="s">
        <v>604</v>
      </c>
      <c r="U142" s="16">
        <v>0.78</v>
      </c>
      <c r="V142" s="16">
        <v>0.42</v>
      </c>
      <c r="W142" s="16" t="s">
        <v>573</v>
      </c>
      <c r="X142" s="16" t="s">
        <v>570</v>
      </c>
      <c r="Y142" s="16">
        <v>0</v>
      </c>
      <c r="Z142" s="16">
        <v>0</v>
      </c>
    </row>
    <row r="143" spans="1:26" s="15" customFormat="1" ht="24" x14ac:dyDescent="0.2">
      <c r="A143" s="16" t="s">
        <v>602</v>
      </c>
      <c r="B143" s="16">
        <v>436</v>
      </c>
      <c r="C143" s="16" t="s">
        <v>2843</v>
      </c>
      <c r="D143" s="16" t="s">
        <v>541</v>
      </c>
      <c r="E143" s="16" t="s">
        <v>568</v>
      </c>
      <c r="F143" s="16" t="s">
        <v>569</v>
      </c>
      <c r="G143" s="16" t="s">
        <v>31</v>
      </c>
      <c r="H143" s="16" t="s">
        <v>570</v>
      </c>
      <c r="I143" s="17">
        <v>4900000</v>
      </c>
      <c r="J143" s="16" t="s">
        <v>490</v>
      </c>
      <c r="K143" s="16" t="s">
        <v>34</v>
      </c>
      <c r="L143" s="16">
        <v>0.38500000000000001</v>
      </c>
      <c r="M143" s="16">
        <v>9.5000000000000001E-2</v>
      </c>
      <c r="N143" s="16" t="s">
        <v>608</v>
      </c>
      <c r="O143" s="16" t="s">
        <v>36</v>
      </c>
      <c r="P143" s="16" t="s">
        <v>579</v>
      </c>
      <c r="Q143" s="18">
        <v>37987</v>
      </c>
      <c r="R143" s="16" t="s">
        <v>70</v>
      </c>
      <c r="S143" s="16" t="s">
        <v>39</v>
      </c>
      <c r="T143" s="16" t="s">
        <v>604</v>
      </c>
      <c r="U143" s="16">
        <v>0.54</v>
      </c>
      <c r="V143" s="16">
        <v>0.28999999999999998</v>
      </c>
      <c r="W143" s="16" t="s">
        <v>573</v>
      </c>
      <c r="X143" s="16" t="s">
        <v>570</v>
      </c>
      <c r="Y143" s="16">
        <v>2.4400000000000002E-2</v>
      </c>
      <c r="Z143" s="16">
        <v>2.2000000000000001E-3</v>
      </c>
    </row>
    <row r="144" spans="1:26" s="15" customFormat="1" ht="36" x14ac:dyDescent="0.2">
      <c r="A144" s="16" t="s">
        <v>3074</v>
      </c>
      <c r="B144" s="16">
        <v>414</v>
      </c>
      <c r="C144" s="16" t="s">
        <v>3075</v>
      </c>
      <c r="D144" s="16" t="s">
        <v>541</v>
      </c>
      <c r="E144" s="16" t="s">
        <v>3076</v>
      </c>
      <c r="F144" s="16" t="s">
        <v>3077</v>
      </c>
      <c r="G144" s="16" t="s">
        <v>31</v>
      </c>
      <c r="H144" s="16" t="s">
        <v>3078</v>
      </c>
      <c r="I144" s="17">
        <v>8400000</v>
      </c>
      <c r="J144" s="16" t="s">
        <v>555</v>
      </c>
      <c r="K144" s="16" t="s">
        <v>34</v>
      </c>
      <c r="L144" s="16">
        <v>2.2599999999999998</v>
      </c>
      <c r="M144" s="16"/>
      <c r="N144" s="16" t="s">
        <v>3079</v>
      </c>
      <c r="O144" s="16" t="s">
        <v>36</v>
      </c>
      <c r="P144" s="16" t="s">
        <v>129</v>
      </c>
      <c r="Q144" s="18">
        <v>41760</v>
      </c>
      <c r="R144" s="16" t="s">
        <v>38</v>
      </c>
      <c r="S144" s="16" t="s">
        <v>39</v>
      </c>
      <c r="T144" s="16" t="s">
        <v>3080</v>
      </c>
      <c r="U144" s="16">
        <v>1.6</v>
      </c>
      <c r="V144" s="16">
        <v>0.76</v>
      </c>
      <c r="W144" s="16" t="s">
        <v>3081</v>
      </c>
      <c r="X144" s="16" t="s">
        <v>3078</v>
      </c>
      <c r="Y144" s="16">
        <v>7.2300000000000003E-2</v>
      </c>
      <c r="Z144" s="16">
        <v>6.4000000000000003E-3</v>
      </c>
    </row>
    <row r="145" spans="1:26" s="15" customFormat="1" ht="24" x14ac:dyDescent="0.2">
      <c r="A145" s="16" t="s">
        <v>561</v>
      </c>
      <c r="B145" s="16">
        <v>397</v>
      </c>
      <c r="C145" s="16" t="s">
        <v>2844</v>
      </c>
      <c r="D145" s="16" t="s">
        <v>541</v>
      </c>
      <c r="E145" s="16" t="s">
        <v>562</v>
      </c>
      <c r="F145" s="16" t="s">
        <v>563</v>
      </c>
      <c r="G145" s="16" t="s">
        <v>79</v>
      </c>
      <c r="H145" s="16" t="s">
        <v>96</v>
      </c>
      <c r="I145" s="17">
        <v>41720359</v>
      </c>
      <c r="J145" s="16" t="s">
        <v>33</v>
      </c>
      <c r="K145" s="16" t="s">
        <v>34</v>
      </c>
      <c r="L145" s="16">
        <v>9.89</v>
      </c>
      <c r="M145" s="16"/>
      <c r="N145" s="16" t="s">
        <v>564</v>
      </c>
      <c r="O145" s="16" t="s">
        <v>36</v>
      </c>
      <c r="P145" s="16" t="s">
        <v>37</v>
      </c>
      <c r="Q145" s="18">
        <v>32629</v>
      </c>
      <c r="R145" s="16" t="s">
        <v>302</v>
      </c>
      <c r="S145" s="16" t="s">
        <v>39</v>
      </c>
      <c r="T145" s="16" t="s">
        <v>565</v>
      </c>
      <c r="U145" s="16">
        <v>11.3</v>
      </c>
      <c r="V145" s="16"/>
      <c r="W145" s="16" t="s">
        <v>566</v>
      </c>
      <c r="X145" s="16" t="s">
        <v>101</v>
      </c>
      <c r="Y145" s="16">
        <v>0.51049999999999995</v>
      </c>
      <c r="Z145" s="16">
        <v>4.4999999999999998E-2</v>
      </c>
    </row>
    <row r="146" spans="1:26" s="15" customFormat="1" ht="24" x14ac:dyDescent="0.2">
      <c r="A146" s="16" t="s">
        <v>588</v>
      </c>
      <c r="B146" s="16">
        <v>401</v>
      </c>
      <c r="C146" s="16" t="s">
        <v>2845</v>
      </c>
      <c r="D146" s="16" t="s">
        <v>541</v>
      </c>
      <c r="E146" s="16" t="s">
        <v>589</v>
      </c>
      <c r="F146" s="16" t="s">
        <v>590</v>
      </c>
      <c r="G146" s="16" t="s">
        <v>31</v>
      </c>
      <c r="H146" s="16" t="s">
        <v>591</v>
      </c>
      <c r="I146" s="17">
        <v>5687626</v>
      </c>
      <c r="J146" s="16" t="s">
        <v>33</v>
      </c>
      <c r="K146" s="16" t="s">
        <v>34</v>
      </c>
      <c r="L146" s="16">
        <v>3.17</v>
      </c>
      <c r="M146" s="16"/>
      <c r="N146" s="16" t="s">
        <v>592</v>
      </c>
      <c r="O146" s="16" t="s">
        <v>36</v>
      </c>
      <c r="P146" s="16" t="s">
        <v>37</v>
      </c>
      <c r="Q146" s="18">
        <v>40669</v>
      </c>
      <c r="R146" s="16" t="s">
        <v>38</v>
      </c>
      <c r="S146" s="16" t="s">
        <v>39</v>
      </c>
      <c r="T146" s="16" t="s">
        <v>593</v>
      </c>
      <c r="U146" s="16">
        <v>4</v>
      </c>
      <c r="V146" s="16"/>
      <c r="W146" s="16" t="s">
        <v>566</v>
      </c>
      <c r="X146" s="16" t="s">
        <v>101</v>
      </c>
      <c r="Y146" s="16">
        <v>0.1807</v>
      </c>
      <c r="Z146" s="16">
        <v>1.5900000000000001E-2</v>
      </c>
    </row>
    <row r="147" spans="1:26" s="15" customFormat="1" ht="24" x14ac:dyDescent="0.2">
      <c r="A147" s="16" t="s">
        <v>594</v>
      </c>
      <c r="B147" s="16">
        <v>424</v>
      </c>
      <c r="C147" s="16" t="s">
        <v>595</v>
      </c>
      <c r="D147" s="16" t="s">
        <v>541</v>
      </c>
      <c r="E147" s="16" t="s">
        <v>596</v>
      </c>
      <c r="F147" s="16" t="s">
        <v>597</v>
      </c>
      <c r="G147" s="16" t="s">
        <v>31</v>
      </c>
      <c r="H147" s="16" t="s">
        <v>598</v>
      </c>
      <c r="I147" s="17">
        <v>12141300</v>
      </c>
      <c r="J147" s="16" t="s">
        <v>33</v>
      </c>
      <c r="K147" s="16" t="s">
        <v>34</v>
      </c>
      <c r="L147" s="16">
        <v>2.88</v>
      </c>
      <c r="M147" s="16">
        <v>0.05</v>
      </c>
      <c r="N147" s="16" t="s">
        <v>599</v>
      </c>
      <c r="O147" s="16" t="s">
        <v>36</v>
      </c>
      <c r="P147" s="16" t="s">
        <v>37</v>
      </c>
      <c r="Q147" s="18">
        <v>35431</v>
      </c>
      <c r="R147" s="16" t="s">
        <v>70</v>
      </c>
      <c r="S147" s="16" t="s">
        <v>39</v>
      </c>
      <c r="T147" s="16" t="s">
        <v>600</v>
      </c>
      <c r="U147" s="16">
        <v>5</v>
      </c>
      <c r="V147" s="16">
        <v>2.83</v>
      </c>
      <c r="W147" s="16" t="s">
        <v>601</v>
      </c>
      <c r="X147" s="16" t="s">
        <v>601</v>
      </c>
      <c r="Y147" s="16">
        <v>0.22589999999999999</v>
      </c>
      <c r="Z147" s="16">
        <v>1.9900000000000001E-2</v>
      </c>
    </row>
    <row r="148" spans="1:26" s="15" customFormat="1" ht="36" x14ac:dyDescent="0.2">
      <c r="A148" s="16" t="s">
        <v>616</v>
      </c>
      <c r="B148" s="16">
        <v>420</v>
      </c>
      <c r="C148" s="16" t="s">
        <v>617</v>
      </c>
      <c r="D148" s="16" t="s">
        <v>541</v>
      </c>
      <c r="E148" s="16" t="s">
        <v>618</v>
      </c>
      <c r="F148" s="16" t="s">
        <v>236</v>
      </c>
      <c r="G148" s="16" t="s">
        <v>31</v>
      </c>
      <c r="H148" s="16" t="s">
        <v>619</v>
      </c>
      <c r="I148" s="17">
        <v>14165000</v>
      </c>
      <c r="J148" s="16" t="s">
        <v>58</v>
      </c>
      <c r="K148" s="16" t="s">
        <v>34</v>
      </c>
      <c r="L148" s="16">
        <v>6.09</v>
      </c>
      <c r="M148" s="16">
        <v>0.46</v>
      </c>
      <c r="N148" s="16" t="s">
        <v>620</v>
      </c>
      <c r="O148" s="16" t="s">
        <v>69</v>
      </c>
      <c r="P148" s="16" t="s">
        <v>37</v>
      </c>
      <c r="Q148" s="18">
        <v>35886</v>
      </c>
      <c r="R148" s="16" t="s">
        <v>70</v>
      </c>
      <c r="S148" s="16" t="s">
        <v>39</v>
      </c>
      <c r="T148" s="16" t="s">
        <v>621</v>
      </c>
      <c r="U148" s="16">
        <v>12.4</v>
      </c>
      <c r="V148" s="16">
        <v>5.76</v>
      </c>
      <c r="W148" s="16" t="s">
        <v>622</v>
      </c>
      <c r="X148" s="16" t="s">
        <v>85</v>
      </c>
      <c r="Y148" s="16">
        <v>0</v>
      </c>
      <c r="Z148" s="16">
        <v>0</v>
      </c>
    </row>
    <row r="149" spans="1:26" s="15" customFormat="1" ht="36" x14ac:dyDescent="0.2">
      <c r="A149" s="16" t="s">
        <v>616</v>
      </c>
      <c r="B149" s="16">
        <v>420</v>
      </c>
      <c r="C149" s="16" t="s">
        <v>617</v>
      </c>
      <c r="D149" s="16" t="s">
        <v>541</v>
      </c>
      <c r="E149" s="16" t="s">
        <v>618</v>
      </c>
      <c r="F149" s="16" t="s">
        <v>236</v>
      </c>
      <c r="G149" s="16" t="s">
        <v>31</v>
      </c>
      <c r="H149" s="16" t="s">
        <v>619</v>
      </c>
      <c r="I149" s="17">
        <v>14165000</v>
      </c>
      <c r="J149" s="16" t="s">
        <v>58</v>
      </c>
      <c r="K149" s="16" t="s">
        <v>34</v>
      </c>
      <c r="L149" s="16">
        <v>6.09</v>
      </c>
      <c r="M149" s="16">
        <v>0.46</v>
      </c>
      <c r="N149" s="16" t="s">
        <v>623</v>
      </c>
      <c r="O149" s="16" t="s">
        <v>36</v>
      </c>
      <c r="P149" s="16" t="s">
        <v>145</v>
      </c>
      <c r="Q149" s="18">
        <v>40756</v>
      </c>
      <c r="R149" s="16" t="s">
        <v>70</v>
      </c>
      <c r="S149" s="16" t="s">
        <v>39</v>
      </c>
      <c r="T149" s="16" t="s">
        <v>624</v>
      </c>
      <c r="U149" s="16">
        <v>8</v>
      </c>
      <c r="V149" s="16">
        <v>5.63</v>
      </c>
      <c r="W149" s="16" t="s">
        <v>622</v>
      </c>
      <c r="X149" s="16" t="s">
        <v>625</v>
      </c>
      <c r="Y149" s="16">
        <v>0.3614</v>
      </c>
      <c r="Z149" s="16">
        <v>3.1899999999999998E-2</v>
      </c>
    </row>
    <row r="150" spans="1:26" s="15" customFormat="1" ht="24" x14ac:dyDescent="0.2">
      <c r="A150" s="16" t="s">
        <v>626</v>
      </c>
      <c r="B150" s="16">
        <v>431</v>
      </c>
      <c r="C150" s="16" t="s">
        <v>2846</v>
      </c>
      <c r="D150" s="16" t="s">
        <v>541</v>
      </c>
      <c r="E150" s="16" t="s">
        <v>627</v>
      </c>
      <c r="F150" s="16" t="s">
        <v>628</v>
      </c>
      <c r="G150" s="16" t="s">
        <v>31</v>
      </c>
      <c r="H150" s="16" t="s">
        <v>629</v>
      </c>
      <c r="I150" s="17">
        <v>7700000</v>
      </c>
      <c r="J150" s="16" t="s">
        <v>555</v>
      </c>
      <c r="K150" s="16" t="s">
        <v>34</v>
      </c>
      <c r="L150" s="16">
        <v>2.6</v>
      </c>
      <c r="M150" s="16"/>
      <c r="N150" s="16" t="s">
        <v>630</v>
      </c>
      <c r="O150" s="16" t="s">
        <v>36</v>
      </c>
      <c r="P150" s="16" t="s">
        <v>37</v>
      </c>
      <c r="Q150" s="18">
        <v>39446</v>
      </c>
      <c r="R150" s="16" t="s">
        <v>38</v>
      </c>
      <c r="S150" s="16" t="s">
        <v>39</v>
      </c>
      <c r="T150" s="16" t="s">
        <v>631</v>
      </c>
      <c r="U150" s="16">
        <v>6.4</v>
      </c>
      <c r="V150" s="16"/>
      <c r="W150" s="16" t="s">
        <v>558</v>
      </c>
      <c r="X150" s="16" t="s">
        <v>3200</v>
      </c>
      <c r="Y150" s="16">
        <v>0.28920000000000001</v>
      </c>
      <c r="Z150" s="16">
        <v>2.5499999999999998E-2</v>
      </c>
    </row>
    <row r="151" spans="1:26" s="15" customFormat="1" ht="24" x14ac:dyDescent="0.2">
      <c r="A151" s="16" t="s">
        <v>632</v>
      </c>
      <c r="B151" s="16">
        <v>406</v>
      </c>
      <c r="C151" s="16" t="s">
        <v>633</v>
      </c>
      <c r="D151" s="16" t="s">
        <v>541</v>
      </c>
      <c r="E151" s="16" t="s">
        <v>634</v>
      </c>
      <c r="F151" s="16" t="s">
        <v>635</v>
      </c>
      <c r="G151" s="16" t="s">
        <v>31</v>
      </c>
      <c r="H151" s="16" t="s">
        <v>636</v>
      </c>
      <c r="I151" s="17">
        <v>7580000</v>
      </c>
      <c r="J151" s="16" t="s">
        <v>555</v>
      </c>
      <c r="K151" s="16" t="s">
        <v>34</v>
      </c>
      <c r="L151" s="16">
        <v>1.82</v>
      </c>
      <c r="M151" s="16"/>
      <c r="N151" s="16" t="s">
        <v>637</v>
      </c>
      <c r="O151" s="16" t="s">
        <v>36</v>
      </c>
      <c r="P151" s="16" t="s">
        <v>129</v>
      </c>
      <c r="Q151" s="18">
        <v>40458</v>
      </c>
      <c r="R151" s="16" t="s">
        <v>38</v>
      </c>
      <c r="S151" s="16" t="s">
        <v>39</v>
      </c>
      <c r="T151" s="16" t="s">
        <v>638</v>
      </c>
      <c r="U151" s="16">
        <v>3.2</v>
      </c>
      <c r="V151" s="16"/>
      <c r="W151" s="16" t="s">
        <v>639</v>
      </c>
      <c r="X151" s="16" t="s">
        <v>639</v>
      </c>
      <c r="Y151" s="16">
        <v>0.14460000000000001</v>
      </c>
      <c r="Z151" s="16">
        <v>1.2800000000000001E-2</v>
      </c>
    </row>
    <row r="152" spans="1:26" s="15" customFormat="1" ht="36" x14ac:dyDescent="0.2">
      <c r="A152" s="16" t="s">
        <v>3082</v>
      </c>
      <c r="B152" s="16">
        <v>404</v>
      </c>
      <c r="C152" s="16" t="s">
        <v>3083</v>
      </c>
      <c r="D152" s="16" t="s">
        <v>541</v>
      </c>
      <c r="E152" s="16" t="s">
        <v>3084</v>
      </c>
      <c r="F152" s="16" t="s">
        <v>3085</v>
      </c>
      <c r="G152" s="16" t="s">
        <v>31</v>
      </c>
      <c r="H152" s="16" t="s">
        <v>3086</v>
      </c>
      <c r="I152" s="17">
        <v>13918741</v>
      </c>
      <c r="J152" s="16" t="s">
        <v>555</v>
      </c>
      <c r="K152" s="16" t="s">
        <v>34</v>
      </c>
      <c r="L152" s="16">
        <v>0.432</v>
      </c>
      <c r="M152" s="16"/>
      <c r="N152" s="16" t="s">
        <v>3087</v>
      </c>
      <c r="O152" s="16" t="s">
        <v>36</v>
      </c>
      <c r="P152" s="16" t="s">
        <v>37</v>
      </c>
      <c r="Q152" s="18">
        <v>41518</v>
      </c>
      <c r="R152" s="16" t="s">
        <v>38</v>
      </c>
      <c r="S152" s="16" t="s">
        <v>39</v>
      </c>
      <c r="T152" s="16" t="s">
        <v>3088</v>
      </c>
      <c r="U152" s="16"/>
      <c r="V152" s="16">
        <v>0.432</v>
      </c>
      <c r="W152" s="16" t="s">
        <v>3089</v>
      </c>
      <c r="X152" s="16" t="s">
        <v>3086</v>
      </c>
      <c r="Y152" s="16">
        <v>3.5099999999999999E-2</v>
      </c>
      <c r="Z152" s="16">
        <v>3.0999999999999999E-3</v>
      </c>
    </row>
    <row r="153" spans="1:26" s="15" customFormat="1" ht="24" x14ac:dyDescent="0.2">
      <c r="A153" s="16" t="s">
        <v>640</v>
      </c>
      <c r="B153" s="16">
        <v>409</v>
      </c>
      <c r="C153" s="16" t="s">
        <v>641</v>
      </c>
      <c r="D153" s="16" t="s">
        <v>541</v>
      </c>
      <c r="E153" s="16" t="s">
        <v>642</v>
      </c>
      <c r="F153" s="16" t="s">
        <v>30</v>
      </c>
      <c r="G153" s="16" t="s">
        <v>79</v>
      </c>
      <c r="H153" s="16" t="s">
        <v>96</v>
      </c>
      <c r="I153" s="17">
        <v>6279177</v>
      </c>
      <c r="J153" s="16" t="s">
        <v>33</v>
      </c>
      <c r="K153" s="16" t="s">
        <v>34</v>
      </c>
      <c r="L153" s="16">
        <v>2.16</v>
      </c>
      <c r="M153" s="16">
        <v>0</v>
      </c>
      <c r="N153" s="16" t="s">
        <v>643</v>
      </c>
      <c r="O153" s="16" t="s">
        <v>36</v>
      </c>
      <c r="P153" s="16" t="s">
        <v>37</v>
      </c>
      <c r="Q153" s="18">
        <v>38806</v>
      </c>
      <c r="R153" s="16" t="s">
        <v>38</v>
      </c>
      <c r="S153" s="16" t="s">
        <v>39</v>
      </c>
      <c r="T153" s="16" t="s">
        <v>644</v>
      </c>
      <c r="U153" s="16">
        <v>4.8</v>
      </c>
      <c r="V153" s="16">
        <v>2.16</v>
      </c>
      <c r="W153" s="16" t="s">
        <v>645</v>
      </c>
      <c r="X153" s="16" t="s">
        <v>101</v>
      </c>
      <c r="Y153" s="16">
        <v>0.21690000000000001</v>
      </c>
      <c r="Z153" s="16">
        <v>1.9099999999999999E-2</v>
      </c>
    </row>
    <row r="154" spans="1:26" s="15" customFormat="1" ht="24" x14ac:dyDescent="0.2">
      <c r="A154" s="16" t="s">
        <v>646</v>
      </c>
      <c r="B154" s="16">
        <v>434</v>
      </c>
      <c r="C154" s="16" t="s">
        <v>647</v>
      </c>
      <c r="D154" s="16" t="s">
        <v>541</v>
      </c>
      <c r="E154" s="16" t="s">
        <v>648</v>
      </c>
      <c r="F154" s="16" t="s">
        <v>649</v>
      </c>
      <c r="G154" s="16" t="s">
        <v>31</v>
      </c>
      <c r="H154" s="16" t="s">
        <v>650</v>
      </c>
      <c r="I154" s="17">
        <v>7569140</v>
      </c>
      <c r="J154" s="16"/>
      <c r="K154" s="16" t="s">
        <v>34</v>
      </c>
      <c r="L154" s="16">
        <v>2.5</v>
      </c>
      <c r="M154" s="16">
        <v>1.24</v>
      </c>
      <c r="N154" s="16" t="s">
        <v>651</v>
      </c>
      <c r="O154" s="16" t="s">
        <v>36</v>
      </c>
      <c r="P154" s="16" t="s">
        <v>37</v>
      </c>
      <c r="Q154" s="18">
        <v>35796</v>
      </c>
      <c r="R154" s="16" t="s">
        <v>38</v>
      </c>
      <c r="S154" s="16" t="s">
        <v>39</v>
      </c>
      <c r="T154" s="16"/>
      <c r="U154" s="16">
        <v>3.6</v>
      </c>
      <c r="V154" s="16">
        <v>1.26</v>
      </c>
      <c r="W154" s="16" t="s">
        <v>566</v>
      </c>
      <c r="X154" s="16"/>
      <c r="Y154" s="16">
        <v>0.16259999999999999</v>
      </c>
      <c r="Z154" s="16">
        <v>1.43E-2</v>
      </c>
    </row>
    <row r="155" spans="1:26" s="15" customFormat="1" ht="24" x14ac:dyDescent="0.2">
      <c r="A155" s="16" t="s">
        <v>652</v>
      </c>
      <c r="B155" s="16">
        <v>405</v>
      </c>
      <c r="C155" s="16" t="s">
        <v>2847</v>
      </c>
      <c r="D155" s="16" t="s">
        <v>541</v>
      </c>
      <c r="E155" s="16" t="s">
        <v>653</v>
      </c>
      <c r="F155" s="16" t="s">
        <v>569</v>
      </c>
      <c r="G155" s="16" t="s">
        <v>31</v>
      </c>
      <c r="H155" s="16" t="s">
        <v>570</v>
      </c>
      <c r="I155" s="17">
        <v>4677128</v>
      </c>
      <c r="J155" s="16" t="s">
        <v>58</v>
      </c>
      <c r="K155" s="16" t="s">
        <v>34</v>
      </c>
      <c r="L155" s="16">
        <v>4.99</v>
      </c>
      <c r="M155" s="16">
        <v>0.69</v>
      </c>
      <c r="N155" s="16" t="s">
        <v>654</v>
      </c>
      <c r="O155" s="16" t="s">
        <v>36</v>
      </c>
      <c r="P155" s="16" t="s">
        <v>37</v>
      </c>
      <c r="Q155" s="18">
        <v>39800</v>
      </c>
      <c r="R155" s="16" t="s">
        <v>38</v>
      </c>
      <c r="S155" s="16" t="s">
        <v>39</v>
      </c>
      <c r="T155" s="16" t="s">
        <v>655</v>
      </c>
      <c r="U155" s="16">
        <v>9.6</v>
      </c>
      <c r="V155" s="16">
        <v>4.3</v>
      </c>
      <c r="W155" s="16" t="s">
        <v>573</v>
      </c>
      <c r="X155" s="16" t="s">
        <v>3200</v>
      </c>
      <c r="Y155" s="16">
        <v>0.43369999999999997</v>
      </c>
      <c r="Z155" s="16">
        <v>3.8300000000000001E-2</v>
      </c>
    </row>
    <row r="156" spans="1:26" s="15" customFormat="1" ht="36" x14ac:dyDescent="0.2">
      <c r="A156" s="16" t="s">
        <v>656</v>
      </c>
      <c r="B156" s="16">
        <v>398</v>
      </c>
      <c r="C156" s="16" t="s">
        <v>657</v>
      </c>
      <c r="D156" s="16" t="s">
        <v>541</v>
      </c>
      <c r="E156" s="16" t="s">
        <v>658</v>
      </c>
      <c r="F156" s="16" t="s">
        <v>659</v>
      </c>
      <c r="G156" s="16" t="s">
        <v>31</v>
      </c>
      <c r="H156" s="16" t="s">
        <v>660</v>
      </c>
      <c r="I156" s="17">
        <v>1145250</v>
      </c>
      <c r="J156" s="16" t="s">
        <v>555</v>
      </c>
      <c r="K156" s="16" t="s">
        <v>34</v>
      </c>
      <c r="L156" s="16">
        <v>1.224</v>
      </c>
      <c r="M156" s="16"/>
      <c r="N156" s="16" t="s">
        <v>661</v>
      </c>
      <c r="O156" s="16" t="s">
        <v>36</v>
      </c>
      <c r="P156" s="16" t="s">
        <v>37</v>
      </c>
      <c r="Q156" s="18">
        <v>40830</v>
      </c>
      <c r="R156" s="16" t="s">
        <v>38</v>
      </c>
      <c r="S156" s="16" t="s">
        <v>39</v>
      </c>
      <c r="T156" s="16" t="s">
        <v>662</v>
      </c>
      <c r="U156" s="16">
        <v>2.8</v>
      </c>
      <c r="V156" s="16"/>
      <c r="W156" s="16" t="s">
        <v>622</v>
      </c>
      <c r="X156" s="16" t="s">
        <v>663</v>
      </c>
      <c r="Y156" s="16">
        <v>0.1265</v>
      </c>
      <c r="Z156" s="16">
        <v>1.12E-2</v>
      </c>
    </row>
    <row r="157" spans="1:26" s="15" customFormat="1" ht="24" x14ac:dyDescent="0.2">
      <c r="A157" s="16" t="s">
        <v>721</v>
      </c>
      <c r="B157" s="16">
        <v>468</v>
      </c>
      <c r="C157" s="16" t="s">
        <v>2848</v>
      </c>
      <c r="D157" s="16" t="s">
        <v>666</v>
      </c>
      <c r="E157" s="16" t="s">
        <v>722</v>
      </c>
      <c r="F157" s="16" t="s">
        <v>723</v>
      </c>
      <c r="G157" s="16" t="s">
        <v>79</v>
      </c>
      <c r="H157" s="16" t="s">
        <v>96</v>
      </c>
      <c r="I157" s="17">
        <v>4061918</v>
      </c>
      <c r="J157" s="16" t="s">
        <v>724</v>
      </c>
      <c r="K157" s="16" t="s">
        <v>34</v>
      </c>
      <c r="L157" s="16">
        <v>0.91200000000000003</v>
      </c>
      <c r="M157" s="16"/>
      <c r="N157" s="16" t="s">
        <v>725</v>
      </c>
      <c r="O157" s="16" t="s">
        <v>69</v>
      </c>
      <c r="P157" s="16" t="s">
        <v>37</v>
      </c>
      <c r="Q157" s="18">
        <v>33970</v>
      </c>
      <c r="R157" s="16" t="s">
        <v>38</v>
      </c>
      <c r="S157" s="16" t="s">
        <v>39</v>
      </c>
      <c r="T157" s="16" t="s">
        <v>519</v>
      </c>
      <c r="U157" s="16">
        <v>2.4</v>
      </c>
      <c r="V157" s="16">
        <v>1.133</v>
      </c>
      <c r="W157" s="16" t="s">
        <v>726</v>
      </c>
      <c r="X157" s="16" t="s">
        <v>101</v>
      </c>
      <c r="Y157" s="16">
        <v>0</v>
      </c>
      <c r="Z157" s="16">
        <v>0</v>
      </c>
    </row>
    <row r="158" spans="1:26" s="15" customFormat="1" ht="24" x14ac:dyDescent="0.2">
      <c r="A158" s="16" t="s">
        <v>721</v>
      </c>
      <c r="B158" s="16">
        <v>468</v>
      </c>
      <c r="C158" s="16" t="s">
        <v>2848</v>
      </c>
      <c r="D158" s="16" t="s">
        <v>666</v>
      </c>
      <c r="E158" s="16" t="s">
        <v>722</v>
      </c>
      <c r="F158" s="16" t="s">
        <v>723</v>
      </c>
      <c r="G158" s="16" t="s">
        <v>79</v>
      </c>
      <c r="H158" s="16" t="s">
        <v>96</v>
      </c>
      <c r="I158" s="17">
        <v>4061918</v>
      </c>
      <c r="J158" s="16" t="s">
        <v>724</v>
      </c>
      <c r="K158" s="16" t="s">
        <v>34</v>
      </c>
      <c r="L158" s="16">
        <v>0.91200000000000003</v>
      </c>
      <c r="M158" s="16"/>
      <c r="N158" s="16" t="s">
        <v>727</v>
      </c>
      <c r="O158" s="16" t="s">
        <v>36</v>
      </c>
      <c r="P158" s="16" t="s">
        <v>75</v>
      </c>
      <c r="Q158" s="18">
        <v>40179</v>
      </c>
      <c r="R158" s="16" t="s">
        <v>38</v>
      </c>
      <c r="S158" s="16" t="s">
        <v>39</v>
      </c>
      <c r="T158" s="16" t="s">
        <v>728</v>
      </c>
      <c r="U158" s="16">
        <v>1.6</v>
      </c>
      <c r="V158" s="16"/>
      <c r="W158" s="16" t="s">
        <v>726</v>
      </c>
      <c r="X158" s="16" t="s">
        <v>101</v>
      </c>
      <c r="Y158" s="16">
        <v>7.2300000000000003E-2</v>
      </c>
      <c r="Z158" s="16">
        <v>6.4000000000000003E-3</v>
      </c>
    </row>
    <row r="159" spans="1:26" s="15" customFormat="1" ht="24" x14ac:dyDescent="0.2">
      <c r="A159" s="16" t="s">
        <v>680</v>
      </c>
      <c r="B159" s="16">
        <v>2419</v>
      </c>
      <c r="C159" s="16" t="s">
        <v>2849</v>
      </c>
      <c r="D159" s="16" t="s">
        <v>666</v>
      </c>
      <c r="E159" s="16" t="s">
        <v>681</v>
      </c>
      <c r="F159" s="16" t="s">
        <v>682</v>
      </c>
      <c r="G159" s="16" t="s">
        <v>31</v>
      </c>
      <c r="H159" s="16" t="s">
        <v>683</v>
      </c>
      <c r="I159" s="17">
        <v>1401974</v>
      </c>
      <c r="J159" s="16" t="s">
        <v>214</v>
      </c>
      <c r="K159" s="16" t="s">
        <v>34</v>
      </c>
      <c r="L159" s="16">
        <v>0.29099999999999998</v>
      </c>
      <c r="M159" s="16"/>
      <c r="N159" s="16" t="s">
        <v>684</v>
      </c>
      <c r="O159" s="16" t="s">
        <v>36</v>
      </c>
      <c r="P159" s="16" t="s">
        <v>37</v>
      </c>
      <c r="Q159" s="18">
        <v>40909</v>
      </c>
      <c r="R159" s="16" t="s">
        <v>38</v>
      </c>
      <c r="S159" s="16" t="s">
        <v>39</v>
      </c>
      <c r="T159" s="16" t="s">
        <v>685</v>
      </c>
      <c r="U159" s="16">
        <v>0.36</v>
      </c>
      <c r="V159" s="16"/>
      <c r="W159" s="16" t="s">
        <v>41</v>
      </c>
      <c r="X159" s="16"/>
      <c r="Y159" s="16">
        <v>1.6299999999999999E-2</v>
      </c>
      <c r="Z159" s="16">
        <v>1.4E-3</v>
      </c>
    </row>
    <row r="160" spans="1:26" s="15" customFormat="1" ht="24" x14ac:dyDescent="0.2">
      <c r="A160" s="16" t="s">
        <v>664</v>
      </c>
      <c r="B160" s="16">
        <v>446</v>
      </c>
      <c r="C160" s="16" t="s">
        <v>665</v>
      </c>
      <c r="D160" s="16" t="s">
        <v>666</v>
      </c>
      <c r="E160" s="16" t="s">
        <v>667</v>
      </c>
      <c r="F160" s="16" t="s">
        <v>668</v>
      </c>
      <c r="G160" s="16" t="s">
        <v>31</v>
      </c>
      <c r="H160" s="16" t="s">
        <v>669</v>
      </c>
      <c r="I160" s="17">
        <v>2334334</v>
      </c>
      <c r="J160" s="16" t="s">
        <v>48</v>
      </c>
      <c r="K160" s="16" t="s">
        <v>34</v>
      </c>
      <c r="L160" s="16">
        <v>0.58099999999999996</v>
      </c>
      <c r="M160" s="16"/>
      <c r="N160" s="16" t="s">
        <v>670</v>
      </c>
      <c r="O160" s="16" t="s">
        <v>36</v>
      </c>
      <c r="P160" s="16" t="s">
        <v>37</v>
      </c>
      <c r="Q160" s="18">
        <v>41176</v>
      </c>
      <c r="R160" s="16" t="s">
        <v>38</v>
      </c>
      <c r="S160" s="16" t="s">
        <v>39</v>
      </c>
      <c r="T160" s="16" t="s">
        <v>671</v>
      </c>
      <c r="U160" s="16">
        <v>2</v>
      </c>
      <c r="V160" s="16"/>
      <c r="W160" s="16" t="s">
        <v>669</v>
      </c>
      <c r="X160" s="16"/>
      <c r="Y160" s="16">
        <v>9.0399999999999994E-2</v>
      </c>
      <c r="Z160" s="16">
        <v>8.0000000000000002E-3</v>
      </c>
    </row>
    <row r="161" spans="1:26" s="15" customFormat="1" ht="36" x14ac:dyDescent="0.2">
      <c r="A161" s="16" t="s">
        <v>2850</v>
      </c>
      <c r="B161" s="16">
        <v>445</v>
      </c>
      <c r="C161" s="16" t="s">
        <v>2851</v>
      </c>
      <c r="D161" s="16" t="s">
        <v>666</v>
      </c>
      <c r="E161" s="16" t="s">
        <v>2852</v>
      </c>
      <c r="F161" s="16" t="s">
        <v>2853</v>
      </c>
      <c r="G161" s="16" t="s">
        <v>31</v>
      </c>
      <c r="H161" s="16" t="s">
        <v>2854</v>
      </c>
      <c r="I161" s="17">
        <v>2557445</v>
      </c>
      <c r="J161" s="16" t="s">
        <v>33</v>
      </c>
      <c r="K161" s="16" t="s">
        <v>34</v>
      </c>
      <c r="L161" s="16"/>
      <c r="M161" s="16"/>
      <c r="N161" s="16" t="s">
        <v>2855</v>
      </c>
      <c r="O161" s="16" t="s">
        <v>36</v>
      </c>
      <c r="P161" s="16" t="s">
        <v>37</v>
      </c>
      <c r="Q161" s="18">
        <v>41551</v>
      </c>
      <c r="R161" s="16" t="s">
        <v>38</v>
      </c>
      <c r="S161" s="16" t="s">
        <v>39</v>
      </c>
      <c r="T161" s="16" t="s">
        <v>2856</v>
      </c>
      <c r="U161" s="16">
        <v>1.6</v>
      </c>
      <c r="V161" s="16">
        <v>0.82799999999999996</v>
      </c>
      <c r="W161" s="16" t="s">
        <v>2857</v>
      </c>
      <c r="X161" s="16" t="s">
        <v>1960</v>
      </c>
      <c r="Y161" s="16">
        <v>7.2300000000000003E-2</v>
      </c>
      <c r="Z161" s="16">
        <v>6.4000000000000003E-3</v>
      </c>
    </row>
    <row r="162" spans="1:26" s="15" customFormat="1" ht="24" x14ac:dyDescent="0.2">
      <c r="A162" s="16" t="s">
        <v>3090</v>
      </c>
      <c r="B162" s="16">
        <v>458</v>
      </c>
      <c r="C162" s="16" t="s">
        <v>3091</v>
      </c>
      <c r="D162" s="16" t="s">
        <v>666</v>
      </c>
      <c r="E162" s="16" t="s">
        <v>3092</v>
      </c>
      <c r="F162" s="16" t="s">
        <v>3093</v>
      </c>
      <c r="G162" s="16" t="s">
        <v>79</v>
      </c>
      <c r="H162" s="16" t="s">
        <v>733</v>
      </c>
      <c r="I162" s="17">
        <v>5004895</v>
      </c>
      <c r="J162" s="16" t="s">
        <v>33</v>
      </c>
      <c r="K162" s="16" t="s">
        <v>34</v>
      </c>
      <c r="L162" s="16">
        <v>1.63</v>
      </c>
      <c r="M162" s="16"/>
      <c r="N162" s="16" t="s">
        <v>3094</v>
      </c>
      <c r="O162" s="16" t="s">
        <v>36</v>
      </c>
      <c r="P162" s="16" t="s">
        <v>37</v>
      </c>
      <c r="Q162" s="18">
        <v>41761</v>
      </c>
      <c r="R162" s="16" t="s">
        <v>38</v>
      </c>
      <c r="S162" s="16" t="s">
        <v>39</v>
      </c>
      <c r="T162" s="16" t="s">
        <v>3095</v>
      </c>
      <c r="U162" s="16">
        <v>4.8</v>
      </c>
      <c r="V162" s="16"/>
      <c r="W162" s="16" t="s">
        <v>715</v>
      </c>
      <c r="X162" s="16" t="s">
        <v>980</v>
      </c>
      <c r="Y162" s="16">
        <v>0.21690000000000001</v>
      </c>
      <c r="Z162" s="16">
        <v>1.9099999999999999E-2</v>
      </c>
    </row>
    <row r="163" spans="1:26" s="15" customFormat="1" ht="12" x14ac:dyDescent="0.2">
      <c r="A163" s="16" t="s">
        <v>672</v>
      </c>
      <c r="B163" s="16">
        <v>11981</v>
      </c>
      <c r="C163" s="16" t="s">
        <v>673</v>
      </c>
      <c r="D163" s="16" t="s">
        <v>666</v>
      </c>
      <c r="E163" s="16" t="s">
        <v>674</v>
      </c>
      <c r="F163" s="16" t="s">
        <v>675</v>
      </c>
      <c r="G163" s="16" t="s">
        <v>31</v>
      </c>
      <c r="H163" s="16" t="s">
        <v>676</v>
      </c>
      <c r="I163" s="17"/>
      <c r="J163" s="16"/>
      <c r="K163" s="16" t="s">
        <v>34</v>
      </c>
      <c r="L163" s="16">
        <v>0.75</v>
      </c>
      <c r="M163" s="16"/>
      <c r="N163" s="16" t="s">
        <v>677</v>
      </c>
      <c r="O163" s="16" t="s">
        <v>36</v>
      </c>
      <c r="P163" s="16" t="s">
        <v>37</v>
      </c>
      <c r="Q163" s="18">
        <v>40856</v>
      </c>
      <c r="R163" s="16" t="s">
        <v>117</v>
      </c>
      <c r="S163" s="16" t="s">
        <v>39</v>
      </c>
      <c r="T163" s="16" t="s">
        <v>678</v>
      </c>
      <c r="U163" s="16">
        <v>0.25</v>
      </c>
      <c r="V163" s="16"/>
      <c r="W163" s="16" t="s">
        <v>676</v>
      </c>
      <c r="X163" s="16" t="s">
        <v>679</v>
      </c>
      <c r="Y163" s="16">
        <v>1.1299999999999999E-2</v>
      </c>
      <c r="Z163" s="16">
        <v>1E-3</v>
      </c>
    </row>
    <row r="164" spans="1:26" s="15" customFormat="1" ht="24" x14ac:dyDescent="0.2">
      <c r="A164" s="16" t="s">
        <v>686</v>
      </c>
      <c r="B164" s="16">
        <v>448</v>
      </c>
      <c r="C164" s="16" t="s">
        <v>687</v>
      </c>
      <c r="D164" s="16" t="s">
        <v>666</v>
      </c>
      <c r="E164" s="16" t="s">
        <v>688</v>
      </c>
      <c r="F164" s="16" t="s">
        <v>689</v>
      </c>
      <c r="G164" s="16" t="s">
        <v>31</v>
      </c>
      <c r="H164" s="16" t="s">
        <v>690</v>
      </c>
      <c r="I164" s="17">
        <v>11538656</v>
      </c>
      <c r="J164" s="16" t="s">
        <v>2903</v>
      </c>
      <c r="K164" s="16" t="s">
        <v>34</v>
      </c>
      <c r="L164" s="16">
        <v>3.1680000000000001</v>
      </c>
      <c r="M164" s="16">
        <v>0.79200000000000004</v>
      </c>
      <c r="N164" s="16" t="s">
        <v>691</v>
      </c>
      <c r="O164" s="16" t="s">
        <v>36</v>
      </c>
      <c r="P164" s="16" t="s">
        <v>37</v>
      </c>
      <c r="Q164" s="18">
        <v>39002</v>
      </c>
      <c r="R164" s="16" t="s">
        <v>38</v>
      </c>
      <c r="S164" s="16" t="s">
        <v>39</v>
      </c>
      <c r="T164" s="16" t="s">
        <v>692</v>
      </c>
      <c r="U164" s="16">
        <v>3.2</v>
      </c>
      <c r="V164" s="16">
        <v>1.5840000000000001</v>
      </c>
      <c r="W164" s="16" t="s">
        <v>693</v>
      </c>
      <c r="X164" s="16" t="s">
        <v>690</v>
      </c>
      <c r="Y164" s="16">
        <v>0.14460000000000001</v>
      </c>
      <c r="Z164" s="16">
        <v>1.2800000000000001E-2</v>
      </c>
    </row>
    <row r="165" spans="1:26" s="15" customFormat="1" ht="24" x14ac:dyDescent="0.2">
      <c r="A165" s="16" t="s">
        <v>694</v>
      </c>
      <c r="B165" s="16">
        <v>457</v>
      </c>
      <c r="C165" s="16" t="s">
        <v>695</v>
      </c>
      <c r="D165" s="16" t="s">
        <v>666</v>
      </c>
      <c r="E165" s="16" t="s">
        <v>696</v>
      </c>
      <c r="F165" s="16" t="s">
        <v>697</v>
      </c>
      <c r="G165" s="16" t="s">
        <v>31</v>
      </c>
      <c r="H165" s="16" t="s">
        <v>698</v>
      </c>
      <c r="I165" s="17">
        <v>2072084</v>
      </c>
      <c r="J165" s="16" t="s">
        <v>267</v>
      </c>
      <c r="K165" s="16" t="s">
        <v>34</v>
      </c>
      <c r="L165" s="16">
        <v>1.5</v>
      </c>
      <c r="M165" s="16"/>
      <c r="N165" s="16" t="s">
        <v>699</v>
      </c>
      <c r="O165" s="16" t="s">
        <v>36</v>
      </c>
      <c r="P165" s="16" t="s">
        <v>37</v>
      </c>
      <c r="Q165" s="18">
        <v>40554</v>
      </c>
      <c r="R165" s="16" t="s">
        <v>38</v>
      </c>
      <c r="S165" s="16" t="s">
        <v>39</v>
      </c>
      <c r="T165" s="16" t="s">
        <v>700</v>
      </c>
      <c r="U165" s="16">
        <v>3</v>
      </c>
      <c r="V165" s="16"/>
      <c r="W165" s="16" t="s">
        <v>701</v>
      </c>
      <c r="X165" s="16" t="s">
        <v>702</v>
      </c>
      <c r="Y165" s="16">
        <v>0.13550000000000001</v>
      </c>
      <c r="Z165" s="16">
        <v>1.2E-2</v>
      </c>
    </row>
    <row r="166" spans="1:26" s="15" customFormat="1" ht="24" x14ac:dyDescent="0.2">
      <c r="A166" s="16" t="s">
        <v>703</v>
      </c>
      <c r="B166" s="16">
        <v>444</v>
      </c>
      <c r="C166" s="16" t="s">
        <v>704</v>
      </c>
      <c r="D166" s="16" t="s">
        <v>666</v>
      </c>
      <c r="E166" s="16" t="s">
        <v>705</v>
      </c>
      <c r="F166" s="16" t="s">
        <v>706</v>
      </c>
      <c r="G166" s="16" t="s">
        <v>79</v>
      </c>
      <c r="H166" s="16" t="s">
        <v>96</v>
      </c>
      <c r="I166" s="17">
        <v>5334189</v>
      </c>
      <c r="J166" s="16" t="s">
        <v>33</v>
      </c>
      <c r="K166" s="16" t="s">
        <v>34</v>
      </c>
      <c r="L166" s="16">
        <v>2.56</v>
      </c>
      <c r="M166" s="16"/>
      <c r="N166" s="16" t="s">
        <v>707</v>
      </c>
      <c r="O166" s="16" t="s">
        <v>36</v>
      </c>
      <c r="P166" s="16" t="s">
        <v>37</v>
      </c>
      <c r="Q166" s="18">
        <v>40299</v>
      </c>
      <c r="R166" s="16" t="s">
        <v>38</v>
      </c>
      <c r="S166" s="16" t="s">
        <v>39</v>
      </c>
      <c r="T166" s="16" t="s">
        <v>708</v>
      </c>
      <c r="U166" s="16">
        <v>6.4</v>
      </c>
      <c r="V166" s="16"/>
      <c r="W166" s="16" t="s">
        <v>693</v>
      </c>
      <c r="X166" s="16" t="s">
        <v>101</v>
      </c>
      <c r="Y166" s="16">
        <v>0.28920000000000001</v>
      </c>
      <c r="Z166" s="16">
        <v>2.5499999999999998E-2</v>
      </c>
    </row>
    <row r="167" spans="1:26" s="15" customFormat="1" ht="24" x14ac:dyDescent="0.2">
      <c r="A167" s="16" t="s">
        <v>709</v>
      </c>
      <c r="B167" s="16">
        <v>461</v>
      </c>
      <c r="C167" s="16" t="s">
        <v>710</v>
      </c>
      <c r="D167" s="16" t="s">
        <v>666</v>
      </c>
      <c r="E167" s="16" t="s">
        <v>711</v>
      </c>
      <c r="F167" s="16" t="s">
        <v>712</v>
      </c>
      <c r="G167" s="16" t="s">
        <v>79</v>
      </c>
      <c r="H167" s="16" t="s">
        <v>1976</v>
      </c>
      <c r="I167" s="17">
        <v>11523633</v>
      </c>
      <c r="J167" s="16" t="s">
        <v>33</v>
      </c>
      <c r="K167" s="16" t="s">
        <v>34</v>
      </c>
      <c r="L167" s="16">
        <v>4.6079999999999997</v>
      </c>
      <c r="M167" s="16">
        <v>0</v>
      </c>
      <c r="N167" s="16" t="s">
        <v>713</v>
      </c>
      <c r="O167" s="16" t="s">
        <v>36</v>
      </c>
      <c r="P167" s="16" t="s">
        <v>37</v>
      </c>
      <c r="Q167" s="18">
        <v>37895</v>
      </c>
      <c r="R167" s="16" t="s">
        <v>38</v>
      </c>
      <c r="S167" s="16" t="s">
        <v>39</v>
      </c>
      <c r="T167" s="16" t="s">
        <v>714</v>
      </c>
      <c r="U167" s="16">
        <v>3</v>
      </c>
      <c r="V167" s="16">
        <v>1.37</v>
      </c>
      <c r="W167" s="16" t="s">
        <v>715</v>
      </c>
      <c r="X167" s="16" t="s">
        <v>716</v>
      </c>
      <c r="Y167" s="16">
        <v>0.13550000000000001</v>
      </c>
      <c r="Z167" s="16">
        <v>1.2E-2</v>
      </c>
    </row>
    <row r="168" spans="1:26" s="15" customFormat="1" ht="24" x14ac:dyDescent="0.2">
      <c r="A168" s="16" t="s">
        <v>709</v>
      </c>
      <c r="B168" s="16">
        <v>461</v>
      </c>
      <c r="C168" s="16" t="s">
        <v>710</v>
      </c>
      <c r="D168" s="16" t="s">
        <v>666</v>
      </c>
      <c r="E168" s="16" t="s">
        <v>711</v>
      </c>
      <c r="F168" s="16" t="s">
        <v>712</v>
      </c>
      <c r="G168" s="16" t="s">
        <v>79</v>
      </c>
      <c r="H168" s="16" t="s">
        <v>1976</v>
      </c>
      <c r="I168" s="17">
        <v>11523633</v>
      </c>
      <c r="J168" s="16" t="s">
        <v>33</v>
      </c>
      <c r="K168" s="16" t="s">
        <v>34</v>
      </c>
      <c r="L168" s="16">
        <v>4.6079999999999997</v>
      </c>
      <c r="M168" s="16">
        <v>0</v>
      </c>
      <c r="N168" s="16" t="s">
        <v>717</v>
      </c>
      <c r="O168" s="16" t="s">
        <v>36</v>
      </c>
      <c r="P168" s="16" t="s">
        <v>145</v>
      </c>
      <c r="Q168" s="18">
        <v>38138</v>
      </c>
      <c r="R168" s="16" t="s">
        <v>38</v>
      </c>
      <c r="S168" s="16" t="s">
        <v>39</v>
      </c>
      <c r="T168" s="16" t="s">
        <v>718</v>
      </c>
      <c r="U168" s="16">
        <v>1</v>
      </c>
      <c r="V168" s="16"/>
      <c r="W168" s="16" t="s">
        <v>715</v>
      </c>
      <c r="X168" s="16" t="s">
        <v>716</v>
      </c>
      <c r="Y168" s="16">
        <v>4.5199999999999997E-2</v>
      </c>
      <c r="Z168" s="16">
        <v>4.0000000000000001E-3</v>
      </c>
    </row>
    <row r="169" spans="1:26" s="15" customFormat="1" ht="36" x14ac:dyDescent="0.2">
      <c r="A169" s="16" t="s">
        <v>709</v>
      </c>
      <c r="B169" s="16">
        <v>461</v>
      </c>
      <c r="C169" s="16" t="s">
        <v>710</v>
      </c>
      <c r="D169" s="16" t="s">
        <v>666</v>
      </c>
      <c r="E169" s="16" t="s">
        <v>711</v>
      </c>
      <c r="F169" s="16" t="s">
        <v>712</v>
      </c>
      <c r="G169" s="16" t="s">
        <v>79</v>
      </c>
      <c r="H169" s="16" t="s">
        <v>1976</v>
      </c>
      <c r="I169" s="17">
        <v>11523633</v>
      </c>
      <c r="J169" s="16" t="s">
        <v>33</v>
      </c>
      <c r="K169" s="16" t="s">
        <v>34</v>
      </c>
      <c r="L169" s="16">
        <v>4.6079999999999997</v>
      </c>
      <c r="M169" s="16">
        <v>0</v>
      </c>
      <c r="N169" s="16" t="s">
        <v>719</v>
      </c>
      <c r="O169" s="16" t="s">
        <v>36</v>
      </c>
      <c r="P169" s="16" t="s">
        <v>208</v>
      </c>
      <c r="Q169" s="18">
        <v>40924</v>
      </c>
      <c r="R169" s="16" t="s">
        <v>38</v>
      </c>
      <c r="S169" s="16" t="s">
        <v>39</v>
      </c>
      <c r="T169" s="16" t="s">
        <v>720</v>
      </c>
      <c r="U169" s="16">
        <v>4</v>
      </c>
      <c r="V169" s="16"/>
      <c r="W169" s="16" t="s">
        <v>715</v>
      </c>
      <c r="X169" s="16" t="s">
        <v>716</v>
      </c>
      <c r="Y169" s="16">
        <v>0.1807</v>
      </c>
      <c r="Z169" s="16">
        <v>1.5900000000000001E-2</v>
      </c>
    </row>
    <row r="170" spans="1:26" s="15" customFormat="1" ht="24" x14ac:dyDescent="0.2">
      <c r="A170" s="16" t="s">
        <v>729</v>
      </c>
      <c r="B170" s="16">
        <v>10404</v>
      </c>
      <c r="C170" s="16" t="s">
        <v>730</v>
      </c>
      <c r="D170" s="16" t="s">
        <v>666</v>
      </c>
      <c r="E170" s="16" t="s">
        <v>731</v>
      </c>
      <c r="F170" s="16" t="s">
        <v>732</v>
      </c>
      <c r="G170" s="16" t="s">
        <v>79</v>
      </c>
      <c r="H170" s="16" t="s">
        <v>733</v>
      </c>
      <c r="I170" s="17">
        <v>1054865</v>
      </c>
      <c r="J170" s="16" t="s">
        <v>33</v>
      </c>
      <c r="K170" s="16" t="s">
        <v>34</v>
      </c>
      <c r="L170" s="16">
        <v>1.64</v>
      </c>
      <c r="M170" s="16"/>
      <c r="N170" s="16" t="s">
        <v>734</v>
      </c>
      <c r="O170" s="16" t="s">
        <v>36</v>
      </c>
      <c r="P170" s="16" t="s">
        <v>37</v>
      </c>
      <c r="Q170" s="18">
        <v>40889</v>
      </c>
      <c r="R170" s="16" t="s">
        <v>38</v>
      </c>
      <c r="S170" s="16" t="s">
        <v>39</v>
      </c>
      <c r="T170" s="16" t="s">
        <v>735</v>
      </c>
      <c r="U170" s="16">
        <v>2.8</v>
      </c>
      <c r="V170" s="16">
        <v>1.238</v>
      </c>
      <c r="W170" s="16" t="s">
        <v>715</v>
      </c>
      <c r="X170" s="16" t="s">
        <v>736</v>
      </c>
      <c r="Y170" s="16">
        <v>0.1265</v>
      </c>
      <c r="Z170" s="16">
        <v>1.12E-2</v>
      </c>
    </row>
    <row r="171" spans="1:26" s="15" customFormat="1" ht="36" x14ac:dyDescent="0.2">
      <c r="A171" s="16" t="s">
        <v>2880</v>
      </c>
      <c r="B171" s="16">
        <v>631</v>
      </c>
      <c r="C171" s="16" t="s">
        <v>2881</v>
      </c>
      <c r="D171" s="16" t="s">
        <v>1023</v>
      </c>
      <c r="E171" s="16" t="s">
        <v>543</v>
      </c>
      <c r="F171" s="16" t="s">
        <v>2882</v>
      </c>
      <c r="G171" s="16" t="s">
        <v>31</v>
      </c>
      <c r="H171" s="16" t="s">
        <v>2883</v>
      </c>
      <c r="I171" s="17">
        <v>858000</v>
      </c>
      <c r="J171" s="16"/>
      <c r="K171" s="16" t="s">
        <v>34</v>
      </c>
      <c r="L171" s="16">
        <v>0.46600000000000003</v>
      </c>
      <c r="M171" s="16"/>
      <c r="N171" s="16" t="s">
        <v>2884</v>
      </c>
      <c r="O171" s="16" t="s">
        <v>36</v>
      </c>
      <c r="P171" s="16" t="s">
        <v>37</v>
      </c>
      <c r="Q171" s="18">
        <v>41425</v>
      </c>
      <c r="R171" s="16" t="s">
        <v>38</v>
      </c>
      <c r="S171" s="16" t="s">
        <v>39</v>
      </c>
      <c r="T171" s="16" t="s">
        <v>2885</v>
      </c>
      <c r="U171" s="16">
        <v>1.6</v>
      </c>
      <c r="V171" s="16"/>
      <c r="W171" s="16" t="s">
        <v>2886</v>
      </c>
      <c r="X171" s="16"/>
      <c r="Y171" s="16">
        <v>7.2300000000000003E-2</v>
      </c>
      <c r="Z171" s="16">
        <v>6.4000000000000003E-3</v>
      </c>
    </row>
    <row r="172" spans="1:26" s="15" customFormat="1" ht="24" x14ac:dyDescent="0.2">
      <c r="A172" s="16" t="s">
        <v>1021</v>
      </c>
      <c r="B172" s="16">
        <v>623</v>
      </c>
      <c r="C172" s="16" t="s">
        <v>1022</v>
      </c>
      <c r="D172" s="16" t="s">
        <v>1023</v>
      </c>
      <c r="E172" s="16" t="s">
        <v>1024</v>
      </c>
      <c r="F172" s="16" t="s">
        <v>929</v>
      </c>
      <c r="G172" s="16" t="s">
        <v>79</v>
      </c>
      <c r="H172" s="16" t="s">
        <v>96</v>
      </c>
      <c r="I172" s="17">
        <v>4528000</v>
      </c>
      <c r="J172" s="16"/>
      <c r="K172" s="16" t="s">
        <v>34</v>
      </c>
      <c r="L172" s="16">
        <v>2.6</v>
      </c>
      <c r="M172" s="16">
        <v>0</v>
      </c>
      <c r="N172" s="16" t="s">
        <v>1025</v>
      </c>
      <c r="O172" s="16" t="s">
        <v>36</v>
      </c>
      <c r="P172" s="16" t="s">
        <v>37</v>
      </c>
      <c r="Q172" s="18">
        <v>38794</v>
      </c>
      <c r="R172" s="16" t="s">
        <v>38</v>
      </c>
      <c r="S172" s="16" t="s">
        <v>39</v>
      </c>
      <c r="T172" s="16" t="s">
        <v>1026</v>
      </c>
      <c r="U172" s="16">
        <v>4.8</v>
      </c>
      <c r="V172" s="16">
        <v>2.5920000000000001</v>
      </c>
      <c r="W172" s="16" t="s">
        <v>1027</v>
      </c>
      <c r="X172" s="16" t="s">
        <v>101</v>
      </c>
      <c r="Y172" s="16">
        <v>0.21690000000000001</v>
      </c>
      <c r="Z172" s="16">
        <v>1.9099999999999999E-2</v>
      </c>
    </row>
    <row r="173" spans="1:26" s="15" customFormat="1" ht="24" x14ac:dyDescent="0.2">
      <c r="A173" s="16" t="s">
        <v>1028</v>
      </c>
      <c r="B173" s="16">
        <v>624</v>
      </c>
      <c r="C173" s="16" t="s">
        <v>1029</v>
      </c>
      <c r="D173" s="16" t="s">
        <v>1023</v>
      </c>
      <c r="E173" s="16" t="s">
        <v>1030</v>
      </c>
      <c r="F173" s="16" t="s">
        <v>597</v>
      </c>
      <c r="G173" s="16" t="s">
        <v>31</v>
      </c>
      <c r="H173" s="16" t="s">
        <v>1031</v>
      </c>
      <c r="I173" s="17">
        <v>22213605</v>
      </c>
      <c r="J173" s="16"/>
      <c r="K173" s="16" t="s">
        <v>34</v>
      </c>
      <c r="L173" s="16">
        <v>5.78</v>
      </c>
      <c r="M173" s="16"/>
      <c r="N173" s="16" t="s">
        <v>1032</v>
      </c>
      <c r="O173" s="16" t="s">
        <v>36</v>
      </c>
      <c r="P173" s="16" t="s">
        <v>37</v>
      </c>
      <c r="Q173" s="18">
        <v>33970</v>
      </c>
      <c r="R173" s="16" t="s">
        <v>38</v>
      </c>
      <c r="S173" s="16" t="s">
        <v>39</v>
      </c>
      <c r="T173" s="16" t="s">
        <v>1033</v>
      </c>
      <c r="U173" s="16">
        <v>6.4</v>
      </c>
      <c r="V173" s="16"/>
      <c r="W173" s="16" t="s">
        <v>1034</v>
      </c>
      <c r="X173" s="16" t="s">
        <v>825</v>
      </c>
      <c r="Y173" s="16">
        <v>0.28920000000000001</v>
      </c>
      <c r="Z173" s="16">
        <v>2.5499999999999998E-2</v>
      </c>
    </row>
    <row r="174" spans="1:26" s="15" customFormat="1" ht="24" x14ac:dyDescent="0.2">
      <c r="A174" s="16" t="s">
        <v>1028</v>
      </c>
      <c r="B174" s="16">
        <v>624</v>
      </c>
      <c r="C174" s="16" t="s">
        <v>1029</v>
      </c>
      <c r="D174" s="16" t="s">
        <v>1023</v>
      </c>
      <c r="E174" s="16" t="s">
        <v>1030</v>
      </c>
      <c r="F174" s="16" t="s">
        <v>597</v>
      </c>
      <c r="G174" s="16" t="s">
        <v>31</v>
      </c>
      <c r="H174" s="16" t="s">
        <v>1031</v>
      </c>
      <c r="I174" s="17">
        <v>22213605</v>
      </c>
      <c r="J174" s="16"/>
      <c r="K174" s="16" t="s">
        <v>34</v>
      </c>
      <c r="L174" s="16">
        <v>5.78</v>
      </c>
      <c r="M174" s="16"/>
      <c r="N174" s="16" t="s">
        <v>1035</v>
      </c>
      <c r="O174" s="16" t="s">
        <v>342</v>
      </c>
      <c r="P174" s="16" t="s">
        <v>145</v>
      </c>
      <c r="Q174" s="18">
        <v>41671</v>
      </c>
      <c r="R174" s="16" t="s">
        <v>38</v>
      </c>
      <c r="S174" s="16" t="s">
        <v>39</v>
      </c>
      <c r="T174" s="16" t="s">
        <v>3208</v>
      </c>
      <c r="U174" s="16">
        <v>4.8</v>
      </c>
      <c r="V174" s="16"/>
      <c r="W174" s="16"/>
      <c r="X174" s="16"/>
      <c r="Y174" s="16">
        <v>0.21690000000000001</v>
      </c>
      <c r="Z174" s="16">
        <v>1.9099999999999999E-2</v>
      </c>
    </row>
    <row r="175" spans="1:26" s="15" customFormat="1" ht="24" x14ac:dyDescent="0.2">
      <c r="A175" s="16" t="s">
        <v>3096</v>
      </c>
      <c r="B175" s="16">
        <v>1988</v>
      </c>
      <c r="C175" s="16" t="s">
        <v>3097</v>
      </c>
      <c r="D175" s="16" t="s">
        <v>739</v>
      </c>
      <c r="E175" s="16" t="s">
        <v>3098</v>
      </c>
      <c r="F175" s="16" t="s">
        <v>3099</v>
      </c>
      <c r="G175" s="16" t="s">
        <v>31</v>
      </c>
      <c r="H175" s="16" t="s">
        <v>3100</v>
      </c>
      <c r="I175" s="17">
        <v>2000000</v>
      </c>
      <c r="J175" s="16" t="s">
        <v>778</v>
      </c>
      <c r="K175" s="16" t="s">
        <v>34</v>
      </c>
      <c r="L175" s="16">
        <v>0.438</v>
      </c>
      <c r="M175" s="16">
        <v>0</v>
      </c>
      <c r="N175" s="16" t="s">
        <v>3101</v>
      </c>
      <c r="O175" s="16" t="s">
        <v>36</v>
      </c>
      <c r="P175" s="16" t="s">
        <v>37</v>
      </c>
      <c r="Q175" s="18">
        <v>41743</v>
      </c>
      <c r="R175" s="16" t="s">
        <v>38</v>
      </c>
      <c r="S175" s="16" t="s">
        <v>39</v>
      </c>
      <c r="T175" s="16" t="s">
        <v>3102</v>
      </c>
      <c r="U175" s="16">
        <v>0.8</v>
      </c>
      <c r="V175" s="16">
        <v>0.438</v>
      </c>
      <c r="W175" s="16" t="s">
        <v>753</v>
      </c>
      <c r="X175" s="16"/>
      <c r="Y175" s="16">
        <v>3.61E-2</v>
      </c>
      <c r="Z175" s="16">
        <v>3.2000000000000002E-3</v>
      </c>
    </row>
    <row r="176" spans="1:26" s="15" customFormat="1" ht="24" x14ac:dyDescent="0.2">
      <c r="A176" s="16" t="s">
        <v>737</v>
      </c>
      <c r="B176" s="16">
        <v>2067</v>
      </c>
      <c r="C176" s="16" t="s">
        <v>738</v>
      </c>
      <c r="D176" s="16" t="s">
        <v>739</v>
      </c>
      <c r="E176" s="16" t="s">
        <v>740</v>
      </c>
      <c r="F176" s="16" t="s">
        <v>741</v>
      </c>
      <c r="G176" s="16" t="s">
        <v>31</v>
      </c>
      <c r="H176" s="16" t="s">
        <v>742</v>
      </c>
      <c r="I176" s="17">
        <v>1000000</v>
      </c>
      <c r="J176" s="16" t="s">
        <v>58</v>
      </c>
      <c r="K176" s="16" t="s">
        <v>34</v>
      </c>
      <c r="L176" s="16">
        <v>1.35</v>
      </c>
      <c r="M176" s="16"/>
      <c r="N176" s="16" t="s">
        <v>743</v>
      </c>
      <c r="O176" s="16" t="s">
        <v>36</v>
      </c>
      <c r="P176" s="16" t="s">
        <v>129</v>
      </c>
      <c r="Q176" s="18">
        <v>40913</v>
      </c>
      <c r="R176" s="16" t="s">
        <v>38</v>
      </c>
      <c r="S176" s="16" t="s">
        <v>39</v>
      </c>
      <c r="T176" s="16" t="s">
        <v>744</v>
      </c>
      <c r="U176" s="16">
        <v>3.2</v>
      </c>
      <c r="V176" s="16"/>
      <c r="W176" s="16" t="s">
        <v>745</v>
      </c>
      <c r="X176" s="16" t="s">
        <v>746</v>
      </c>
      <c r="Y176" s="16">
        <v>0.14460000000000001</v>
      </c>
      <c r="Z176" s="16">
        <v>1.2800000000000001E-2</v>
      </c>
    </row>
    <row r="177" spans="1:26" s="15" customFormat="1" ht="24" x14ac:dyDescent="0.2">
      <c r="A177" s="16" t="s">
        <v>747</v>
      </c>
      <c r="B177" s="16">
        <v>2165</v>
      </c>
      <c r="C177" s="16" t="s">
        <v>748</v>
      </c>
      <c r="D177" s="16" t="s">
        <v>739</v>
      </c>
      <c r="E177" s="16" t="s">
        <v>749</v>
      </c>
      <c r="F177" s="16" t="s">
        <v>750</v>
      </c>
      <c r="G177" s="16" t="s">
        <v>31</v>
      </c>
      <c r="H177" s="16" t="s">
        <v>751</v>
      </c>
      <c r="I177" s="17"/>
      <c r="J177" s="16"/>
      <c r="K177" s="16" t="s">
        <v>34</v>
      </c>
      <c r="L177" s="16">
        <v>3.82</v>
      </c>
      <c r="M177" s="16">
        <v>2.02</v>
      </c>
      <c r="N177" s="16" t="s">
        <v>752</v>
      </c>
      <c r="O177" s="16" t="s">
        <v>36</v>
      </c>
      <c r="P177" s="16" t="s">
        <v>37</v>
      </c>
      <c r="Q177" s="18">
        <v>38929</v>
      </c>
      <c r="R177" s="16" t="s">
        <v>38</v>
      </c>
      <c r="S177" s="16" t="s">
        <v>39</v>
      </c>
      <c r="T177" s="16" t="s">
        <v>3209</v>
      </c>
      <c r="U177" s="16">
        <v>3.2</v>
      </c>
      <c r="V177" s="16">
        <v>1.8</v>
      </c>
      <c r="W177" s="16" t="s">
        <v>753</v>
      </c>
      <c r="X177" s="16"/>
      <c r="Y177" s="16">
        <v>0.14460000000000001</v>
      </c>
      <c r="Z177" s="16">
        <v>1.2800000000000001E-2</v>
      </c>
    </row>
    <row r="178" spans="1:26" s="15" customFormat="1" ht="24" x14ac:dyDescent="0.2">
      <c r="A178" s="16" t="s">
        <v>747</v>
      </c>
      <c r="B178" s="16">
        <v>2165</v>
      </c>
      <c r="C178" s="16" t="s">
        <v>748</v>
      </c>
      <c r="D178" s="16" t="s">
        <v>739</v>
      </c>
      <c r="E178" s="16" t="s">
        <v>749</v>
      </c>
      <c r="F178" s="16" t="s">
        <v>750</v>
      </c>
      <c r="G178" s="16" t="s">
        <v>31</v>
      </c>
      <c r="H178" s="16" t="s">
        <v>751</v>
      </c>
      <c r="I178" s="17"/>
      <c r="J178" s="16"/>
      <c r="K178" s="16" t="s">
        <v>34</v>
      </c>
      <c r="L178" s="16">
        <v>3.82</v>
      </c>
      <c r="M178" s="16">
        <v>2.02</v>
      </c>
      <c r="N178" s="16" t="s">
        <v>754</v>
      </c>
      <c r="O178" s="16" t="s">
        <v>144</v>
      </c>
      <c r="P178" s="16" t="s">
        <v>145</v>
      </c>
      <c r="Q178" s="18">
        <v>42369</v>
      </c>
      <c r="R178" s="16" t="s">
        <v>38</v>
      </c>
      <c r="S178" s="16" t="s">
        <v>39</v>
      </c>
      <c r="T178" s="16" t="s">
        <v>3210</v>
      </c>
      <c r="U178" s="16">
        <v>3.2</v>
      </c>
      <c r="V178" s="16"/>
      <c r="W178" s="16"/>
      <c r="X178" s="16" t="s">
        <v>293</v>
      </c>
      <c r="Y178" s="16">
        <v>0</v>
      </c>
      <c r="Z178" s="16">
        <v>0</v>
      </c>
    </row>
    <row r="179" spans="1:26" s="15" customFormat="1" ht="36" x14ac:dyDescent="0.2">
      <c r="A179" s="16" t="s">
        <v>919</v>
      </c>
      <c r="B179" s="16">
        <v>494</v>
      </c>
      <c r="C179" s="16" t="s">
        <v>2858</v>
      </c>
      <c r="D179" s="16" t="s">
        <v>758</v>
      </c>
      <c r="E179" s="16" t="s">
        <v>920</v>
      </c>
      <c r="F179" s="16" t="s">
        <v>798</v>
      </c>
      <c r="G179" s="16" t="s">
        <v>79</v>
      </c>
      <c r="H179" s="16" t="s">
        <v>733</v>
      </c>
      <c r="I179" s="17">
        <v>12547170</v>
      </c>
      <c r="J179" s="16" t="s">
        <v>33</v>
      </c>
      <c r="K179" s="16" t="s">
        <v>34</v>
      </c>
      <c r="L179" s="16">
        <v>6.27</v>
      </c>
      <c r="M179" s="16"/>
      <c r="N179" s="16" t="s">
        <v>921</v>
      </c>
      <c r="O179" s="16" t="s">
        <v>36</v>
      </c>
      <c r="P179" s="16" t="s">
        <v>37</v>
      </c>
      <c r="Q179" s="18">
        <v>37438</v>
      </c>
      <c r="R179" s="16" t="s">
        <v>38</v>
      </c>
      <c r="S179" s="16" t="s">
        <v>39</v>
      </c>
      <c r="T179" s="16" t="s">
        <v>922</v>
      </c>
      <c r="U179" s="16">
        <v>5.4</v>
      </c>
      <c r="V179" s="16">
        <v>2.9</v>
      </c>
      <c r="W179" s="16" t="s">
        <v>763</v>
      </c>
      <c r="X179" s="16" t="s">
        <v>716</v>
      </c>
      <c r="Y179" s="16">
        <v>0.24399999999999999</v>
      </c>
      <c r="Z179" s="16">
        <v>2.1499999999999998E-2</v>
      </c>
    </row>
    <row r="180" spans="1:26" s="15" customFormat="1" ht="36" x14ac:dyDescent="0.2">
      <c r="A180" s="16" t="s">
        <v>919</v>
      </c>
      <c r="B180" s="16">
        <v>494</v>
      </c>
      <c r="C180" s="16" t="s">
        <v>2858</v>
      </c>
      <c r="D180" s="16" t="s">
        <v>758</v>
      </c>
      <c r="E180" s="16" t="s">
        <v>920</v>
      </c>
      <c r="F180" s="16" t="s">
        <v>798</v>
      </c>
      <c r="G180" s="16" t="s">
        <v>79</v>
      </c>
      <c r="H180" s="16" t="s">
        <v>733</v>
      </c>
      <c r="I180" s="17">
        <v>12547170</v>
      </c>
      <c r="J180" s="16" t="s">
        <v>33</v>
      </c>
      <c r="K180" s="16" t="s">
        <v>34</v>
      </c>
      <c r="L180" s="16">
        <v>6.27</v>
      </c>
      <c r="M180" s="16"/>
      <c r="N180" s="16" t="s">
        <v>923</v>
      </c>
      <c r="O180" s="16" t="s">
        <v>36</v>
      </c>
      <c r="P180" s="16" t="s">
        <v>145</v>
      </c>
      <c r="Q180" s="18">
        <v>39814</v>
      </c>
      <c r="R180" s="16" t="s">
        <v>38</v>
      </c>
      <c r="S180" s="16" t="s">
        <v>39</v>
      </c>
      <c r="T180" s="16" t="s">
        <v>924</v>
      </c>
      <c r="U180" s="16">
        <v>1.4</v>
      </c>
      <c r="V180" s="16">
        <v>0.3</v>
      </c>
      <c r="W180" s="16" t="s">
        <v>763</v>
      </c>
      <c r="X180" s="16" t="s">
        <v>716</v>
      </c>
      <c r="Y180" s="16">
        <v>6.3299999999999995E-2</v>
      </c>
      <c r="Z180" s="16">
        <v>5.5999999999999999E-3</v>
      </c>
    </row>
    <row r="181" spans="1:26" s="15" customFormat="1" ht="36" x14ac:dyDescent="0.2">
      <c r="A181" s="16" t="s">
        <v>756</v>
      </c>
      <c r="B181" s="16">
        <v>521</v>
      </c>
      <c r="C181" s="16" t="s">
        <v>757</v>
      </c>
      <c r="D181" s="16" t="s">
        <v>758</v>
      </c>
      <c r="E181" s="16" t="s">
        <v>759</v>
      </c>
      <c r="F181" s="16" t="s">
        <v>760</v>
      </c>
      <c r="G181" s="16" t="s">
        <v>79</v>
      </c>
      <c r="H181" s="16" t="s">
        <v>2859</v>
      </c>
      <c r="I181" s="17">
        <v>5500000</v>
      </c>
      <c r="J181" s="16"/>
      <c r="K181" s="16" t="s">
        <v>34</v>
      </c>
      <c r="L181" s="16">
        <v>1.18</v>
      </c>
      <c r="M181" s="16"/>
      <c r="N181" s="16" t="s">
        <v>761</v>
      </c>
      <c r="O181" s="16" t="s">
        <v>36</v>
      </c>
      <c r="P181" s="16" t="s">
        <v>37</v>
      </c>
      <c r="Q181" s="18">
        <v>38869</v>
      </c>
      <c r="R181" s="16" t="s">
        <v>38</v>
      </c>
      <c r="S181" s="16" t="s">
        <v>39</v>
      </c>
      <c r="T181" s="16" t="s">
        <v>762</v>
      </c>
      <c r="U181" s="16">
        <v>2.12</v>
      </c>
      <c r="V181" s="16"/>
      <c r="W181" s="16" t="s">
        <v>763</v>
      </c>
      <c r="X181" s="16" t="s">
        <v>764</v>
      </c>
      <c r="Y181" s="16">
        <v>9.5799999999999996E-2</v>
      </c>
      <c r="Z181" s="16">
        <v>8.3999999999999995E-3</v>
      </c>
    </row>
    <row r="182" spans="1:26" s="15" customFormat="1" ht="24" x14ac:dyDescent="0.2">
      <c r="A182" s="16" t="s">
        <v>765</v>
      </c>
      <c r="B182" s="16">
        <v>1864</v>
      </c>
      <c r="C182" s="16" t="s">
        <v>766</v>
      </c>
      <c r="D182" s="16" t="s">
        <v>758</v>
      </c>
      <c r="E182" s="16" t="s">
        <v>767</v>
      </c>
      <c r="F182" s="16" t="s">
        <v>768</v>
      </c>
      <c r="G182" s="16" t="s">
        <v>79</v>
      </c>
      <c r="H182" s="16" t="s">
        <v>135</v>
      </c>
      <c r="I182" s="17">
        <v>2301000</v>
      </c>
      <c r="J182" s="16" t="s">
        <v>97</v>
      </c>
      <c r="K182" s="16" t="s">
        <v>34</v>
      </c>
      <c r="L182" s="16">
        <v>1.5</v>
      </c>
      <c r="M182" s="16"/>
      <c r="N182" s="16" t="s">
        <v>769</v>
      </c>
      <c r="O182" s="16" t="s">
        <v>36</v>
      </c>
      <c r="P182" s="16" t="s">
        <v>37</v>
      </c>
      <c r="Q182" s="18">
        <v>36161</v>
      </c>
      <c r="R182" s="16" t="s">
        <v>38</v>
      </c>
      <c r="S182" s="16" t="s">
        <v>39</v>
      </c>
      <c r="T182" s="16" t="s">
        <v>770</v>
      </c>
      <c r="U182" s="16">
        <v>4</v>
      </c>
      <c r="V182" s="16"/>
      <c r="W182" s="16" t="s">
        <v>771</v>
      </c>
      <c r="X182" s="16" t="s">
        <v>73</v>
      </c>
      <c r="Y182" s="16">
        <v>0.1807</v>
      </c>
      <c r="Z182" s="16">
        <v>1.5900000000000001E-2</v>
      </c>
    </row>
    <row r="183" spans="1:26" s="15" customFormat="1" ht="36" x14ac:dyDescent="0.2">
      <c r="A183" s="16" t="s">
        <v>765</v>
      </c>
      <c r="B183" s="16">
        <v>1864</v>
      </c>
      <c r="C183" s="16" t="s">
        <v>766</v>
      </c>
      <c r="D183" s="16" t="s">
        <v>758</v>
      </c>
      <c r="E183" s="16" t="s">
        <v>767</v>
      </c>
      <c r="F183" s="16" t="s">
        <v>768</v>
      </c>
      <c r="G183" s="16" t="s">
        <v>79</v>
      </c>
      <c r="H183" s="16" t="s">
        <v>135</v>
      </c>
      <c r="I183" s="17">
        <v>2301000</v>
      </c>
      <c r="J183" s="16" t="s">
        <v>97</v>
      </c>
      <c r="K183" s="16" t="s">
        <v>34</v>
      </c>
      <c r="L183" s="16">
        <v>1.5</v>
      </c>
      <c r="M183" s="16"/>
      <c r="N183" s="16" t="s">
        <v>772</v>
      </c>
      <c r="O183" s="16" t="s">
        <v>69</v>
      </c>
      <c r="P183" s="16" t="s">
        <v>145</v>
      </c>
      <c r="Q183" s="18">
        <v>38018</v>
      </c>
      <c r="R183" s="16" t="s">
        <v>773</v>
      </c>
      <c r="S183" s="16" t="s">
        <v>39</v>
      </c>
      <c r="T183" s="16" t="s">
        <v>774</v>
      </c>
      <c r="U183" s="16">
        <v>0.2</v>
      </c>
      <c r="V183" s="16"/>
      <c r="W183" s="16" t="s">
        <v>771</v>
      </c>
      <c r="X183" s="16" t="s">
        <v>73</v>
      </c>
      <c r="Y183" s="16">
        <v>0</v>
      </c>
      <c r="Z183" s="16">
        <v>0</v>
      </c>
    </row>
    <row r="184" spans="1:26" s="15" customFormat="1" ht="36" x14ac:dyDescent="0.2">
      <c r="A184" s="16"/>
      <c r="B184" s="16">
        <v>522</v>
      </c>
      <c r="C184" s="16" t="s">
        <v>775</v>
      </c>
      <c r="D184" s="16" t="s">
        <v>758</v>
      </c>
      <c r="E184" s="16" t="s">
        <v>776</v>
      </c>
      <c r="F184" s="16" t="s">
        <v>760</v>
      </c>
      <c r="G184" s="16" t="s">
        <v>79</v>
      </c>
      <c r="H184" s="16" t="s">
        <v>777</v>
      </c>
      <c r="I184" s="17">
        <v>1596000</v>
      </c>
      <c r="J184" s="16" t="s">
        <v>778</v>
      </c>
      <c r="K184" s="16" t="s">
        <v>34</v>
      </c>
      <c r="L184" s="16">
        <v>0.5</v>
      </c>
      <c r="M184" s="16"/>
      <c r="N184" s="16" t="s">
        <v>779</v>
      </c>
      <c r="O184" s="16" t="s">
        <v>36</v>
      </c>
      <c r="P184" s="16" t="s">
        <v>37</v>
      </c>
      <c r="Q184" s="18">
        <v>35431</v>
      </c>
      <c r="R184" s="16" t="s">
        <v>38</v>
      </c>
      <c r="S184" s="16" t="s">
        <v>39</v>
      </c>
      <c r="T184" s="16"/>
      <c r="U184" s="16">
        <v>1.6</v>
      </c>
      <c r="V184" s="16"/>
      <c r="W184" s="16" t="s">
        <v>763</v>
      </c>
      <c r="X184" s="16" t="s">
        <v>780</v>
      </c>
      <c r="Y184" s="16">
        <v>7.2300000000000003E-2</v>
      </c>
      <c r="Z184" s="16">
        <v>6.4000000000000003E-3</v>
      </c>
    </row>
    <row r="185" spans="1:26" s="15" customFormat="1" ht="24" x14ac:dyDescent="0.2">
      <c r="A185" s="16" t="s">
        <v>781</v>
      </c>
      <c r="B185" s="16">
        <v>474</v>
      </c>
      <c r="C185" s="16" t="s">
        <v>782</v>
      </c>
      <c r="D185" s="16" t="s">
        <v>758</v>
      </c>
      <c r="E185" s="16" t="s">
        <v>783</v>
      </c>
      <c r="F185" s="16" t="s">
        <v>784</v>
      </c>
      <c r="G185" s="16" t="s">
        <v>79</v>
      </c>
      <c r="H185" s="16" t="s">
        <v>96</v>
      </c>
      <c r="I185" s="17">
        <v>21690122</v>
      </c>
      <c r="J185" s="16"/>
      <c r="K185" s="16" t="s">
        <v>34</v>
      </c>
      <c r="L185" s="16">
        <v>2.74</v>
      </c>
      <c r="M185" s="16"/>
      <c r="N185" s="16" t="s">
        <v>785</v>
      </c>
      <c r="O185" s="16" t="s">
        <v>69</v>
      </c>
      <c r="P185" s="16" t="s">
        <v>37</v>
      </c>
      <c r="Q185" s="18">
        <v>32143</v>
      </c>
      <c r="R185" s="16" t="s">
        <v>125</v>
      </c>
      <c r="S185" s="16" t="s">
        <v>39</v>
      </c>
      <c r="T185" s="16" t="s">
        <v>786</v>
      </c>
      <c r="U185" s="16">
        <v>9.9</v>
      </c>
      <c r="V185" s="16"/>
      <c r="W185" s="16"/>
      <c r="X185" s="16" t="s">
        <v>787</v>
      </c>
      <c r="Y185" s="16">
        <v>0</v>
      </c>
      <c r="Z185" s="16">
        <v>0</v>
      </c>
    </row>
    <row r="186" spans="1:26" s="15" customFormat="1" ht="24" x14ac:dyDescent="0.2">
      <c r="A186" s="16" t="s">
        <v>781</v>
      </c>
      <c r="B186" s="16">
        <v>474</v>
      </c>
      <c r="C186" s="16" t="s">
        <v>782</v>
      </c>
      <c r="D186" s="16" t="s">
        <v>758</v>
      </c>
      <c r="E186" s="16" t="s">
        <v>783</v>
      </c>
      <c r="F186" s="16" t="s">
        <v>784</v>
      </c>
      <c r="G186" s="16" t="s">
        <v>79</v>
      </c>
      <c r="H186" s="16" t="s">
        <v>96</v>
      </c>
      <c r="I186" s="17">
        <v>21690122</v>
      </c>
      <c r="J186" s="16"/>
      <c r="K186" s="16" t="s">
        <v>34</v>
      </c>
      <c r="L186" s="16">
        <v>2.74</v>
      </c>
      <c r="M186" s="16"/>
      <c r="N186" s="16" t="s">
        <v>788</v>
      </c>
      <c r="O186" s="16" t="s">
        <v>36</v>
      </c>
      <c r="P186" s="16" t="s">
        <v>75</v>
      </c>
      <c r="Q186" s="18">
        <v>36526</v>
      </c>
      <c r="R186" s="16" t="s">
        <v>125</v>
      </c>
      <c r="S186" s="16" t="s">
        <v>39</v>
      </c>
      <c r="T186" s="16" t="s">
        <v>786</v>
      </c>
      <c r="U186" s="16">
        <v>6.6</v>
      </c>
      <c r="V186" s="16"/>
      <c r="W186" s="16"/>
      <c r="X186" s="16" t="s">
        <v>787</v>
      </c>
      <c r="Y186" s="16">
        <v>0.29820000000000002</v>
      </c>
      <c r="Z186" s="16">
        <v>2.63E-2</v>
      </c>
    </row>
    <row r="187" spans="1:26" s="15" customFormat="1" ht="36" x14ac:dyDescent="0.2">
      <c r="A187" s="16" t="s">
        <v>789</v>
      </c>
      <c r="B187" s="16">
        <v>481</v>
      </c>
      <c r="C187" s="16" t="s">
        <v>2860</v>
      </c>
      <c r="D187" s="16" t="s">
        <v>758</v>
      </c>
      <c r="E187" s="16" t="s">
        <v>790</v>
      </c>
      <c r="F187" s="16" t="s">
        <v>791</v>
      </c>
      <c r="G187" s="16" t="s">
        <v>79</v>
      </c>
      <c r="H187" s="16" t="s">
        <v>2861</v>
      </c>
      <c r="I187" s="17">
        <v>3800000</v>
      </c>
      <c r="J187" s="16" t="s">
        <v>555</v>
      </c>
      <c r="K187" s="16" t="s">
        <v>34</v>
      </c>
      <c r="L187" s="16">
        <v>1.88</v>
      </c>
      <c r="M187" s="16">
        <v>0.36399999999999999</v>
      </c>
      <c r="N187" s="16" t="s">
        <v>792</v>
      </c>
      <c r="O187" s="16" t="s">
        <v>36</v>
      </c>
      <c r="P187" s="16" t="s">
        <v>37</v>
      </c>
      <c r="Q187" s="18">
        <v>39083</v>
      </c>
      <c r="R187" s="16" t="s">
        <v>38</v>
      </c>
      <c r="S187" s="16" t="s">
        <v>39</v>
      </c>
      <c r="T187" s="16" t="s">
        <v>3059</v>
      </c>
      <c r="U187" s="16">
        <v>3.2</v>
      </c>
      <c r="V187" s="16">
        <v>1.512</v>
      </c>
      <c r="W187" s="16" t="s">
        <v>793</v>
      </c>
      <c r="X187" s="16" t="s">
        <v>794</v>
      </c>
      <c r="Y187" s="16">
        <v>0.14460000000000001</v>
      </c>
      <c r="Z187" s="16">
        <v>1.2800000000000001E-2</v>
      </c>
    </row>
    <row r="188" spans="1:26" s="15" customFormat="1" ht="24" x14ac:dyDescent="0.2">
      <c r="A188" s="16" t="s">
        <v>795</v>
      </c>
      <c r="B188" s="16">
        <v>495</v>
      </c>
      <c r="C188" s="16" t="s">
        <v>796</v>
      </c>
      <c r="D188" s="16" t="s">
        <v>758</v>
      </c>
      <c r="E188" s="16" t="s">
        <v>797</v>
      </c>
      <c r="F188" s="16" t="s">
        <v>798</v>
      </c>
      <c r="G188" s="16" t="s">
        <v>79</v>
      </c>
      <c r="H188" s="16" t="s">
        <v>96</v>
      </c>
      <c r="I188" s="17">
        <v>6500000</v>
      </c>
      <c r="J188" s="16" t="s">
        <v>58</v>
      </c>
      <c r="K188" s="16" t="s">
        <v>34</v>
      </c>
      <c r="L188" s="16">
        <v>5.92</v>
      </c>
      <c r="M188" s="16"/>
      <c r="N188" s="16" t="s">
        <v>799</v>
      </c>
      <c r="O188" s="16" t="s">
        <v>36</v>
      </c>
      <c r="P188" s="16" t="s">
        <v>37</v>
      </c>
      <c r="Q188" s="18">
        <v>36526</v>
      </c>
      <c r="R188" s="16" t="s">
        <v>38</v>
      </c>
      <c r="S188" s="16" t="s">
        <v>39</v>
      </c>
      <c r="T188" s="16" t="s">
        <v>800</v>
      </c>
      <c r="U188" s="16">
        <v>7.8</v>
      </c>
      <c r="V188" s="16"/>
      <c r="W188" s="16"/>
      <c r="X188" s="16" t="s">
        <v>73</v>
      </c>
      <c r="Y188" s="16">
        <v>0.35239999999999999</v>
      </c>
      <c r="Z188" s="16">
        <v>3.1099999999999999E-2</v>
      </c>
    </row>
    <row r="189" spans="1:26" s="15" customFormat="1" ht="36" x14ac:dyDescent="0.2">
      <c r="A189" s="16" t="s">
        <v>801</v>
      </c>
      <c r="B189" s="16">
        <v>1866</v>
      </c>
      <c r="C189" s="16" t="s">
        <v>802</v>
      </c>
      <c r="D189" s="16" t="s">
        <v>758</v>
      </c>
      <c r="E189" s="16" t="s">
        <v>803</v>
      </c>
      <c r="F189" s="16" t="s">
        <v>784</v>
      </c>
      <c r="G189" s="16" t="s">
        <v>79</v>
      </c>
      <c r="H189" s="16" t="s">
        <v>804</v>
      </c>
      <c r="I189" s="17">
        <v>5500000</v>
      </c>
      <c r="J189" s="16"/>
      <c r="K189" s="16" t="s">
        <v>34</v>
      </c>
      <c r="L189" s="16">
        <v>0.52500000000000002</v>
      </c>
      <c r="M189" s="16"/>
      <c r="N189" s="16" t="s">
        <v>805</v>
      </c>
      <c r="O189" s="16" t="s">
        <v>36</v>
      </c>
      <c r="P189" s="16" t="s">
        <v>37</v>
      </c>
      <c r="Q189" s="18">
        <v>38292</v>
      </c>
      <c r="R189" s="16" t="s">
        <v>38</v>
      </c>
      <c r="S189" s="16" t="s">
        <v>39</v>
      </c>
      <c r="T189" s="16" t="s">
        <v>806</v>
      </c>
      <c r="U189" s="16">
        <v>3.5</v>
      </c>
      <c r="V189" s="16">
        <v>2.16</v>
      </c>
      <c r="W189" s="16" t="s">
        <v>763</v>
      </c>
      <c r="X189" s="16" t="s">
        <v>764</v>
      </c>
      <c r="Y189" s="16">
        <v>0.15809999999999999</v>
      </c>
      <c r="Z189" s="16">
        <v>1.3899999999999999E-2</v>
      </c>
    </row>
    <row r="190" spans="1:26" s="15" customFormat="1" ht="24" x14ac:dyDescent="0.2">
      <c r="A190" s="16"/>
      <c r="B190" s="16">
        <v>496</v>
      </c>
      <c r="C190" s="16" t="s">
        <v>807</v>
      </c>
      <c r="D190" s="16" t="s">
        <v>758</v>
      </c>
      <c r="E190" s="16" t="s">
        <v>808</v>
      </c>
      <c r="F190" s="16" t="s">
        <v>809</v>
      </c>
      <c r="G190" s="16" t="s">
        <v>79</v>
      </c>
      <c r="H190" s="16" t="s">
        <v>135</v>
      </c>
      <c r="I190" s="17">
        <v>1140780</v>
      </c>
      <c r="J190" s="16" t="s">
        <v>810</v>
      </c>
      <c r="K190" s="16" t="s">
        <v>34</v>
      </c>
      <c r="L190" s="16">
        <v>2.16</v>
      </c>
      <c r="M190" s="16">
        <v>0</v>
      </c>
      <c r="N190" s="16" t="s">
        <v>811</v>
      </c>
      <c r="O190" s="16" t="s">
        <v>36</v>
      </c>
      <c r="P190" s="16" t="s">
        <v>90</v>
      </c>
      <c r="Q190" s="18">
        <v>36526</v>
      </c>
      <c r="R190" s="16" t="s">
        <v>38</v>
      </c>
      <c r="S190" s="16" t="s">
        <v>39</v>
      </c>
      <c r="T190" s="16" t="s">
        <v>812</v>
      </c>
      <c r="U190" s="16">
        <v>4</v>
      </c>
      <c r="V190" s="16"/>
      <c r="W190" s="16" t="s">
        <v>813</v>
      </c>
      <c r="X190" s="16" t="s">
        <v>73</v>
      </c>
      <c r="Y190" s="16">
        <v>0.1807</v>
      </c>
      <c r="Z190" s="16">
        <v>1.5900000000000001E-2</v>
      </c>
    </row>
    <row r="191" spans="1:26" s="15" customFormat="1" ht="36" x14ac:dyDescent="0.2">
      <c r="A191" s="16" t="s">
        <v>814</v>
      </c>
      <c r="B191" s="16">
        <v>487</v>
      </c>
      <c r="C191" s="16" t="s">
        <v>815</v>
      </c>
      <c r="D191" s="16" t="s">
        <v>758</v>
      </c>
      <c r="E191" s="16" t="s">
        <v>816</v>
      </c>
      <c r="F191" s="16" t="s">
        <v>817</v>
      </c>
      <c r="G191" s="16" t="s">
        <v>79</v>
      </c>
      <c r="H191" s="16" t="s">
        <v>135</v>
      </c>
      <c r="I191" s="17">
        <v>6387000</v>
      </c>
      <c r="J191" s="16" t="s">
        <v>97</v>
      </c>
      <c r="K191" s="16" t="s">
        <v>34</v>
      </c>
      <c r="L191" s="16">
        <v>1.37</v>
      </c>
      <c r="M191" s="16"/>
      <c r="N191" s="16" t="s">
        <v>818</v>
      </c>
      <c r="O191" s="16" t="s">
        <v>69</v>
      </c>
      <c r="P191" s="16" t="s">
        <v>37</v>
      </c>
      <c r="Q191" s="18">
        <v>36526</v>
      </c>
      <c r="R191" s="16" t="s">
        <v>38</v>
      </c>
      <c r="S191" s="16" t="s">
        <v>39</v>
      </c>
      <c r="T191" s="16" t="s">
        <v>2862</v>
      </c>
      <c r="U191" s="16">
        <v>3.9</v>
      </c>
      <c r="V191" s="16"/>
      <c r="W191" s="16" t="s">
        <v>763</v>
      </c>
      <c r="X191" s="16" t="s">
        <v>73</v>
      </c>
      <c r="Y191" s="16">
        <v>0</v>
      </c>
      <c r="Z191" s="16">
        <v>0</v>
      </c>
    </row>
    <row r="192" spans="1:26" s="15" customFormat="1" ht="36" x14ac:dyDescent="0.2">
      <c r="A192" s="16" t="s">
        <v>814</v>
      </c>
      <c r="B192" s="16">
        <v>487</v>
      </c>
      <c r="C192" s="16" t="s">
        <v>815</v>
      </c>
      <c r="D192" s="16" t="s">
        <v>758</v>
      </c>
      <c r="E192" s="16" t="s">
        <v>816</v>
      </c>
      <c r="F192" s="16" t="s">
        <v>817</v>
      </c>
      <c r="G192" s="16" t="s">
        <v>79</v>
      </c>
      <c r="H192" s="16" t="s">
        <v>135</v>
      </c>
      <c r="I192" s="17">
        <v>6387000</v>
      </c>
      <c r="J192" s="16" t="s">
        <v>97</v>
      </c>
      <c r="K192" s="16" t="s">
        <v>34</v>
      </c>
      <c r="L192" s="16">
        <v>1.37</v>
      </c>
      <c r="M192" s="16"/>
      <c r="N192" s="16" t="s">
        <v>2863</v>
      </c>
      <c r="O192" s="16" t="s">
        <v>36</v>
      </c>
      <c r="P192" s="16" t="s">
        <v>75</v>
      </c>
      <c r="Q192" s="18">
        <v>39448</v>
      </c>
      <c r="R192" s="16" t="s">
        <v>38</v>
      </c>
      <c r="S192" s="16" t="s">
        <v>39</v>
      </c>
      <c r="T192" s="16" t="s">
        <v>2864</v>
      </c>
      <c r="U192" s="16">
        <v>2.6</v>
      </c>
      <c r="V192" s="16"/>
      <c r="W192" s="16" t="s">
        <v>763</v>
      </c>
      <c r="X192" s="16" t="s">
        <v>73</v>
      </c>
      <c r="Y192" s="16">
        <v>0.11749999999999999</v>
      </c>
      <c r="Z192" s="16">
        <v>1.04E-2</v>
      </c>
    </row>
    <row r="193" spans="1:26" s="15" customFormat="1" ht="36" x14ac:dyDescent="0.2">
      <c r="A193" s="16" t="s">
        <v>819</v>
      </c>
      <c r="B193" s="16">
        <v>483</v>
      </c>
      <c r="C193" s="16" t="s">
        <v>2865</v>
      </c>
      <c r="D193" s="16" t="s">
        <v>758</v>
      </c>
      <c r="E193" s="16" t="s">
        <v>820</v>
      </c>
      <c r="F193" s="16" t="s">
        <v>821</v>
      </c>
      <c r="G193" s="16" t="s">
        <v>31</v>
      </c>
      <c r="H193" s="16" t="s">
        <v>822</v>
      </c>
      <c r="I193" s="17">
        <v>18707345</v>
      </c>
      <c r="J193" s="16"/>
      <c r="K193" s="16" t="s">
        <v>34</v>
      </c>
      <c r="L193" s="16">
        <v>6</v>
      </c>
      <c r="M193" s="16"/>
      <c r="N193" s="16" t="s">
        <v>823</v>
      </c>
      <c r="O193" s="16" t="s">
        <v>69</v>
      </c>
      <c r="P193" s="16" t="s">
        <v>37</v>
      </c>
      <c r="Q193" s="18">
        <v>35186</v>
      </c>
      <c r="R193" s="16" t="s">
        <v>125</v>
      </c>
      <c r="S193" s="16" t="s">
        <v>39</v>
      </c>
      <c r="T193" s="16" t="s">
        <v>824</v>
      </c>
      <c r="U193" s="16">
        <v>9.9</v>
      </c>
      <c r="V193" s="16"/>
      <c r="W193" s="16" t="s">
        <v>763</v>
      </c>
      <c r="X193" s="16" t="s">
        <v>825</v>
      </c>
      <c r="Y193" s="16">
        <v>0</v>
      </c>
      <c r="Z193" s="16">
        <v>0</v>
      </c>
    </row>
    <row r="194" spans="1:26" s="15" customFormat="1" ht="36" x14ac:dyDescent="0.2">
      <c r="A194" s="16" t="s">
        <v>819</v>
      </c>
      <c r="B194" s="16">
        <v>483</v>
      </c>
      <c r="C194" s="16" t="s">
        <v>2865</v>
      </c>
      <c r="D194" s="16" t="s">
        <v>758</v>
      </c>
      <c r="E194" s="16" t="s">
        <v>820</v>
      </c>
      <c r="F194" s="16" t="s">
        <v>821</v>
      </c>
      <c r="G194" s="16" t="s">
        <v>31</v>
      </c>
      <c r="H194" s="16" t="s">
        <v>822</v>
      </c>
      <c r="I194" s="17">
        <v>18707345</v>
      </c>
      <c r="J194" s="16"/>
      <c r="K194" s="16" t="s">
        <v>34</v>
      </c>
      <c r="L194" s="16">
        <v>6</v>
      </c>
      <c r="M194" s="16"/>
      <c r="N194" s="16" t="s">
        <v>826</v>
      </c>
      <c r="O194" s="16" t="s">
        <v>36</v>
      </c>
      <c r="P194" s="16" t="s">
        <v>75</v>
      </c>
      <c r="Q194" s="18">
        <v>40179</v>
      </c>
      <c r="R194" s="16" t="s">
        <v>125</v>
      </c>
      <c r="S194" s="16" t="s">
        <v>39</v>
      </c>
      <c r="T194" s="16" t="s">
        <v>827</v>
      </c>
      <c r="U194" s="16">
        <v>6.6</v>
      </c>
      <c r="V194" s="16"/>
      <c r="W194" s="16" t="s">
        <v>763</v>
      </c>
      <c r="X194" s="16" t="s">
        <v>825</v>
      </c>
      <c r="Y194" s="16">
        <v>0.29820000000000002</v>
      </c>
      <c r="Z194" s="16">
        <v>2.63E-2</v>
      </c>
    </row>
    <row r="195" spans="1:26" s="15" customFormat="1" ht="36" x14ac:dyDescent="0.2">
      <c r="A195" s="16" t="s">
        <v>828</v>
      </c>
      <c r="B195" s="16">
        <v>493</v>
      </c>
      <c r="C195" s="16" t="s">
        <v>829</v>
      </c>
      <c r="D195" s="16" t="s">
        <v>758</v>
      </c>
      <c r="E195" s="16" t="s">
        <v>830</v>
      </c>
      <c r="F195" s="16" t="s">
        <v>831</v>
      </c>
      <c r="G195" s="16" t="s">
        <v>79</v>
      </c>
      <c r="H195" s="16" t="s">
        <v>96</v>
      </c>
      <c r="I195" s="17">
        <v>2198000</v>
      </c>
      <c r="J195" s="16" t="s">
        <v>97</v>
      </c>
      <c r="K195" s="16" t="s">
        <v>34</v>
      </c>
      <c r="L195" s="16">
        <v>0.74299999999999999</v>
      </c>
      <c r="M195" s="16"/>
      <c r="N195" s="16" t="s">
        <v>832</v>
      </c>
      <c r="O195" s="16" t="s">
        <v>36</v>
      </c>
      <c r="P195" s="16" t="s">
        <v>37</v>
      </c>
      <c r="Q195" s="18">
        <v>33604</v>
      </c>
      <c r="R195" s="16" t="s">
        <v>38</v>
      </c>
      <c r="S195" s="16" t="s">
        <v>39</v>
      </c>
      <c r="T195" s="16" t="s">
        <v>833</v>
      </c>
      <c r="U195" s="16">
        <v>1.6</v>
      </c>
      <c r="V195" s="16"/>
      <c r="W195" s="16" t="s">
        <v>763</v>
      </c>
      <c r="X195" s="16" t="s">
        <v>787</v>
      </c>
      <c r="Y195" s="16">
        <v>7.2300000000000003E-2</v>
      </c>
      <c r="Z195" s="16">
        <v>6.4000000000000003E-3</v>
      </c>
    </row>
    <row r="196" spans="1:26" s="15" customFormat="1" ht="36" x14ac:dyDescent="0.2">
      <c r="A196" s="16" t="s">
        <v>834</v>
      </c>
      <c r="B196" s="16">
        <v>475</v>
      </c>
      <c r="C196" s="16" t="s">
        <v>835</v>
      </c>
      <c r="D196" s="16" t="s">
        <v>758</v>
      </c>
      <c r="E196" s="16" t="s">
        <v>836</v>
      </c>
      <c r="F196" s="16" t="s">
        <v>784</v>
      </c>
      <c r="G196" s="16" t="s">
        <v>79</v>
      </c>
      <c r="H196" s="16" t="s">
        <v>96</v>
      </c>
      <c r="I196" s="17">
        <v>10000000</v>
      </c>
      <c r="J196" s="16"/>
      <c r="K196" s="16" t="s">
        <v>34</v>
      </c>
      <c r="L196" s="16">
        <v>3.08</v>
      </c>
      <c r="M196" s="16"/>
      <c r="N196" s="16" t="s">
        <v>837</v>
      </c>
      <c r="O196" s="16" t="s">
        <v>69</v>
      </c>
      <c r="P196" s="16" t="s">
        <v>37</v>
      </c>
      <c r="Q196" s="18">
        <v>32143</v>
      </c>
      <c r="R196" s="16" t="s">
        <v>125</v>
      </c>
      <c r="S196" s="16" t="s">
        <v>39</v>
      </c>
      <c r="T196" s="16" t="s">
        <v>838</v>
      </c>
      <c r="U196" s="16">
        <v>9.9</v>
      </c>
      <c r="V196" s="16"/>
      <c r="W196" s="16" t="s">
        <v>763</v>
      </c>
      <c r="X196" s="16" t="s">
        <v>787</v>
      </c>
      <c r="Y196" s="16">
        <v>0</v>
      </c>
      <c r="Z196" s="16">
        <v>0</v>
      </c>
    </row>
    <row r="197" spans="1:26" s="15" customFormat="1" ht="36" x14ac:dyDescent="0.2">
      <c r="A197" s="16" t="s">
        <v>834</v>
      </c>
      <c r="B197" s="16">
        <v>475</v>
      </c>
      <c r="C197" s="16" t="s">
        <v>835</v>
      </c>
      <c r="D197" s="16" t="s">
        <v>758</v>
      </c>
      <c r="E197" s="16" t="s">
        <v>836</v>
      </c>
      <c r="F197" s="16" t="s">
        <v>784</v>
      </c>
      <c r="G197" s="16" t="s">
        <v>79</v>
      </c>
      <c r="H197" s="16" t="s">
        <v>96</v>
      </c>
      <c r="I197" s="17">
        <v>10000000</v>
      </c>
      <c r="J197" s="16"/>
      <c r="K197" s="16" t="s">
        <v>34</v>
      </c>
      <c r="L197" s="16">
        <v>3.08</v>
      </c>
      <c r="M197" s="16"/>
      <c r="N197" s="16" t="s">
        <v>839</v>
      </c>
      <c r="O197" s="16" t="s">
        <v>36</v>
      </c>
      <c r="P197" s="16" t="s">
        <v>75</v>
      </c>
      <c r="Q197" s="18">
        <v>40179</v>
      </c>
      <c r="R197" s="16" t="s">
        <v>125</v>
      </c>
      <c r="S197" s="16" t="s">
        <v>39</v>
      </c>
      <c r="T197" s="16" t="s">
        <v>840</v>
      </c>
      <c r="U197" s="16">
        <v>6.6</v>
      </c>
      <c r="V197" s="16"/>
      <c r="W197" s="16" t="s">
        <v>763</v>
      </c>
      <c r="X197" s="16" t="s">
        <v>787</v>
      </c>
      <c r="Y197" s="16">
        <v>0.29820000000000002</v>
      </c>
      <c r="Z197" s="16">
        <v>2.63E-2</v>
      </c>
    </row>
    <row r="198" spans="1:26" s="15" customFormat="1" ht="24" x14ac:dyDescent="0.2">
      <c r="A198" s="16"/>
      <c r="B198" s="16">
        <v>476</v>
      </c>
      <c r="C198" s="16" t="s">
        <v>841</v>
      </c>
      <c r="D198" s="16" t="s">
        <v>758</v>
      </c>
      <c r="E198" s="16" t="s">
        <v>842</v>
      </c>
      <c r="F198" s="16" t="s">
        <v>784</v>
      </c>
      <c r="G198" s="16" t="s">
        <v>79</v>
      </c>
      <c r="H198" s="16" t="s">
        <v>843</v>
      </c>
      <c r="I198" s="17">
        <v>11183620</v>
      </c>
      <c r="J198" s="16"/>
      <c r="K198" s="16" t="s">
        <v>34</v>
      </c>
      <c r="L198" s="16"/>
      <c r="M198" s="16"/>
      <c r="N198" s="16" t="s">
        <v>844</v>
      </c>
      <c r="O198" s="16" t="s">
        <v>36</v>
      </c>
      <c r="P198" s="16" t="s">
        <v>90</v>
      </c>
      <c r="Q198" s="18">
        <v>35796</v>
      </c>
      <c r="R198" s="16" t="s">
        <v>38</v>
      </c>
      <c r="S198" s="16" t="s">
        <v>39</v>
      </c>
      <c r="T198" s="16" t="s">
        <v>845</v>
      </c>
      <c r="U198" s="16">
        <v>3</v>
      </c>
      <c r="V198" s="16"/>
      <c r="W198" s="16"/>
      <c r="X198" s="16" t="s">
        <v>73</v>
      </c>
      <c r="Y198" s="16">
        <v>0.13550000000000001</v>
      </c>
      <c r="Z198" s="16">
        <v>1.2E-2</v>
      </c>
    </row>
    <row r="199" spans="1:26" s="15" customFormat="1" ht="24" x14ac:dyDescent="0.2">
      <c r="A199" s="16" t="s">
        <v>846</v>
      </c>
      <c r="B199" s="16">
        <v>477</v>
      </c>
      <c r="C199" s="16" t="s">
        <v>847</v>
      </c>
      <c r="D199" s="16" t="s">
        <v>758</v>
      </c>
      <c r="E199" s="16" t="s">
        <v>783</v>
      </c>
      <c r="F199" s="16" t="s">
        <v>784</v>
      </c>
      <c r="G199" s="16" t="s">
        <v>79</v>
      </c>
      <c r="H199" s="16" t="s">
        <v>843</v>
      </c>
      <c r="I199" s="17">
        <v>15000000</v>
      </c>
      <c r="J199" s="16"/>
      <c r="K199" s="16" t="s">
        <v>34</v>
      </c>
      <c r="L199" s="16">
        <v>0.58899999999999997</v>
      </c>
      <c r="M199" s="16"/>
      <c r="N199" s="16" t="s">
        <v>848</v>
      </c>
      <c r="O199" s="16" t="s">
        <v>69</v>
      </c>
      <c r="P199" s="16" t="s">
        <v>37</v>
      </c>
      <c r="Q199" s="18">
        <v>35796</v>
      </c>
      <c r="R199" s="16" t="s">
        <v>38</v>
      </c>
      <c r="S199" s="16" t="s">
        <v>39</v>
      </c>
      <c r="T199" s="16"/>
      <c r="U199" s="16">
        <v>3.5</v>
      </c>
      <c r="V199" s="16"/>
      <c r="W199" s="16"/>
      <c r="X199" s="16" t="s">
        <v>73</v>
      </c>
      <c r="Y199" s="16">
        <v>0</v>
      </c>
      <c r="Z199" s="16">
        <v>0</v>
      </c>
    </row>
    <row r="200" spans="1:26" s="15" customFormat="1" ht="24" x14ac:dyDescent="0.2">
      <c r="A200" s="16" t="s">
        <v>846</v>
      </c>
      <c r="B200" s="16">
        <v>477</v>
      </c>
      <c r="C200" s="16" t="s">
        <v>847</v>
      </c>
      <c r="D200" s="16" t="s">
        <v>758</v>
      </c>
      <c r="E200" s="16" t="s">
        <v>783</v>
      </c>
      <c r="F200" s="16" t="s">
        <v>784</v>
      </c>
      <c r="G200" s="16" t="s">
        <v>79</v>
      </c>
      <c r="H200" s="16" t="s">
        <v>843</v>
      </c>
      <c r="I200" s="17">
        <v>15000000</v>
      </c>
      <c r="J200" s="16"/>
      <c r="K200" s="16" t="s">
        <v>34</v>
      </c>
      <c r="L200" s="16">
        <v>0.58899999999999997</v>
      </c>
      <c r="M200" s="16"/>
      <c r="N200" s="16" t="s">
        <v>849</v>
      </c>
      <c r="O200" s="16" t="s">
        <v>36</v>
      </c>
      <c r="P200" s="16" t="s">
        <v>75</v>
      </c>
      <c r="Q200" s="18">
        <v>39814</v>
      </c>
      <c r="R200" s="16" t="s">
        <v>38</v>
      </c>
      <c r="S200" s="16" t="s">
        <v>39</v>
      </c>
      <c r="T200" s="16"/>
      <c r="U200" s="16">
        <v>1</v>
      </c>
      <c r="V200" s="16">
        <v>0.55000000000000004</v>
      </c>
      <c r="W200" s="16"/>
      <c r="X200" s="16" t="s">
        <v>73</v>
      </c>
      <c r="Y200" s="16">
        <v>4.5199999999999997E-2</v>
      </c>
      <c r="Z200" s="16">
        <v>4.0000000000000001E-3</v>
      </c>
    </row>
    <row r="201" spans="1:26" s="15" customFormat="1" ht="24" x14ac:dyDescent="0.2">
      <c r="A201" s="16" t="s">
        <v>850</v>
      </c>
      <c r="B201" s="16">
        <v>527</v>
      </c>
      <c r="C201" s="16" t="s">
        <v>851</v>
      </c>
      <c r="D201" s="16" t="s">
        <v>758</v>
      </c>
      <c r="E201" s="16" t="s">
        <v>852</v>
      </c>
      <c r="F201" s="16" t="s">
        <v>784</v>
      </c>
      <c r="G201" s="16" t="s">
        <v>79</v>
      </c>
      <c r="H201" s="16" t="s">
        <v>843</v>
      </c>
      <c r="I201" s="17">
        <v>4202000</v>
      </c>
      <c r="J201" s="16" t="s">
        <v>97</v>
      </c>
      <c r="K201" s="16" t="s">
        <v>34</v>
      </c>
      <c r="L201" s="16">
        <v>0.95299999999999996</v>
      </c>
      <c r="M201" s="16"/>
      <c r="N201" s="16" t="s">
        <v>844</v>
      </c>
      <c r="O201" s="16" t="s">
        <v>36</v>
      </c>
      <c r="P201" s="16" t="s">
        <v>90</v>
      </c>
      <c r="Q201" s="18">
        <v>35796</v>
      </c>
      <c r="R201" s="16" t="s">
        <v>38</v>
      </c>
      <c r="S201" s="16" t="s">
        <v>39</v>
      </c>
      <c r="T201" s="16" t="s">
        <v>845</v>
      </c>
      <c r="U201" s="16">
        <v>3</v>
      </c>
      <c r="V201" s="16"/>
      <c r="W201" s="16"/>
      <c r="X201" s="16" t="s">
        <v>73</v>
      </c>
      <c r="Y201" s="16">
        <v>0.13550000000000001</v>
      </c>
      <c r="Z201" s="16">
        <v>1.2E-2</v>
      </c>
    </row>
    <row r="202" spans="1:26" s="15" customFormat="1" ht="36" x14ac:dyDescent="0.2">
      <c r="A202" s="16" t="s">
        <v>853</v>
      </c>
      <c r="B202" s="16">
        <v>2322</v>
      </c>
      <c r="C202" s="16" t="s">
        <v>854</v>
      </c>
      <c r="D202" s="16" t="s">
        <v>758</v>
      </c>
      <c r="E202" s="16" t="s">
        <v>855</v>
      </c>
      <c r="F202" s="16" t="s">
        <v>760</v>
      </c>
      <c r="G202" s="16" t="s">
        <v>79</v>
      </c>
      <c r="H202" s="16" t="s">
        <v>843</v>
      </c>
      <c r="I202" s="17">
        <v>2000000</v>
      </c>
      <c r="J202" s="16" t="s">
        <v>490</v>
      </c>
      <c r="K202" s="16" t="s">
        <v>34</v>
      </c>
      <c r="L202" s="16">
        <v>0.38500000000000001</v>
      </c>
      <c r="M202" s="16"/>
      <c r="N202" s="16" t="s">
        <v>856</v>
      </c>
      <c r="O202" s="16" t="s">
        <v>36</v>
      </c>
      <c r="P202" s="16" t="s">
        <v>37</v>
      </c>
      <c r="Q202" s="18">
        <v>35796</v>
      </c>
      <c r="R202" s="16" t="s">
        <v>38</v>
      </c>
      <c r="S202" s="16" t="s">
        <v>39</v>
      </c>
      <c r="T202" s="16" t="s">
        <v>857</v>
      </c>
      <c r="U202" s="16">
        <v>0.4</v>
      </c>
      <c r="V202" s="16"/>
      <c r="W202" s="16" t="s">
        <v>763</v>
      </c>
      <c r="X202" s="16" t="s">
        <v>73</v>
      </c>
      <c r="Y202" s="16">
        <v>1.8100000000000002E-2</v>
      </c>
      <c r="Z202" s="16">
        <v>1.6000000000000001E-3</v>
      </c>
    </row>
    <row r="203" spans="1:26" s="15" customFormat="1" ht="36" x14ac:dyDescent="0.2">
      <c r="A203" s="16"/>
      <c r="B203" s="16">
        <v>1857</v>
      </c>
      <c r="C203" s="16" t="s">
        <v>858</v>
      </c>
      <c r="D203" s="16" t="s">
        <v>758</v>
      </c>
      <c r="E203" s="16" t="s">
        <v>859</v>
      </c>
      <c r="F203" s="16" t="s">
        <v>784</v>
      </c>
      <c r="G203" s="16" t="s">
        <v>31</v>
      </c>
      <c r="H203" s="16" t="s">
        <v>860</v>
      </c>
      <c r="I203" s="17">
        <v>1300000</v>
      </c>
      <c r="J203" s="16" t="s">
        <v>724</v>
      </c>
      <c r="K203" s="16" t="s">
        <v>34</v>
      </c>
      <c r="L203" s="16"/>
      <c r="M203" s="16"/>
      <c r="N203" s="16" t="s">
        <v>861</v>
      </c>
      <c r="O203" s="16" t="s">
        <v>36</v>
      </c>
      <c r="P203" s="16" t="s">
        <v>37</v>
      </c>
      <c r="Q203" s="18">
        <v>35431</v>
      </c>
      <c r="R203" s="16" t="s">
        <v>38</v>
      </c>
      <c r="S203" s="16" t="s">
        <v>39</v>
      </c>
      <c r="T203" s="16"/>
      <c r="U203" s="16">
        <v>2.2000000000000002</v>
      </c>
      <c r="V203" s="16"/>
      <c r="W203" s="16" t="s">
        <v>763</v>
      </c>
      <c r="X203" s="16" t="s">
        <v>862</v>
      </c>
      <c r="Y203" s="16">
        <v>9.9400000000000002E-2</v>
      </c>
      <c r="Z203" s="16">
        <v>8.8000000000000005E-3</v>
      </c>
    </row>
    <row r="204" spans="1:26" s="15" customFormat="1" ht="24" x14ac:dyDescent="0.2">
      <c r="A204" s="16" t="s">
        <v>863</v>
      </c>
      <c r="B204" s="16">
        <v>2324</v>
      </c>
      <c r="C204" s="16" t="s">
        <v>864</v>
      </c>
      <c r="D204" s="16" t="s">
        <v>758</v>
      </c>
      <c r="E204" s="16" t="s">
        <v>808</v>
      </c>
      <c r="F204" s="16" t="s">
        <v>809</v>
      </c>
      <c r="G204" s="16" t="s">
        <v>79</v>
      </c>
      <c r="H204" s="16" t="s">
        <v>135</v>
      </c>
      <c r="I204" s="17">
        <v>4030000</v>
      </c>
      <c r="J204" s="16" t="s">
        <v>97</v>
      </c>
      <c r="K204" s="16" t="s">
        <v>34</v>
      </c>
      <c r="L204" s="16">
        <v>3.65</v>
      </c>
      <c r="M204" s="16"/>
      <c r="N204" s="16" t="s">
        <v>811</v>
      </c>
      <c r="O204" s="16" t="s">
        <v>36</v>
      </c>
      <c r="P204" s="16" t="s">
        <v>90</v>
      </c>
      <c r="Q204" s="18">
        <v>36526</v>
      </c>
      <c r="R204" s="16" t="s">
        <v>38</v>
      </c>
      <c r="S204" s="16" t="s">
        <v>39</v>
      </c>
      <c r="T204" s="16" t="s">
        <v>812</v>
      </c>
      <c r="U204" s="16">
        <v>4</v>
      </c>
      <c r="V204" s="16"/>
      <c r="W204" s="16" t="s">
        <v>813</v>
      </c>
      <c r="X204" s="16" t="s">
        <v>73</v>
      </c>
      <c r="Y204" s="16">
        <v>0.1807</v>
      </c>
      <c r="Z204" s="16">
        <v>1.5900000000000001E-2</v>
      </c>
    </row>
    <row r="205" spans="1:26" s="15" customFormat="1" ht="36" x14ac:dyDescent="0.2">
      <c r="A205" s="16" t="s">
        <v>2866</v>
      </c>
      <c r="B205" s="16">
        <v>497</v>
      </c>
      <c r="C205" s="16" t="s">
        <v>2867</v>
      </c>
      <c r="D205" s="16" t="s">
        <v>758</v>
      </c>
      <c r="E205" s="16" t="s">
        <v>2868</v>
      </c>
      <c r="F205" s="16" t="s">
        <v>908</v>
      </c>
      <c r="G205" s="16" t="s">
        <v>79</v>
      </c>
      <c r="H205" s="16" t="s">
        <v>135</v>
      </c>
      <c r="I205" s="17">
        <v>15132820</v>
      </c>
      <c r="J205" s="16" t="s">
        <v>97</v>
      </c>
      <c r="K205" s="16" t="s">
        <v>34</v>
      </c>
      <c r="L205" s="16"/>
      <c r="M205" s="16"/>
      <c r="N205" s="16" t="s">
        <v>2869</v>
      </c>
      <c r="O205" s="16" t="s">
        <v>69</v>
      </c>
      <c r="P205" s="16" t="s">
        <v>37</v>
      </c>
      <c r="Q205" s="18">
        <v>36892</v>
      </c>
      <c r="R205" s="16" t="s">
        <v>125</v>
      </c>
      <c r="S205" s="16" t="s">
        <v>39</v>
      </c>
      <c r="T205" s="16" t="s">
        <v>2870</v>
      </c>
      <c r="U205" s="16">
        <v>15.6</v>
      </c>
      <c r="V205" s="16"/>
      <c r="W205" s="16" t="s">
        <v>763</v>
      </c>
      <c r="X205" s="16" t="s">
        <v>862</v>
      </c>
      <c r="Y205" s="16">
        <v>0</v>
      </c>
      <c r="Z205" s="16">
        <v>0</v>
      </c>
    </row>
    <row r="206" spans="1:26" s="15" customFormat="1" ht="24" x14ac:dyDescent="0.2">
      <c r="A206" s="16" t="s">
        <v>2866</v>
      </c>
      <c r="B206" s="16">
        <v>497</v>
      </c>
      <c r="C206" s="16" t="s">
        <v>2867</v>
      </c>
      <c r="D206" s="16" t="s">
        <v>758</v>
      </c>
      <c r="E206" s="16" t="s">
        <v>2868</v>
      </c>
      <c r="F206" s="16" t="s">
        <v>908</v>
      </c>
      <c r="G206" s="16" t="s">
        <v>79</v>
      </c>
      <c r="H206" s="16" t="s">
        <v>135</v>
      </c>
      <c r="I206" s="17">
        <v>15132820</v>
      </c>
      <c r="J206" s="16" t="s">
        <v>97</v>
      </c>
      <c r="K206" s="16" t="s">
        <v>34</v>
      </c>
      <c r="L206" s="16"/>
      <c r="M206" s="16"/>
      <c r="N206" s="16" t="s">
        <v>2871</v>
      </c>
      <c r="O206" s="16" t="s">
        <v>36</v>
      </c>
      <c r="P206" s="16" t="s">
        <v>2872</v>
      </c>
      <c r="Q206" s="18">
        <v>41578</v>
      </c>
      <c r="R206" s="16" t="s">
        <v>125</v>
      </c>
      <c r="S206" s="16" t="s">
        <v>39</v>
      </c>
      <c r="T206" s="16" t="s">
        <v>2873</v>
      </c>
      <c r="U206" s="16">
        <v>15</v>
      </c>
      <c r="V206" s="16">
        <v>8.5</v>
      </c>
      <c r="W206" s="16" t="s">
        <v>930</v>
      </c>
      <c r="X206" s="16" t="s">
        <v>945</v>
      </c>
      <c r="Y206" s="16">
        <v>0.67769999999999997</v>
      </c>
      <c r="Z206" s="16">
        <v>5.9799999999999999E-2</v>
      </c>
    </row>
    <row r="207" spans="1:26" s="15" customFormat="1" ht="36" x14ac:dyDescent="0.2">
      <c r="A207" s="16" t="s">
        <v>865</v>
      </c>
      <c r="B207" s="16">
        <v>484</v>
      </c>
      <c r="C207" s="16" t="s">
        <v>866</v>
      </c>
      <c r="D207" s="16" t="s">
        <v>758</v>
      </c>
      <c r="E207" s="16" t="s">
        <v>867</v>
      </c>
      <c r="F207" s="16" t="s">
        <v>821</v>
      </c>
      <c r="G207" s="16" t="s">
        <v>31</v>
      </c>
      <c r="H207" s="16" t="s">
        <v>822</v>
      </c>
      <c r="I207" s="17">
        <v>24468450</v>
      </c>
      <c r="J207" s="16"/>
      <c r="K207" s="16" t="s">
        <v>34</v>
      </c>
      <c r="L207" s="16">
        <v>6.55</v>
      </c>
      <c r="M207" s="16"/>
      <c r="N207" s="16" t="s">
        <v>868</v>
      </c>
      <c r="O207" s="16" t="s">
        <v>36</v>
      </c>
      <c r="P207" s="16" t="s">
        <v>37</v>
      </c>
      <c r="Q207" s="18">
        <v>35431</v>
      </c>
      <c r="R207" s="16" t="s">
        <v>302</v>
      </c>
      <c r="S207" s="16" t="s">
        <v>39</v>
      </c>
      <c r="T207" s="16"/>
      <c r="U207" s="16">
        <v>19</v>
      </c>
      <c r="V207" s="16"/>
      <c r="W207" s="16" t="s">
        <v>763</v>
      </c>
      <c r="X207" s="16"/>
      <c r="Y207" s="16">
        <v>0.85840000000000005</v>
      </c>
      <c r="Z207" s="16">
        <v>7.5700000000000003E-2</v>
      </c>
    </row>
    <row r="208" spans="1:26" s="15" customFormat="1" ht="24" x14ac:dyDescent="0.2">
      <c r="A208" s="16" t="s">
        <v>869</v>
      </c>
      <c r="B208" s="16">
        <v>516</v>
      </c>
      <c r="C208" s="16" t="s">
        <v>870</v>
      </c>
      <c r="D208" s="16" t="s">
        <v>758</v>
      </c>
      <c r="E208" s="16" t="s">
        <v>871</v>
      </c>
      <c r="F208" s="16" t="s">
        <v>872</v>
      </c>
      <c r="G208" s="16" t="s">
        <v>79</v>
      </c>
      <c r="H208" s="16" t="s">
        <v>96</v>
      </c>
      <c r="I208" s="17">
        <v>16000000</v>
      </c>
      <c r="J208" s="16" t="s">
        <v>214</v>
      </c>
      <c r="K208" s="16" t="s">
        <v>34</v>
      </c>
      <c r="L208" s="16">
        <v>5.05</v>
      </c>
      <c r="M208" s="16"/>
      <c r="N208" s="16" t="s">
        <v>873</v>
      </c>
      <c r="O208" s="16" t="s">
        <v>36</v>
      </c>
      <c r="P208" s="16" t="s">
        <v>37</v>
      </c>
      <c r="Q208" s="18">
        <v>33239</v>
      </c>
      <c r="R208" s="16" t="s">
        <v>38</v>
      </c>
      <c r="S208" s="16" t="s">
        <v>39</v>
      </c>
      <c r="T208" s="16" t="s">
        <v>874</v>
      </c>
      <c r="U208" s="16">
        <v>2.4</v>
      </c>
      <c r="V208" s="16"/>
      <c r="W208" s="16" t="s">
        <v>793</v>
      </c>
      <c r="X208" s="16" t="s">
        <v>787</v>
      </c>
      <c r="Y208" s="16">
        <v>0.1084</v>
      </c>
      <c r="Z208" s="16">
        <v>9.5999999999999992E-3</v>
      </c>
    </row>
    <row r="209" spans="1:26" s="15" customFormat="1" ht="36" x14ac:dyDescent="0.2">
      <c r="A209" s="16" t="s">
        <v>875</v>
      </c>
      <c r="B209" s="16">
        <v>2315</v>
      </c>
      <c r="C209" s="16" t="s">
        <v>876</v>
      </c>
      <c r="D209" s="16" t="s">
        <v>758</v>
      </c>
      <c r="E209" s="16" t="s">
        <v>521</v>
      </c>
      <c r="F209" s="16" t="s">
        <v>760</v>
      </c>
      <c r="G209" s="16" t="s">
        <v>31</v>
      </c>
      <c r="H209" s="16" t="s">
        <v>3211</v>
      </c>
      <c r="I209" s="17">
        <v>9000000</v>
      </c>
      <c r="J209" s="16" t="s">
        <v>3212</v>
      </c>
      <c r="K209" s="16" t="s">
        <v>34</v>
      </c>
      <c r="L209" s="16">
        <v>3.3119999999999998</v>
      </c>
      <c r="M209" s="16">
        <v>0.57599999999999996</v>
      </c>
      <c r="N209" s="16" t="s">
        <v>877</v>
      </c>
      <c r="O209" s="16" t="s">
        <v>36</v>
      </c>
      <c r="P209" s="16" t="s">
        <v>37</v>
      </c>
      <c r="Q209" s="18">
        <v>40886</v>
      </c>
      <c r="R209" s="16" t="s">
        <v>38</v>
      </c>
      <c r="S209" s="16" t="s">
        <v>39</v>
      </c>
      <c r="T209" s="16" t="s">
        <v>878</v>
      </c>
      <c r="U209" s="16">
        <v>4.8</v>
      </c>
      <c r="V209" s="16">
        <v>2.7360000000000002</v>
      </c>
      <c r="W209" s="16" t="s">
        <v>763</v>
      </c>
      <c r="X209" s="16" t="s">
        <v>101</v>
      </c>
      <c r="Y209" s="16">
        <v>0.21690000000000001</v>
      </c>
      <c r="Z209" s="16">
        <v>1.9099999999999999E-2</v>
      </c>
    </row>
    <row r="210" spans="1:26" s="15" customFormat="1" ht="60" x14ac:dyDescent="0.2">
      <c r="A210" s="16" t="s">
        <v>879</v>
      </c>
      <c r="B210" s="16">
        <v>507</v>
      </c>
      <c r="C210" s="16" t="s">
        <v>880</v>
      </c>
      <c r="D210" s="16" t="s">
        <v>758</v>
      </c>
      <c r="E210" s="16" t="s">
        <v>881</v>
      </c>
      <c r="F210" s="16" t="s">
        <v>882</v>
      </c>
      <c r="G210" s="16" t="s">
        <v>31</v>
      </c>
      <c r="H210" s="16" t="s">
        <v>883</v>
      </c>
      <c r="I210" s="17">
        <v>4000000</v>
      </c>
      <c r="J210" s="16" t="s">
        <v>67</v>
      </c>
      <c r="K210" s="16" t="s">
        <v>34</v>
      </c>
      <c r="L210" s="16">
        <v>1.72</v>
      </c>
      <c r="M210" s="16"/>
      <c r="N210" s="16" t="s">
        <v>884</v>
      </c>
      <c r="O210" s="16" t="s">
        <v>36</v>
      </c>
      <c r="P210" s="16" t="s">
        <v>37</v>
      </c>
      <c r="Q210" s="18">
        <v>40882</v>
      </c>
      <c r="R210" s="16" t="s">
        <v>38</v>
      </c>
      <c r="S210" s="16" t="s">
        <v>39</v>
      </c>
      <c r="T210" s="16" t="s">
        <v>885</v>
      </c>
      <c r="U210" s="16">
        <v>4.8</v>
      </c>
      <c r="V210" s="16">
        <v>1.72</v>
      </c>
      <c r="W210" s="16" t="s">
        <v>886</v>
      </c>
      <c r="X210" s="16" t="s">
        <v>887</v>
      </c>
      <c r="Y210" s="16">
        <v>0.21690000000000001</v>
      </c>
      <c r="Z210" s="16">
        <v>1.9099999999999999E-2</v>
      </c>
    </row>
    <row r="211" spans="1:26" s="15" customFormat="1" ht="36" x14ac:dyDescent="0.2">
      <c r="A211" s="16" t="s">
        <v>888</v>
      </c>
      <c r="B211" s="16">
        <v>1874</v>
      </c>
      <c r="C211" s="16" t="s">
        <v>889</v>
      </c>
      <c r="D211" s="16" t="s">
        <v>758</v>
      </c>
      <c r="E211" s="16" t="s">
        <v>890</v>
      </c>
      <c r="F211" s="16" t="s">
        <v>891</v>
      </c>
      <c r="G211" s="16" t="s">
        <v>79</v>
      </c>
      <c r="H211" s="16" t="s">
        <v>135</v>
      </c>
      <c r="I211" s="17">
        <v>3252000</v>
      </c>
      <c r="J211" s="16" t="s">
        <v>97</v>
      </c>
      <c r="K211" s="16" t="s">
        <v>34</v>
      </c>
      <c r="L211" s="16">
        <v>5.31</v>
      </c>
      <c r="M211" s="16">
        <v>3.58</v>
      </c>
      <c r="N211" s="16" t="s">
        <v>892</v>
      </c>
      <c r="O211" s="16" t="s">
        <v>36</v>
      </c>
      <c r="P211" s="16" t="s">
        <v>37</v>
      </c>
      <c r="Q211" s="18">
        <v>35431</v>
      </c>
      <c r="R211" s="16" t="s">
        <v>38</v>
      </c>
      <c r="S211" s="16" t="s">
        <v>39</v>
      </c>
      <c r="T211" s="16"/>
      <c r="U211" s="16">
        <v>2.7</v>
      </c>
      <c r="V211" s="16">
        <v>1.73</v>
      </c>
      <c r="W211" s="16" t="s">
        <v>763</v>
      </c>
      <c r="X211" s="16" t="s">
        <v>73</v>
      </c>
      <c r="Y211" s="16">
        <v>0.122</v>
      </c>
      <c r="Z211" s="16">
        <v>1.0800000000000001E-2</v>
      </c>
    </row>
    <row r="212" spans="1:26" s="15" customFormat="1" ht="36" x14ac:dyDescent="0.2">
      <c r="A212" s="16" t="s">
        <v>893</v>
      </c>
      <c r="B212" s="16">
        <v>491</v>
      </c>
      <c r="C212" s="16" t="s">
        <v>894</v>
      </c>
      <c r="D212" s="16" t="s">
        <v>758</v>
      </c>
      <c r="E212" s="16" t="s">
        <v>895</v>
      </c>
      <c r="F212" s="16" t="s">
        <v>896</v>
      </c>
      <c r="G212" s="16" t="s">
        <v>31</v>
      </c>
      <c r="H212" s="16" t="s">
        <v>897</v>
      </c>
      <c r="I212" s="17">
        <v>13000000</v>
      </c>
      <c r="J212" s="16" t="s">
        <v>214</v>
      </c>
      <c r="K212" s="16" t="s">
        <v>34</v>
      </c>
      <c r="L212" s="16">
        <v>4.0599999999999996</v>
      </c>
      <c r="M212" s="16"/>
      <c r="N212" s="16" t="s">
        <v>898</v>
      </c>
      <c r="O212" s="16" t="s">
        <v>36</v>
      </c>
      <c r="P212" s="16" t="s">
        <v>37</v>
      </c>
      <c r="Q212" s="18">
        <v>32143</v>
      </c>
      <c r="R212" s="16" t="s">
        <v>125</v>
      </c>
      <c r="S212" s="16" t="s">
        <v>39</v>
      </c>
      <c r="T212" s="16" t="s">
        <v>899</v>
      </c>
      <c r="U212" s="16">
        <v>6.6</v>
      </c>
      <c r="V212" s="16">
        <v>3.6</v>
      </c>
      <c r="W212" s="16" t="s">
        <v>900</v>
      </c>
      <c r="X212" s="16" t="s">
        <v>787</v>
      </c>
      <c r="Y212" s="16">
        <v>0.29820000000000002</v>
      </c>
      <c r="Z212" s="16">
        <v>2.63E-2</v>
      </c>
    </row>
    <row r="213" spans="1:26" s="15" customFormat="1" ht="36" x14ac:dyDescent="0.2">
      <c r="A213" s="16" t="s">
        <v>901</v>
      </c>
      <c r="B213" s="16">
        <v>529</v>
      </c>
      <c r="C213" s="16" t="s">
        <v>902</v>
      </c>
      <c r="D213" s="16" t="s">
        <v>758</v>
      </c>
      <c r="E213" s="16" t="s">
        <v>903</v>
      </c>
      <c r="F213" s="16" t="s">
        <v>784</v>
      </c>
      <c r="G213" s="16" t="s">
        <v>79</v>
      </c>
      <c r="H213" s="16" t="s">
        <v>135</v>
      </c>
      <c r="I213" s="17">
        <v>1000000</v>
      </c>
      <c r="J213" s="16"/>
      <c r="K213" s="16" t="s">
        <v>34</v>
      </c>
      <c r="L213" s="16">
        <v>0.91200000000000003</v>
      </c>
      <c r="M213" s="16"/>
      <c r="N213" s="16" t="s">
        <v>904</v>
      </c>
      <c r="O213" s="16" t="s">
        <v>36</v>
      </c>
      <c r="P213" s="16" t="s">
        <v>37</v>
      </c>
      <c r="Q213" s="18">
        <v>35431</v>
      </c>
      <c r="R213" s="16" t="s">
        <v>38</v>
      </c>
      <c r="S213" s="16" t="s">
        <v>39</v>
      </c>
      <c r="T213" s="16"/>
      <c r="U213" s="16">
        <v>1.6</v>
      </c>
      <c r="V213" s="16">
        <v>0.6</v>
      </c>
      <c r="W213" s="16" t="s">
        <v>763</v>
      </c>
      <c r="X213" s="16"/>
      <c r="Y213" s="16">
        <v>7.2300000000000003E-2</v>
      </c>
      <c r="Z213" s="16">
        <v>6.4000000000000003E-3</v>
      </c>
    </row>
    <row r="214" spans="1:26" s="15" customFormat="1" ht="24" x14ac:dyDescent="0.2">
      <c r="A214" s="16" t="s">
        <v>905</v>
      </c>
      <c r="B214" s="16">
        <v>498</v>
      </c>
      <c r="C214" s="16" t="s">
        <v>906</v>
      </c>
      <c r="D214" s="16" t="s">
        <v>758</v>
      </c>
      <c r="E214" s="16" t="s">
        <v>907</v>
      </c>
      <c r="F214" s="16" t="s">
        <v>908</v>
      </c>
      <c r="G214" s="16" t="s">
        <v>79</v>
      </c>
      <c r="H214" s="16" t="s">
        <v>135</v>
      </c>
      <c r="I214" s="17">
        <v>2500000</v>
      </c>
      <c r="J214" s="16" t="s">
        <v>58</v>
      </c>
      <c r="K214" s="16" t="s">
        <v>34</v>
      </c>
      <c r="L214" s="16">
        <v>0.47699999999999998</v>
      </c>
      <c r="M214" s="16">
        <v>0</v>
      </c>
      <c r="N214" s="16" t="s">
        <v>909</v>
      </c>
      <c r="O214" s="16" t="s">
        <v>36</v>
      </c>
      <c r="P214" s="16" t="s">
        <v>37</v>
      </c>
      <c r="Q214" s="18">
        <v>36526</v>
      </c>
      <c r="R214" s="16" t="s">
        <v>38</v>
      </c>
      <c r="S214" s="16" t="s">
        <v>39</v>
      </c>
      <c r="T214" s="16"/>
      <c r="U214" s="16">
        <v>1</v>
      </c>
      <c r="V214" s="16"/>
      <c r="W214" s="16"/>
      <c r="X214" s="16" t="s">
        <v>73</v>
      </c>
      <c r="Y214" s="16">
        <v>4.5199999999999997E-2</v>
      </c>
      <c r="Z214" s="16">
        <v>4.0000000000000001E-3</v>
      </c>
    </row>
    <row r="215" spans="1:26" s="15" customFormat="1" ht="24" x14ac:dyDescent="0.2">
      <c r="A215" s="16" t="s">
        <v>910</v>
      </c>
      <c r="B215" s="16">
        <v>518</v>
      </c>
      <c r="C215" s="16" t="s">
        <v>2874</v>
      </c>
      <c r="D215" s="16" t="s">
        <v>758</v>
      </c>
      <c r="E215" s="16" t="s">
        <v>911</v>
      </c>
      <c r="F215" s="16" t="s">
        <v>912</v>
      </c>
      <c r="G215" s="16" t="s">
        <v>79</v>
      </c>
      <c r="H215" s="16" t="s">
        <v>96</v>
      </c>
      <c r="I215" s="17">
        <v>4049900</v>
      </c>
      <c r="J215" s="16" t="s">
        <v>97</v>
      </c>
      <c r="K215" s="16" t="s">
        <v>34</v>
      </c>
      <c r="L215" s="16">
        <v>1.44</v>
      </c>
      <c r="M215" s="16"/>
      <c r="N215" s="16" t="s">
        <v>913</v>
      </c>
      <c r="O215" s="16" t="s">
        <v>36</v>
      </c>
      <c r="P215" s="16" t="s">
        <v>37</v>
      </c>
      <c r="Q215" s="18">
        <v>32509</v>
      </c>
      <c r="R215" s="16" t="s">
        <v>38</v>
      </c>
      <c r="S215" s="16" t="s">
        <v>39</v>
      </c>
      <c r="T215" s="16" t="s">
        <v>833</v>
      </c>
      <c r="U215" s="16">
        <v>1.6</v>
      </c>
      <c r="V215" s="16"/>
      <c r="W215" s="16" t="s">
        <v>793</v>
      </c>
      <c r="X215" s="16" t="s">
        <v>787</v>
      </c>
      <c r="Y215" s="16">
        <v>7.2300000000000003E-2</v>
      </c>
      <c r="Z215" s="16">
        <v>6.4000000000000003E-3</v>
      </c>
    </row>
    <row r="216" spans="1:26" s="15" customFormat="1" ht="24" x14ac:dyDescent="0.2">
      <c r="A216" s="16" t="s">
        <v>914</v>
      </c>
      <c r="B216" s="16">
        <v>511</v>
      </c>
      <c r="C216" s="16" t="s">
        <v>915</v>
      </c>
      <c r="D216" s="16" t="s">
        <v>758</v>
      </c>
      <c r="E216" s="16" t="s">
        <v>916</v>
      </c>
      <c r="F216" s="16" t="s">
        <v>917</v>
      </c>
      <c r="G216" s="16" t="s">
        <v>79</v>
      </c>
      <c r="H216" s="16" t="s">
        <v>135</v>
      </c>
      <c r="I216" s="17">
        <v>2052000</v>
      </c>
      <c r="J216" s="16" t="s">
        <v>810</v>
      </c>
      <c r="K216" s="16" t="s">
        <v>34</v>
      </c>
      <c r="L216" s="16">
        <v>1.75</v>
      </c>
      <c r="M216" s="16"/>
      <c r="N216" s="16" t="s">
        <v>918</v>
      </c>
      <c r="O216" s="16" t="s">
        <v>36</v>
      </c>
      <c r="P216" s="16" t="s">
        <v>37</v>
      </c>
      <c r="Q216" s="18">
        <v>36526</v>
      </c>
      <c r="R216" s="16" t="s">
        <v>38</v>
      </c>
      <c r="S216" s="16" t="s">
        <v>39</v>
      </c>
      <c r="T216" s="16"/>
      <c r="U216" s="16">
        <v>2.7</v>
      </c>
      <c r="V216" s="16"/>
      <c r="W216" s="16"/>
      <c r="X216" s="16" t="s">
        <v>73</v>
      </c>
      <c r="Y216" s="16">
        <v>0.122</v>
      </c>
      <c r="Z216" s="16">
        <v>1.0800000000000001E-2</v>
      </c>
    </row>
    <row r="217" spans="1:26" s="15" customFormat="1" ht="36" x14ac:dyDescent="0.2">
      <c r="A217" s="16" t="s">
        <v>925</v>
      </c>
      <c r="B217" s="16">
        <v>1859</v>
      </c>
      <c r="C217" s="16" t="s">
        <v>926</v>
      </c>
      <c r="D217" s="16" t="s">
        <v>758</v>
      </c>
      <c r="E217" s="16" t="s">
        <v>927</v>
      </c>
      <c r="F217" s="16" t="s">
        <v>784</v>
      </c>
      <c r="G217" s="16" t="s">
        <v>79</v>
      </c>
      <c r="H217" s="16" t="s">
        <v>804</v>
      </c>
      <c r="I217" s="17">
        <v>7000000</v>
      </c>
      <c r="J217" s="16"/>
      <c r="K217" s="16" t="s">
        <v>34</v>
      </c>
      <c r="L217" s="16">
        <v>1.45</v>
      </c>
      <c r="M217" s="16"/>
      <c r="N217" s="16" t="s">
        <v>928</v>
      </c>
      <c r="O217" s="16" t="s">
        <v>36</v>
      </c>
      <c r="P217" s="16" t="s">
        <v>37</v>
      </c>
      <c r="Q217" s="18">
        <v>38261</v>
      </c>
      <c r="R217" s="16" t="s">
        <v>38</v>
      </c>
      <c r="S217" s="16" t="s">
        <v>39</v>
      </c>
      <c r="T217" s="16" t="s">
        <v>806</v>
      </c>
      <c r="U217" s="16">
        <v>3.3250000000000002</v>
      </c>
      <c r="V217" s="16"/>
      <c r="W217" s="16" t="s">
        <v>763</v>
      </c>
      <c r="X217" s="16" t="s">
        <v>764</v>
      </c>
      <c r="Y217" s="16">
        <v>0.1502</v>
      </c>
      <c r="Z217" s="16">
        <v>1.3299999999999999E-2</v>
      </c>
    </row>
    <row r="218" spans="1:26" s="15" customFormat="1" ht="36" x14ac:dyDescent="0.2">
      <c r="A218" s="16" t="s">
        <v>931</v>
      </c>
      <c r="B218" s="16">
        <v>492</v>
      </c>
      <c r="C218" s="16" t="s">
        <v>932</v>
      </c>
      <c r="D218" s="16" t="s">
        <v>758</v>
      </c>
      <c r="E218" s="16" t="s">
        <v>933</v>
      </c>
      <c r="F218" s="16" t="s">
        <v>896</v>
      </c>
      <c r="G218" s="16" t="s">
        <v>79</v>
      </c>
      <c r="H218" s="16" t="s">
        <v>96</v>
      </c>
      <c r="I218" s="17">
        <v>7800000</v>
      </c>
      <c r="J218" s="16"/>
      <c r="K218" s="16" t="s">
        <v>34</v>
      </c>
      <c r="L218" s="16">
        <v>2.34</v>
      </c>
      <c r="M218" s="16"/>
      <c r="N218" s="16" t="s">
        <v>934</v>
      </c>
      <c r="O218" s="16" t="s">
        <v>36</v>
      </c>
      <c r="P218" s="16" t="s">
        <v>37</v>
      </c>
      <c r="Q218" s="18">
        <v>33604</v>
      </c>
      <c r="R218" s="16" t="s">
        <v>38</v>
      </c>
      <c r="S218" s="16" t="s">
        <v>39</v>
      </c>
      <c r="T218" s="16" t="s">
        <v>833</v>
      </c>
      <c r="U218" s="16">
        <v>1.6</v>
      </c>
      <c r="V218" s="16"/>
      <c r="W218" s="16" t="s">
        <v>763</v>
      </c>
      <c r="X218" s="16"/>
      <c r="Y218" s="16">
        <v>7.2300000000000003E-2</v>
      </c>
      <c r="Z218" s="16">
        <v>6.4000000000000003E-3</v>
      </c>
    </row>
    <row r="219" spans="1:26" s="15" customFormat="1" ht="36" x14ac:dyDescent="0.2">
      <c r="A219" s="16" t="s">
        <v>931</v>
      </c>
      <c r="B219" s="16">
        <v>492</v>
      </c>
      <c r="C219" s="16" t="s">
        <v>932</v>
      </c>
      <c r="D219" s="16" t="s">
        <v>758</v>
      </c>
      <c r="E219" s="16" t="s">
        <v>933</v>
      </c>
      <c r="F219" s="16" t="s">
        <v>896</v>
      </c>
      <c r="G219" s="16" t="s">
        <v>79</v>
      </c>
      <c r="H219" s="16" t="s">
        <v>96</v>
      </c>
      <c r="I219" s="17">
        <v>7800000</v>
      </c>
      <c r="J219" s="16"/>
      <c r="K219" s="16" t="s">
        <v>34</v>
      </c>
      <c r="L219" s="16">
        <v>2.34</v>
      </c>
      <c r="M219" s="16"/>
      <c r="N219" s="16" t="s">
        <v>935</v>
      </c>
      <c r="O219" s="16" t="s">
        <v>36</v>
      </c>
      <c r="P219" s="16" t="s">
        <v>145</v>
      </c>
      <c r="Q219" s="18">
        <v>40296</v>
      </c>
      <c r="R219" s="16" t="s">
        <v>38</v>
      </c>
      <c r="S219" s="16" t="s">
        <v>39</v>
      </c>
      <c r="T219" s="16" t="s">
        <v>936</v>
      </c>
      <c r="U219" s="16">
        <v>3.2</v>
      </c>
      <c r="V219" s="16"/>
      <c r="W219" s="16" t="s">
        <v>763</v>
      </c>
      <c r="X219" s="16" t="s">
        <v>787</v>
      </c>
      <c r="Y219" s="16">
        <v>0.14460000000000001</v>
      </c>
      <c r="Z219" s="16">
        <v>1.2800000000000001E-2</v>
      </c>
    </row>
    <row r="220" spans="1:26" s="15" customFormat="1" ht="24" x14ac:dyDescent="0.2">
      <c r="A220" s="16" t="s">
        <v>1006</v>
      </c>
      <c r="B220" s="16">
        <v>532</v>
      </c>
      <c r="C220" s="16" t="s">
        <v>3103</v>
      </c>
      <c r="D220" s="16" t="s">
        <v>939</v>
      </c>
      <c r="E220" s="16" t="s">
        <v>1007</v>
      </c>
      <c r="F220" s="16" t="s">
        <v>1008</v>
      </c>
      <c r="G220" s="16" t="s">
        <v>79</v>
      </c>
      <c r="H220" s="16" t="s">
        <v>733</v>
      </c>
      <c r="I220" s="17">
        <v>5414835</v>
      </c>
      <c r="J220" s="16" t="s">
        <v>33</v>
      </c>
      <c r="K220" s="16" t="s">
        <v>34</v>
      </c>
      <c r="L220" s="16">
        <v>1</v>
      </c>
      <c r="M220" s="16">
        <v>0</v>
      </c>
      <c r="N220" s="16" t="s">
        <v>1009</v>
      </c>
      <c r="O220" s="16" t="s">
        <v>36</v>
      </c>
      <c r="P220" s="16" t="s">
        <v>37</v>
      </c>
      <c r="Q220" s="18">
        <v>39814</v>
      </c>
      <c r="R220" s="16" t="s">
        <v>38</v>
      </c>
      <c r="S220" s="16" t="s">
        <v>39</v>
      </c>
      <c r="T220" s="16" t="s">
        <v>1010</v>
      </c>
      <c r="U220" s="16">
        <v>3.2</v>
      </c>
      <c r="V220" s="16">
        <v>1</v>
      </c>
      <c r="W220" s="16" t="s">
        <v>1011</v>
      </c>
      <c r="X220" s="16" t="s">
        <v>980</v>
      </c>
      <c r="Y220" s="16">
        <v>0.14460000000000001</v>
      </c>
      <c r="Z220" s="16">
        <v>1.2800000000000001E-2</v>
      </c>
    </row>
    <row r="221" spans="1:26" s="15" customFormat="1" ht="24" x14ac:dyDescent="0.2">
      <c r="A221" s="16" t="s">
        <v>937</v>
      </c>
      <c r="B221" s="16">
        <v>535</v>
      </c>
      <c r="C221" s="16" t="s">
        <v>938</v>
      </c>
      <c r="D221" s="16" t="s">
        <v>939</v>
      </c>
      <c r="E221" s="16" t="s">
        <v>940</v>
      </c>
      <c r="F221" s="16" t="s">
        <v>941</v>
      </c>
      <c r="G221" s="16" t="s">
        <v>31</v>
      </c>
      <c r="H221" s="16" t="s">
        <v>942</v>
      </c>
      <c r="I221" s="17">
        <v>4033944</v>
      </c>
      <c r="J221" s="16"/>
      <c r="K221" s="16" t="s">
        <v>34</v>
      </c>
      <c r="L221" s="16"/>
      <c r="M221" s="16"/>
      <c r="N221" s="16" t="s">
        <v>943</v>
      </c>
      <c r="O221" s="16" t="s">
        <v>36</v>
      </c>
      <c r="P221" s="16" t="s">
        <v>37</v>
      </c>
      <c r="Q221" s="18">
        <v>39335</v>
      </c>
      <c r="R221" s="16" t="s">
        <v>38</v>
      </c>
      <c r="S221" s="16" t="s">
        <v>39</v>
      </c>
      <c r="T221" s="16" t="s">
        <v>944</v>
      </c>
      <c r="U221" s="16">
        <v>2.14</v>
      </c>
      <c r="V221" s="16">
        <v>1.1519999999999999</v>
      </c>
      <c r="W221" s="16" t="s">
        <v>945</v>
      </c>
      <c r="X221" s="16" t="s">
        <v>945</v>
      </c>
      <c r="Y221" s="16">
        <v>9.6699999999999994E-2</v>
      </c>
      <c r="Z221" s="16">
        <v>8.5000000000000006E-3</v>
      </c>
    </row>
    <row r="222" spans="1:26" s="15" customFormat="1" ht="24" x14ac:dyDescent="0.2">
      <c r="A222" s="16" t="s">
        <v>937</v>
      </c>
      <c r="B222" s="16">
        <v>535</v>
      </c>
      <c r="C222" s="16" t="s">
        <v>938</v>
      </c>
      <c r="D222" s="16" t="s">
        <v>939</v>
      </c>
      <c r="E222" s="16" t="s">
        <v>940</v>
      </c>
      <c r="F222" s="16" t="s">
        <v>941</v>
      </c>
      <c r="G222" s="16" t="s">
        <v>31</v>
      </c>
      <c r="H222" s="16" t="s">
        <v>942</v>
      </c>
      <c r="I222" s="17">
        <v>4033944</v>
      </c>
      <c r="J222" s="16"/>
      <c r="K222" s="16" t="s">
        <v>34</v>
      </c>
      <c r="L222" s="16"/>
      <c r="M222" s="16"/>
      <c r="N222" s="16" t="s">
        <v>946</v>
      </c>
      <c r="O222" s="16" t="s">
        <v>36</v>
      </c>
      <c r="P222" s="16" t="s">
        <v>145</v>
      </c>
      <c r="Q222" s="18">
        <v>39965</v>
      </c>
      <c r="R222" s="16" t="s">
        <v>38</v>
      </c>
      <c r="S222" s="16" t="s">
        <v>39</v>
      </c>
      <c r="T222" s="16" t="s">
        <v>755</v>
      </c>
      <c r="U222" s="16">
        <v>1.4</v>
      </c>
      <c r="V222" s="16"/>
      <c r="W222" s="16" t="s">
        <v>945</v>
      </c>
      <c r="X222" s="16" t="s">
        <v>945</v>
      </c>
      <c r="Y222" s="16">
        <v>6.3299999999999995E-2</v>
      </c>
      <c r="Z222" s="16">
        <v>5.5999999999999999E-3</v>
      </c>
    </row>
    <row r="223" spans="1:26" s="15" customFormat="1" ht="24" x14ac:dyDescent="0.2">
      <c r="A223" s="16" t="s">
        <v>3213</v>
      </c>
      <c r="B223" s="16">
        <v>536</v>
      </c>
      <c r="C223" s="16" t="s">
        <v>3214</v>
      </c>
      <c r="D223" s="16" t="s">
        <v>939</v>
      </c>
      <c r="E223" s="16" t="s">
        <v>3215</v>
      </c>
      <c r="F223" s="16" t="s">
        <v>1506</v>
      </c>
      <c r="G223" s="16" t="s">
        <v>79</v>
      </c>
      <c r="H223" s="16" t="s">
        <v>135</v>
      </c>
      <c r="I223" s="17">
        <v>2628000</v>
      </c>
      <c r="J223" s="16" t="s">
        <v>58</v>
      </c>
      <c r="K223" s="16" t="s">
        <v>34</v>
      </c>
      <c r="L223" s="16">
        <v>4.9800000000000004</v>
      </c>
      <c r="M223" s="16"/>
      <c r="N223" s="16" t="s">
        <v>3216</v>
      </c>
      <c r="O223" s="16" t="s">
        <v>36</v>
      </c>
      <c r="P223" s="16" t="s">
        <v>37</v>
      </c>
      <c r="Q223" s="18">
        <v>41983</v>
      </c>
      <c r="R223" s="16" t="s">
        <v>38</v>
      </c>
      <c r="S223" s="16" t="s">
        <v>39</v>
      </c>
      <c r="T223" s="16" t="s">
        <v>2943</v>
      </c>
      <c r="U223" s="16">
        <v>6</v>
      </c>
      <c r="V223" s="16"/>
      <c r="W223" s="16"/>
      <c r="X223" s="16" t="s">
        <v>3217</v>
      </c>
      <c r="Y223" s="16">
        <v>0.27110000000000001</v>
      </c>
      <c r="Z223" s="16">
        <v>2.3900000000000001E-2</v>
      </c>
    </row>
    <row r="224" spans="1:26" s="15" customFormat="1" ht="24" x14ac:dyDescent="0.2">
      <c r="A224" s="16" t="s">
        <v>947</v>
      </c>
      <c r="B224" s="16">
        <v>550</v>
      </c>
      <c r="C224" s="16" t="s">
        <v>948</v>
      </c>
      <c r="D224" s="16" t="s">
        <v>939</v>
      </c>
      <c r="E224" s="16" t="s">
        <v>949</v>
      </c>
      <c r="F224" s="16" t="s">
        <v>950</v>
      </c>
      <c r="G224" s="16" t="s">
        <v>79</v>
      </c>
      <c r="H224" s="16" t="s">
        <v>96</v>
      </c>
      <c r="I224" s="17">
        <v>10576500</v>
      </c>
      <c r="J224" s="16"/>
      <c r="K224" s="16" t="s">
        <v>34</v>
      </c>
      <c r="L224" s="16">
        <v>2.0099999999999998</v>
      </c>
      <c r="M224" s="16"/>
      <c r="N224" s="16" t="s">
        <v>951</v>
      </c>
      <c r="O224" s="16" t="s">
        <v>36</v>
      </c>
      <c r="P224" s="16" t="s">
        <v>37</v>
      </c>
      <c r="Q224" s="18">
        <v>35431</v>
      </c>
      <c r="R224" s="16" t="s">
        <v>38</v>
      </c>
      <c r="S224" s="16" t="s">
        <v>39</v>
      </c>
      <c r="T224" s="16" t="s">
        <v>952</v>
      </c>
      <c r="U224" s="16">
        <v>3.2</v>
      </c>
      <c r="V224" s="16">
        <v>1.61</v>
      </c>
      <c r="W224" s="16" t="s">
        <v>953</v>
      </c>
      <c r="X224" s="16" t="s">
        <v>953</v>
      </c>
      <c r="Y224" s="16">
        <v>0.14460000000000001</v>
      </c>
      <c r="Z224" s="16">
        <v>1.2800000000000001E-2</v>
      </c>
    </row>
    <row r="225" spans="1:26" s="15" customFormat="1" ht="24" x14ac:dyDescent="0.2">
      <c r="A225" s="16" t="s">
        <v>947</v>
      </c>
      <c r="B225" s="16">
        <v>550</v>
      </c>
      <c r="C225" s="16" t="s">
        <v>948</v>
      </c>
      <c r="D225" s="16" t="s">
        <v>939</v>
      </c>
      <c r="E225" s="16" t="s">
        <v>949</v>
      </c>
      <c r="F225" s="16" t="s">
        <v>950</v>
      </c>
      <c r="G225" s="16" t="s">
        <v>79</v>
      </c>
      <c r="H225" s="16" t="s">
        <v>96</v>
      </c>
      <c r="I225" s="17">
        <v>10576500</v>
      </c>
      <c r="J225" s="16"/>
      <c r="K225" s="16" t="s">
        <v>34</v>
      </c>
      <c r="L225" s="16">
        <v>2.0099999999999998</v>
      </c>
      <c r="M225" s="16"/>
      <c r="N225" s="16" t="s">
        <v>954</v>
      </c>
      <c r="O225" s="16" t="s">
        <v>36</v>
      </c>
      <c r="P225" s="16" t="s">
        <v>145</v>
      </c>
      <c r="Q225" s="18">
        <v>39353</v>
      </c>
      <c r="R225" s="16" t="s">
        <v>38</v>
      </c>
      <c r="S225" s="16" t="s">
        <v>39</v>
      </c>
      <c r="T225" s="16" t="s">
        <v>952</v>
      </c>
      <c r="U225" s="16">
        <v>3.2</v>
      </c>
      <c r="V225" s="16">
        <v>1.61</v>
      </c>
      <c r="W225" s="16" t="s">
        <v>953</v>
      </c>
      <c r="X225" s="16" t="s">
        <v>953</v>
      </c>
      <c r="Y225" s="16">
        <v>0.14460000000000001</v>
      </c>
      <c r="Z225" s="16">
        <v>1.2800000000000001E-2</v>
      </c>
    </row>
    <row r="226" spans="1:26" s="15" customFormat="1" ht="24" x14ac:dyDescent="0.2">
      <c r="A226" s="16" t="s">
        <v>955</v>
      </c>
      <c r="B226" s="16">
        <v>540</v>
      </c>
      <c r="C226" s="16" t="s">
        <v>956</v>
      </c>
      <c r="D226" s="16" t="s">
        <v>939</v>
      </c>
      <c r="E226" s="16" t="s">
        <v>957</v>
      </c>
      <c r="F226" s="16" t="s">
        <v>957</v>
      </c>
      <c r="G226" s="16" t="s">
        <v>79</v>
      </c>
      <c r="H226" s="16" t="s">
        <v>96</v>
      </c>
      <c r="I226" s="17">
        <v>4091598</v>
      </c>
      <c r="J226" s="16"/>
      <c r="K226" s="16" t="s">
        <v>34</v>
      </c>
      <c r="L226" s="16">
        <v>2.86</v>
      </c>
      <c r="M226" s="16"/>
      <c r="N226" s="16" t="s">
        <v>958</v>
      </c>
      <c r="O226" s="16" t="s">
        <v>36</v>
      </c>
      <c r="P226" s="16" t="s">
        <v>129</v>
      </c>
      <c r="Q226" s="18">
        <v>40452</v>
      </c>
      <c r="R226" s="16" t="s">
        <v>38</v>
      </c>
      <c r="S226" s="16" t="s">
        <v>39</v>
      </c>
      <c r="T226" s="16" t="s">
        <v>959</v>
      </c>
      <c r="U226" s="16">
        <v>4</v>
      </c>
      <c r="V226" s="16"/>
      <c r="W226" s="16" t="s">
        <v>953</v>
      </c>
      <c r="X226" s="16" t="s">
        <v>953</v>
      </c>
      <c r="Y226" s="16">
        <v>0.1807</v>
      </c>
      <c r="Z226" s="16">
        <v>1.5900000000000001E-2</v>
      </c>
    </row>
    <row r="227" spans="1:26" s="15" customFormat="1" ht="24" x14ac:dyDescent="0.2">
      <c r="A227" s="16" t="s">
        <v>960</v>
      </c>
      <c r="B227" s="16">
        <v>547</v>
      </c>
      <c r="C227" s="16" t="s">
        <v>961</v>
      </c>
      <c r="D227" s="16" t="s">
        <v>939</v>
      </c>
      <c r="E227" s="16" t="s">
        <v>962</v>
      </c>
      <c r="F227" s="16" t="s">
        <v>963</v>
      </c>
      <c r="G227" s="16" t="s">
        <v>79</v>
      </c>
      <c r="H227" s="16" t="s">
        <v>96</v>
      </c>
      <c r="I227" s="17">
        <v>1770714</v>
      </c>
      <c r="J227" s="16"/>
      <c r="K227" s="16" t="s">
        <v>34</v>
      </c>
      <c r="L227" s="16">
        <v>1.1399999999999999</v>
      </c>
      <c r="M227" s="16"/>
      <c r="N227" s="16" t="s">
        <v>964</v>
      </c>
      <c r="O227" s="16" t="s">
        <v>69</v>
      </c>
      <c r="P227" s="16" t="s">
        <v>37</v>
      </c>
      <c r="Q227" s="18">
        <v>38447</v>
      </c>
      <c r="R227" s="16" t="s">
        <v>38</v>
      </c>
      <c r="S227" s="16" t="s">
        <v>39</v>
      </c>
      <c r="T227" s="16" t="s">
        <v>952</v>
      </c>
      <c r="U227" s="16">
        <v>3.2</v>
      </c>
      <c r="V227" s="16">
        <v>1.61</v>
      </c>
      <c r="W227" s="16" t="s">
        <v>953</v>
      </c>
      <c r="X227" s="16" t="s">
        <v>953</v>
      </c>
      <c r="Y227" s="16">
        <v>0</v>
      </c>
      <c r="Z227" s="16">
        <v>0</v>
      </c>
    </row>
    <row r="228" spans="1:26" s="15" customFormat="1" ht="24" x14ac:dyDescent="0.2">
      <c r="A228" s="16" t="s">
        <v>960</v>
      </c>
      <c r="B228" s="16">
        <v>547</v>
      </c>
      <c r="C228" s="16" t="s">
        <v>961</v>
      </c>
      <c r="D228" s="16" t="s">
        <v>939</v>
      </c>
      <c r="E228" s="16" t="s">
        <v>962</v>
      </c>
      <c r="F228" s="16" t="s">
        <v>963</v>
      </c>
      <c r="G228" s="16" t="s">
        <v>79</v>
      </c>
      <c r="H228" s="16" t="s">
        <v>96</v>
      </c>
      <c r="I228" s="17">
        <v>1770714</v>
      </c>
      <c r="J228" s="16"/>
      <c r="K228" s="16" t="s">
        <v>34</v>
      </c>
      <c r="L228" s="16">
        <v>1.1399999999999999</v>
      </c>
      <c r="M228" s="16"/>
      <c r="N228" s="16" t="s">
        <v>965</v>
      </c>
      <c r="O228" s="16" t="s">
        <v>36</v>
      </c>
      <c r="P228" s="16" t="s">
        <v>75</v>
      </c>
      <c r="Q228" s="18">
        <v>39814</v>
      </c>
      <c r="R228" s="16" t="s">
        <v>38</v>
      </c>
      <c r="S228" s="16" t="s">
        <v>39</v>
      </c>
      <c r="T228" s="16" t="s">
        <v>966</v>
      </c>
      <c r="U228" s="16">
        <v>2.4</v>
      </c>
      <c r="V228" s="16">
        <v>1.1000000000000001</v>
      </c>
      <c r="W228" s="16" t="s">
        <v>953</v>
      </c>
      <c r="X228" s="16" t="s">
        <v>953</v>
      </c>
      <c r="Y228" s="16">
        <v>0.1084</v>
      </c>
      <c r="Z228" s="16">
        <v>9.5999999999999992E-3</v>
      </c>
    </row>
    <row r="229" spans="1:26" s="15" customFormat="1" ht="24" x14ac:dyDescent="0.2">
      <c r="A229" s="16" t="s">
        <v>967</v>
      </c>
      <c r="B229" s="16">
        <v>1938</v>
      </c>
      <c r="C229" s="16" t="s">
        <v>968</v>
      </c>
      <c r="D229" s="16" t="s">
        <v>939</v>
      </c>
      <c r="E229" s="16" t="s">
        <v>969</v>
      </c>
      <c r="F229" s="16" t="s">
        <v>970</v>
      </c>
      <c r="G229" s="16" t="s">
        <v>79</v>
      </c>
      <c r="H229" s="16" t="s">
        <v>96</v>
      </c>
      <c r="I229" s="17">
        <v>6022000</v>
      </c>
      <c r="J229" s="16" t="s">
        <v>168</v>
      </c>
      <c r="K229" s="16" t="s">
        <v>34</v>
      </c>
      <c r="L229" s="16">
        <v>4.92</v>
      </c>
      <c r="M229" s="16"/>
      <c r="N229" s="16" t="s">
        <v>971</v>
      </c>
      <c r="O229" s="16" t="s">
        <v>36</v>
      </c>
      <c r="P229" s="16" t="s">
        <v>129</v>
      </c>
      <c r="Q229" s="18">
        <v>38565</v>
      </c>
      <c r="R229" s="16" t="s">
        <v>38</v>
      </c>
      <c r="S229" s="16" t="s">
        <v>39</v>
      </c>
      <c r="T229" s="16" t="s">
        <v>952</v>
      </c>
      <c r="U229" s="16">
        <v>3.2</v>
      </c>
      <c r="V229" s="16">
        <v>1.665</v>
      </c>
      <c r="W229" s="16" t="s">
        <v>953</v>
      </c>
      <c r="X229" s="16" t="s">
        <v>953</v>
      </c>
      <c r="Y229" s="16">
        <v>0.14460000000000001</v>
      </c>
      <c r="Z229" s="16">
        <v>1.2800000000000001E-2</v>
      </c>
    </row>
    <row r="230" spans="1:26" s="15" customFormat="1" ht="24" x14ac:dyDescent="0.2">
      <c r="A230" s="16" t="s">
        <v>967</v>
      </c>
      <c r="B230" s="16">
        <v>1938</v>
      </c>
      <c r="C230" s="16" t="s">
        <v>968</v>
      </c>
      <c r="D230" s="16" t="s">
        <v>939</v>
      </c>
      <c r="E230" s="16" t="s">
        <v>969</v>
      </c>
      <c r="F230" s="16" t="s">
        <v>970</v>
      </c>
      <c r="G230" s="16" t="s">
        <v>79</v>
      </c>
      <c r="H230" s="16" t="s">
        <v>96</v>
      </c>
      <c r="I230" s="17">
        <v>6022000</v>
      </c>
      <c r="J230" s="16" t="s">
        <v>168</v>
      </c>
      <c r="K230" s="16" t="s">
        <v>34</v>
      </c>
      <c r="L230" s="16">
        <v>4.92</v>
      </c>
      <c r="M230" s="16"/>
      <c r="N230" s="16" t="s">
        <v>972</v>
      </c>
      <c r="O230" s="16" t="s">
        <v>36</v>
      </c>
      <c r="P230" s="16" t="s">
        <v>973</v>
      </c>
      <c r="Q230" s="18">
        <v>40200</v>
      </c>
      <c r="R230" s="16" t="s">
        <v>38</v>
      </c>
      <c r="S230" s="16" t="s">
        <v>39</v>
      </c>
      <c r="T230" s="16" t="s">
        <v>952</v>
      </c>
      <c r="U230" s="16">
        <v>3.2</v>
      </c>
      <c r="V230" s="16">
        <v>1.665</v>
      </c>
      <c r="W230" s="16" t="s">
        <v>953</v>
      </c>
      <c r="X230" s="16" t="s">
        <v>953</v>
      </c>
      <c r="Y230" s="16">
        <v>0.14460000000000001</v>
      </c>
      <c r="Z230" s="16">
        <v>1.2800000000000001E-2</v>
      </c>
    </row>
    <row r="231" spans="1:26" s="15" customFormat="1" ht="36" x14ac:dyDescent="0.2">
      <c r="A231" s="16" t="s">
        <v>974</v>
      </c>
      <c r="B231" s="16">
        <v>553</v>
      </c>
      <c r="C231" s="16" t="s">
        <v>975</v>
      </c>
      <c r="D231" s="16" t="s">
        <v>939</v>
      </c>
      <c r="E231" s="16" t="s">
        <v>976</v>
      </c>
      <c r="F231" s="16" t="s">
        <v>798</v>
      </c>
      <c r="G231" s="16" t="s">
        <v>31</v>
      </c>
      <c r="H231" s="16" t="s">
        <v>2875</v>
      </c>
      <c r="I231" s="17">
        <v>2040688</v>
      </c>
      <c r="J231" s="16" t="s">
        <v>214</v>
      </c>
      <c r="K231" s="16" t="s">
        <v>34</v>
      </c>
      <c r="L231" s="16">
        <v>0.70599999999999996</v>
      </c>
      <c r="M231" s="16"/>
      <c r="N231" s="16" t="s">
        <v>977</v>
      </c>
      <c r="O231" s="16" t="s">
        <v>36</v>
      </c>
      <c r="P231" s="16" t="s">
        <v>129</v>
      </c>
      <c r="Q231" s="18">
        <v>41259</v>
      </c>
      <c r="R231" s="16" t="s">
        <v>38</v>
      </c>
      <c r="S231" s="16" t="s">
        <v>39</v>
      </c>
      <c r="T231" s="16" t="s">
        <v>978</v>
      </c>
      <c r="U231" s="16">
        <v>1.1000000000000001</v>
      </c>
      <c r="V231" s="16">
        <v>0.55000000000000004</v>
      </c>
      <c r="W231" s="16" t="s">
        <v>979</v>
      </c>
      <c r="X231" s="16" t="s">
        <v>980</v>
      </c>
      <c r="Y231" s="16">
        <v>4.9700000000000001E-2</v>
      </c>
      <c r="Z231" s="16">
        <v>4.4000000000000003E-3</v>
      </c>
    </row>
    <row r="232" spans="1:26" s="15" customFormat="1" ht="36" x14ac:dyDescent="0.2">
      <c r="A232" s="16" t="s">
        <v>3104</v>
      </c>
      <c r="B232" s="16">
        <v>554</v>
      </c>
      <c r="C232" s="16" t="s">
        <v>3105</v>
      </c>
      <c r="D232" s="16" t="s">
        <v>939</v>
      </c>
      <c r="E232" s="16" t="s">
        <v>3106</v>
      </c>
      <c r="F232" s="16" t="s">
        <v>3107</v>
      </c>
      <c r="G232" s="16" t="s">
        <v>79</v>
      </c>
      <c r="H232" s="16" t="s">
        <v>135</v>
      </c>
      <c r="I232" s="17">
        <v>9115011</v>
      </c>
      <c r="J232" s="16" t="s">
        <v>724</v>
      </c>
      <c r="K232" s="16" t="s">
        <v>34</v>
      </c>
      <c r="L232" s="16">
        <v>6.87</v>
      </c>
      <c r="M232" s="16"/>
      <c r="N232" s="16" t="s">
        <v>3108</v>
      </c>
      <c r="O232" s="16" t="s">
        <v>36</v>
      </c>
      <c r="P232" s="16" t="s">
        <v>1517</v>
      </c>
      <c r="Q232" s="18">
        <v>41788</v>
      </c>
      <c r="R232" s="16" t="s">
        <v>38</v>
      </c>
      <c r="S232" s="16" t="s">
        <v>39</v>
      </c>
      <c r="T232" s="16" t="s">
        <v>3109</v>
      </c>
      <c r="U232" s="16">
        <v>6.4</v>
      </c>
      <c r="V232" s="16"/>
      <c r="W232" s="16" t="s">
        <v>1298</v>
      </c>
      <c r="X232" s="16"/>
      <c r="Y232" s="16">
        <v>0.28920000000000001</v>
      </c>
      <c r="Z232" s="16">
        <v>2.5499999999999998E-2</v>
      </c>
    </row>
    <row r="233" spans="1:26" s="15" customFormat="1" ht="24" x14ac:dyDescent="0.2">
      <c r="A233" s="16" t="s">
        <v>981</v>
      </c>
      <c r="B233" s="16">
        <v>556</v>
      </c>
      <c r="C233" s="16" t="s">
        <v>982</v>
      </c>
      <c r="D233" s="16" t="s">
        <v>939</v>
      </c>
      <c r="E233" s="16" t="s">
        <v>983</v>
      </c>
      <c r="F233" s="16" t="s">
        <v>984</v>
      </c>
      <c r="G233" s="16" t="s">
        <v>79</v>
      </c>
      <c r="H233" s="16" t="s">
        <v>96</v>
      </c>
      <c r="I233" s="17">
        <v>3930000</v>
      </c>
      <c r="J233" s="16" t="s">
        <v>58</v>
      </c>
      <c r="K233" s="16" t="s">
        <v>34</v>
      </c>
      <c r="L233" s="16">
        <v>1.6739999999999999</v>
      </c>
      <c r="M233" s="16"/>
      <c r="N233" s="16" t="s">
        <v>985</v>
      </c>
      <c r="O233" s="16" t="s">
        <v>36</v>
      </c>
      <c r="P233" s="16" t="s">
        <v>37</v>
      </c>
      <c r="Q233" s="18">
        <v>37956</v>
      </c>
      <c r="R233" s="16" t="s">
        <v>38</v>
      </c>
      <c r="S233" s="16" t="s">
        <v>39</v>
      </c>
      <c r="T233" s="16" t="s">
        <v>986</v>
      </c>
      <c r="U233" s="16">
        <v>3.2</v>
      </c>
      <c r="V233" s="16">
        <v>1.61</v>
      </c>
      <c r="W233" s="16" t="s">
        <v>953</v>
      </c>
      <c r="X233" s="16" t="s">
        <v>953</v>
      </c>
      <c r="Y233" s="16">
        <v>0.14460000000000001</v>
      </c>
      <c r="Z233" s="16">
        <v>1.2800000000000001E-2</v>
      </c>
    </row>
    <row r="234" spans="1:26" s="15" customFormat="1" ht="24" x14ac:dyDescent="0.2">
      <c r="A234" s="16" t="s">
        <v>987</v>
      </c>
      <c r="B234" s="16">
        <v>559</v>
      </c>
      <c r="C234" s="16" t="s">
        <v>876</v>
      </c>
      <c r="D234" s="16" t="s">
        <v>939</v>
      </c>
      <c r="E234" s="16" t="s">
        <v>988</v>
      </c>
      <c r="F234" s="16" t="s">
        <v>989</v>
      </c>
      <c r="G234" s="16" t="s">
        <v>79</v>
      </c>
      <c r="H234" s="16" t="s">
        <v>96</v>
      </c>
      <c r="I234" s="17">
        <v>5425098</v>
      </c>
      <c r="J234" s="16"/>
      <c r="K234" s="16" t="s">
        <v>34</v>
      </c>
      <c r="L234" s="16">
        <v>4.26</v>
      </c>
      <c r="M234" s="16"/>
      <c r="N234" s="16" t="s">
        <v>990</v>
      </c>
      <c r="O234" s="16" t="s">
        <v>36</v>
      </c>
      <c r="P234" s="16" t="s">
        <v>37</v>
      </c>
      <c r="Q234" s="18">
        <v>34578</v>
      </c>
      <c r="R234" s="16" t="s">
        <v>38</v>
      </c>
      <c r="S234" s="16" t="s">
        <v>39</v>
      </c>
      <c r="T234" s="16" t="s">
        <v>952</v>
      </c>
      <c r="U234" s="16">
        <v>3.2</v>
      </c>
      <c r="V234" s="16">
        <v>1.5049999999999999</v>
      </c>
      <c r="W234" s="16" t="s">
        <v>953</v>
      </c>
      <c r="X234" s="16" t="s">
        <v>953</v>
      </c>
      <c r="Y234" s="16">
        <v>0.14460000000000001</v>
      </c>
      <c r="Z234" s="16">
        <v>1.2800000000000001E-2</v>
      </c>
    </row>
    <row r="235" spans="1:26" s="15" customFormat="1" ht="24" x14ac:dyDescent="0.2">
      <c r="A235" s="16" t="s">
        <v>1077</v>
      </c>
      <c r="B235" s="16">
        <v>682</v>
      </c>
      <c r="C235" s="16" t="s">
        <v>1078</v>
      </c>
      <c r="D235" s="16" t="s">
        <v>1053</v>
      </c>
      <c r="E235" s="16" t="s">
        <v>1079</v>
      </c>
      <c r="F235" s="16" t="s">
        <v>1080</v>
      </c>
      <c r="G235" s="16" t="s">
        <v>79</v>
      </c>
      <c r="H235" s="16" t="s">
        <v>1081</v>
      </c>
      <c r="I235" s="17">
        <v>3652667</v>
      </c>
      <c r="J235" s="16" t="s">
        <v>555</v>
      </c>
      <c r="K235" s="16" t="s">
        <v>34</v>
      </c>
      <c r="L235" s="16">
        <v>1.59</v>
      </c>
      <c r="M235" s="16"/>
      <c r="N235" s="16" t="s">
        <v>1082</v>
      </c>
      <c r="O235" s="16" t="s">
        <v>36</v>
      </c>
      <c r="P235" s="16" t="s">
        <v>37</v>
      </c>
      <c r="Q235" s="18">
        <v>39114</v>
      </c>
      <c r="R235" s="16" t="s">
        <v>38</v>
      </c>
      <c r="S235" s="16" t="s">
        <v>39</v>
      </c>
      <c r="T235" s="16" t="s">
        <v>1058</v>
      </c>
      <c r="U235" s="16">
        <v>3.2</v>
      </c>
      <c r="V235" s="16">
        <v>1.5209999999999999</v>
      </c>
      <c r="W235" s="16" t="s">
        <v>1064</v>
      </c>
      <c r="X235" s="16" t="s">
        <v>1064</v>
      </c>
      <c r="Y235" s="16">
        <v>0.14460000000000001</v>
      </c>
      <c r="Z235" s="16">
        <v>1.2800000000000001E-2</v>
      </c>
    </row>
    <row r="236" spans="1:26" s="15" customFormat="1" ht="24" x14ac:dyDescent="0.2">
      <c r="A236" s="16"/>
      <c r="B236" s="16">
        <v>794</v>
      </c>
      <c r="C236" s="16" t="s">
        <v>1162</v>
      </c>
      <c r="D236" s="16" t="s">
        <v>1163</v>
      </c>
      <c r="E236" s="16" t="s">
        <v>1164</v>
      </c>
      <c r="F236" s="16" t="s">
        <v>1165</v>
      </c>
      <c r="G236" s="16" t="s">
        <v>79</v>
      </c>
      <c r="H236" s="16" t="s">
        <v>1162</v>
      </c>
      <c r="I236" s="17">
        <v>1000000</v>
      </c>
      <c r="J236" s="16"/>
      <c r="K236" s="16" t="s">
        <v>34</v>
      </c>
      <c r="L236" s="16">
        <v>0.72</v>
      </c>
      <c r="M236" s="16">
        <v>0</v>
      </c>
      <c r="N236" s="16" t="s">
        <v>1166</v>
      </c>
      <c r="O236" s="16" t="s">
        <v>36</v>
      </c>
      <c r="P236" s="16" t="s">
        <v>37</v>
      </c>
      <c r="Q236" s="18">
        <v>36161</v>
      </c>
      <c r="R236" s="16" t="s">
        <v>38</v>
      </c>
      <c r="S236" s="16" t="s">
        <v>39</v>
      </c>
      <c r="T236" s="16" t="s">
        <v>3114</v>
      </c>
      <c r="U236" s="16">
        <v>1.6</v>
      </c>
      <c r="V236" s="16">
        <v>0.72</v>
      </c>
      <c r="W236" s="16"/>
      <c r="X236" s="16" t="s">
        <v>1167</v>
      </c>
      <c r="Y236" s="16">
        <v>7.2300000000000003E-2</v>
      </c>
      <c r="Z236" s="16">
        <v>6.4000000000000003E-3</v>
      </c>
    </row>
    <row r="237" spans="1:26" s="15" customFormat="1" ht="24" x14ac:dyDescent="0.2">
      <c r="A237" s="16" t="s">
        <v>1178</v>
      </c>
      <c r="B237" s="16">
        <v>775</v>
      </c>
      <c r="C237" s="16" t="s">
        <v>1179</v>
      </c>
      <c r="D237" s="16" t="s">
        <v>1163</v>
      </c>
      <c r="E237" s="16" t="s">
        <v>1180</v>
      </c>
      <c r="F237" s="16" t="s">
        <v>1091</v>
      </c>
      <c r="G237" s="16" t="s">
        <v>79</v>
      </c>
      <c r="H237" s="16" t="s">
        <v>96</v>
      </c>
      <c r="I237" s="17">
        <v>6903078</v>
      </c>
      <c r="J237" s="16" t="s">
        <v>33</v>
      </c>
      <c r="K237" s="16" t="s">
        <v>34</v>
      </c>
      <c r="L237" s="16">
        <v>4.68</v>
      </c>
      <c r="M237" s="16"/>
      <c r="N237" s="16" t="s">
        <v>1181</v>
      </c>
      <c r="O237" s="16" t="s">
        <v>36</v>
      </c>
      <c r="P237" s="16" t="s">
        <v>37</v>
      </c>
      <c r="Q237" s="18">
        <v>38038</v>
      </c>
      <c r="R237" s="16" t="s">
        <v>38</v>
      </c>
      <c r="S237" s="16" t="s">
        <v>39</v>
      </c>
      <c r="T237" s="16" t="s">
        <v>3115</v>
      </c>
      <c r="U237" s="16">
        <v>5.7</v>
      </c>
      <c r="V237" s="16">
        <v>3.02</v>
      </c>
      <c r="W237" s="16" t="s">
        <v>1182</v>
      </c>
      <c r="X237" s="16" t="s">
        <v>179</v>
      </c>
      <c r="Y237" s="16">
        <v>0.25750000000000001</v>
      </c>
      <c r="Z237" s="16">
        <v>2.2700000000000001E-2</v>
      </c>
    </row>
    <row r="238" spans="1:26" s="15" customFormat="1" ht="24" x14ac:dyDescent="0.2">
      <c r="A238" s="16" t="s">
        <v>1178</v>
      </c>
      <c r="B238" s="16">
        <v>775</v>
      </c>
      <c r="C238" s="16" t="s">
        <v>1179</v>
      </c>
      <c r="D238" s="16" t="s">
        <v>1163</v>
      </c>
      <c r="E238" s="16" t="s">
        <v>1180</v>
      </c>
      <c r="F238" s="16" t="s">
        <v>1091</v>
      </c>
      <c r="G238" s="16" t="s">
        <v>79</v>
      </c>
      <c r="H238" s="16" t="s">
        <v>96</v>
      </c>
      <c r="I238" s="17">
        <v>6903078</v>
      </c>
      <c r="J238" s="16" t="s">
        <v>33</v>
      </c>
      <c r="K238" s="16" t="s">
        <v>34</v>
      </c>
      <c r="L238" s="16">
        <v>4.68</v>
      </c>
      <c r="M238" s="16"/>
      <c r="N238" s="16" t="s">
        <v>1183</v>
      </c>
      <c r="O238" s="16" t="s">
        <v>36</v>
      </c>
      <c r="P238" s="16" t="s">
        <v>145</v>
      </c>
      <c r="Q238" s="18">
        <v>40212</v>
      </c>
      <c r="R238" s="16" t="s">
        <v>38</v>
      </c>
      <c r="S238" s="16" t="s">
        <v>39</v>
      </c>
      <c r="T238" s="16" t="s">
        <v>1184</v>
      </c>
      <c r="U238" s="16">
        <v>2.1</v>
      </c>
      <c r="V238" s="16">
        <v>1.008</v>
      </c>
      <c r="W238" s="16" t="s">
        <v>1182</v>
      </c>
      <c r="X238" s="16" t="s">
        <v>179</v>
      </c>
      <c r="Y238" s="16">
        <v>9.4899999999999998E-2</v>
      </c>
      <c r="Z238" s="16">
        <v>8.3999999999999995E-3</v>
      </c>
    </row>
    <row r="239" spans="1:26" s="15" customFormat="1" ht="48" x14ac:dyDescent="0.2">
      <c r="A239" s="16" t="s">
        <v>1185</v>
      </c>
      <c r="B239" s="16">
        <v>788</v>
      </c>
      <c r="C239" s="16" t="s">
        <v>1186</v>
      </c>
      <c r="D239" s="16" t="s">
        <v>1163</v>
      </c>
      <c r="E239" s="16" t="s">
        <v>2896</v>
      </c>
      <c r="F239" s="16" t="s">
        <v>1165</v>
      </c>
      <c r="G239" s="16" t="s">
        <v>31</v>
      </c>
      <c r="H239" s="16" t="s">
        <v>1187</v>
      </c>
      <c r="I239" s="17">
        <v>1807000</v>
      </c>
      <c r="J239" s="16" t="s">
        <v>2903</v>
      </c>
      <c r="K239" s="16" t="s">
        <v>34</v>
      </c>
      <c r="L239" s="16">
        <v>1.6559999999999999</v>
      </c>
      <c r="M239" s="16">
        <v>0</v>
      </c>
      <c r="N239" s="16" t="s">
        <v>1188</v>
      </c>
      <c r="O239" s="16" t="s">
        <v>36</v>
      </c>
      <c r="P239" s="16" t="s">
        <v>37</v>
      </c>
      <c r="Q239" s="18">
        <v>38657</v>
      </c>
      <c r="R239" s="16" t="s">
        <v>38</v>
      </c>
      <c r="S239" s="16" t="s">
        <v>39</v>
      </c>
      <c r="T239" s="16" t="s">
        <v>3119</v>
      </c>
      <c r="U239" s="16">
        <v>3.2</v>
      </c>
      <c r="V239" s="16">
        <v>1.6559999999999999</v>
      </c>
      <c r="W239" s="16" t="s">
        <v>1189</v>
      </c>
      <c r="X239" s="16" t="s">
        <v>1190</v>
      </c>
      <c r="Y239" s="16">
        <v>0.14460000000000001</v>
      </c>
      <c r="Z239" s="16">
        <v>1.2800000000000001E-2</v>
      </c>
    </row>
    <row r="240" spans="1:26" s="15" customFormat="1" ht="24" x14ac:dyDescent="0.2">
      <c r="A240" s="16" t="s">
        <v>1171</v>
      </c>
      <c r="B240" s="16">
        <v>778</v>
      </c>
      <c r="C240" s="16" t="s">
        <v>2897</v>
      </c>
      <c r="D240" s="16" t="s">
        <v>1163</v>
      </c>
      <c r="E240" s="16" t="s">
        <v>1172</v>
      </c>
      <c r="F240" s="16" t="s">
        <v>1165</v>
      </c>
      <c r="G240" s="16" t="s">
        <v>79</v>
      </c>
      <c r="H240" s="16" t="s">
        <v>135</v>
      </c>
      <c r="I240" s="17">
        <v>5400200</v>
      </c>
      <c r="J240" s="16"/>
      <c r="K240" s="16" t="s">
        <v>34</v>
      </c>
      <c r="L240" s="16">
        <v>3.82</v>
      </c>
      <c r="M240" s="16"/>
      <c r="N240" s="16" t="s">
        <v>1176</v>
      </c>
      <c r="O240" s="16" t="s">
        <v>36</v>
      </c>
      <c r="P240" s="16" t="s">
        <v>129</v>
      </c>
      <c r="Q240" s="18">
        <v>36526</v>
      </c>
      <c r="R240" s="16" t="s">
        <v>125</v>
      </c>
      <c r="S240" s="16" t="s">
        <v>39</v>
      </c>
      <c r="T240" s="16" t="s">
        <v>1177</v>
      </c>
      <c r="U240" s="16">
        <v>5.2439999999999998</v>
      </c>
      <c r="V240" s="16"/>
      <c r="W240" s="16" t="s">
        <v>1175</v>
      </c>
      <c r="X240" s="16"/>
      <c r="Y240" s="16">
        <v>0.2369</v>
      </c>
      <c r="Z240" s="16">
        <v>2.0899999999999998E-2</v>
      </c>
    </row>
    <row r="241" spans="1:26" s="15" customFormat="1" ht="24" x14ac:dyDescent="0.2">
      <c r="A241" s="16" t="s">
        <v>1171</v>
      </c>
      <c r="B241" s="16">
        <v>778</v>
      </c>
      <c r="C241" s="16" t="s">
        <v>2897</v>
      </c>
      <c r="D241" s="16" t="s">
        <v>1163</v>
      </c>
      <c r="E241" s="16" t="s">
        <v>1172</v>
      </c>
      <c r="F241" s="16" t="s">
        <v>1165</v>
      </c>
      <c r="G241" s="16" t="s">
        <v>79</v>
      </c>
      <c r="H241" s="16" t="s">
        <v>135</v>
      </c>
      <c r="I241" s="17">
        <v>5400200</v>
      </c>
      <c r="J241" s="16"/>
      <c r="K241" s="16" t="s">
        <v>34</v>
      </c>
      <c r="L241" s="16">
        <v>3.82</v>
      </c>
      <c r="M241" s="16"/>
      <c r="N241" s="16" t="s">
        <v>1173</v>
      </c>
      <c r="O241" s="16" t="s">
        <v>36</v>
      </c>
      <c r="P241" s="16" t="s">
        <v>37</v>
      </c>
      <c r="Q241" s="18">
        <v>35796</v>
      </c>
      <c r="R241" s="16" t="s">
        <v>38</v>
      </c>
      <c r="S241" s="16" t="s">
        <v>39</v>
      </c>
      <c r="T241" s="16" t="s">
        <v>1174</v>
      </c>
      <c r="U241" s="16">
        <v>2.1</v>
      </c>
      <c r="V241" s="16"/>
      <c r="W241" s="16" t="s">
        <v>1175</v>
      </c>
      <c r="X241" s="16"/>
      <c r="Y241" s="16">
        <v>9.4899999999999998E-2</v>
      </c>
      <c r="Z241" s="16">
        <v>8.3999999999999995E-3</v>
      </c>
    </row>
    <row r="242" spans="1:26" s="15" customFormat="1" ht="48" x14ac:dyDescent="0.2">
      <c r="A242" s="16" t="s">
        <v>2343</v>
      </c>
      <c r="B242" s="16">
        <v>1464</v>
      </c>
      <c r="C242" s="16" t="s">
        <v>3009</v>
      </c>
      <c r="D242" s="16" t="s">
        <v>2344</v>
      </c>
      <c r="E242" s="16" t="s">
        <v>2345</v>
      </c>
      <c r="F242" s="16" t="s">
        <v>2346</v>
      </c>
      <c r="G242" s="16" t="s">
        <v>79</v>
      </c>
      <c r="H242" s="16" t="s">
        <v>96</v>
      </c>
      <c r="I242" s="17">
        <v>13228353</v>
      </c>
      <c r="J242" s="16" t="s">
        <v>33</v>
      </c>
      <c r="K242" s="16" t="s">
        <v>34</v>
      </c>
      <c r="L242" s="16">
        <v>3.28</v>
      </c>
      <c r="M242" s="16"/>
      <c r="N242" s="16" t="s">
        <v>2347</v>
      </c>
      <c r="O242" s="16" t="s">
        <v>69</v>
      </c>
      <c r="P242" s="16" t="s">
        <v>2348</v>
      </c>
      <c r="Q242" s="18">
        <v>35796</v>
      </c>
      <c r="R242" s="16" t="s">
        <v>38</v>
      </c>
      <c r="S242" s="16" t="s">
        <v>39</v>
      </c>
      <c r="T242" s="16"/>
      <c r="U242" s="16"/>
      <c r="V242" s="16"/>
      <c r="W242" s="16" t="s">
        <v>2349</v>
      </c>
      <c r="X242" s="16" t="s">
        <v>347</v>
      </c>
      <c r="Y242" s="16">
        <v>0</v>
      </c>
      <c r="Z242" s="16">
        <v>0</v>
      </c>
    </row>
    <row r="243" spans="1:26" s="15" customFormat="1" ht="24" x14ac:dyDescent="0.2">
      <c r="A243" s="16" t="s">
        <v>2343</v>
      </c>
      <c r="B243" s="16">
        <v>1464</v>
      </c>
      <c r="C243" s="16" t="s">
        <v>3009</v>
      </c>
      <c r="D243" s="16" t="s">
        <v>2344</v>
      </c>
      <c r="E243" s="16" t="s">
        <v>2345</v>
      </c>
      <c r="F243" s="16" t="s">
        <v>2346</v>
      </c>
      <c r="G243" s="16" t="s">
        <v>79</v>
      </c>
      <c r="H243" s="16" t="s">
        <v>96</v>
      </c>
      <c r="I243" s="17">
        <v>13228353</v>
      </c>
      <c r="J243" s="16" t="s">
        <v>33</v>
      </c>
      <c r="K243" s="16" t="s">
        <v>34</v>
      </c>
      <c r="L243" s="16">
        <v>3.28</v>
      </c>
      <c r="M243" s="16"/>
      <c r="N243" s="16" t="s">
        <v>2350</v>
      </c>
      <c r="O243" s="16" t="s">
        <v>36</v>
      </c>
      <c r="P243" s="16" t="s">
        <v>129</v>
      </c>
      <c r="Q243" s="18">
        <v>39326</v>
      </c>
      <c r="R243" s="16" t="s">
        <v>38</v>
      </c>
      <c r="S243" s="16" t="s">
        <v>39</v>
      </c>
      <c r="T243" s="16" t="s">
        <v>2351</v>
      </c>
      <c r="U243" s="16">
        <v>6.4</v>
      </c>
      <c r="V243" s="16">
        <v>3.17</v>
      </c>
      <c r="W243" s="16" t="s">
        <v>2352</v>
      </c>
      <c r="X243" s="16" t="s">
        <v>101</v>
      </c>
      <c r="Y243" s="16">
        <v>0.28920000000000001</v>
      </c>
      <c r="Z243" s="16">
        <v>2.5499999999999998E-2</v>
      </c>
    </row>
    <row r="244" spans="1:26" s="15" customFormat="1" ht="24" x14ac:dyDescent="0.2">
      <c r="A244" s="16" t="s">
        <v>2415</v>
      </c>
      <c r="B244" s="16">
        <v>1822</v>
      </c>
      <c r="C244" s="16" t="s">
        <v>3010</v>
      </c>
      <c r="D244" s="16" t="s">
        <v>2344</v>
      </c>
      <c r="E244" s="16" t="s">
        <v>2416</v>
      </c>
      <c r="F244" s="16" t="s">
        <v>2417</v>
      </c>
      <c r="G244" s="16" t="s">
        <v>79</v>
      </c>
      <c r="H244" s="16" t="s">
        <v>96</v>
      </c>
      <c r="I244" s="17">
        <v>6290000</v>
      </c>
      <c r="J244" s="16" t="s">
        <v>97</v>
      </c>
      <c r="K244" s="16" t="s">
        <v>34</v>
      </c>
      <c r="L244" s="16">
        <v>2.4</v>
      </c>
      <c r="M244" s="16">
        <v>0.67</v>
      </c>
      <c r="N244" s="16" t="s">
        <v>2418</v>
      </c>
      <c r="O244" s="16" t="s">
        <v>36</v>
      </c>
      <c r="P244" s="16" t="s">
        <v>37</v>
      </c>
      <c r="Q244" s="18">
        <v>37645</v>
      </c>
      <c r="R244" s="16" t="s">
        <v>38</v>
      </c>
      <c r="S244" s="16" t="s">
        <v>39</v>
      </c>
      <c r="T244" s="16" t="s">
        <v>2419</v>
      </c>
      <c r="U244" s="16">
        <v>3.9</v>
      </c>
      <c r="V244" s="16">
        <v>1.73</v>
      </c>
      <c r="W244" s="16" t="s">
        <v>2364</v>
      </c>
      <c r="X244" s="16"/>
      <c r="Y244" s="16">
        <v>0.1762</v>
      </c>
      <c r="Z244" s="16">
        <v>1.55E-2</v>
      </c>
    </row>
    <row r="245" spans="1:26" s="15" customFormat="1" ht="24" x14ac:dyDescent="0.2">
      <c r="A245" s="16" t="s">
        <v>2360</v>
      </c>
      <c r="B245" s="16">
        <v>1520</v>
      </c>
      <c r="C245" s="16" t="s">
        <v>2361</v>
      </c>
      <c r="D245" s="16" t="s">
        <v>2344</v>
      </c>
      <c r="E245" s="16" t="s">
        <v>697</v>
      </c>
      <c r="F245" s="16" t="s">
        <v>2362</v>
      </c>
      <c r="G245" s="16" t="s">
        <v>79</v>
      </c>
      <c r="H245" s="16" t="s">
        <v>96</v>
      </c>
      <c r="I245" s="17">
        <v>2526000</v>
      </c>
      <c r="J245" s="16"/>
      <c r="K245" s="16" t="s">
        <v>34</v>
      </c>
      <c r="L245" s="16">
        <v>0.59199999999999997</v>
      </c>
      <c r="M245" s="16"/>
      <c r="N245" s="16" t="s">
        <v>2363</v>
      </c>
      <c r="O245" s="16" t="s">
        <v>36</v>
      </c>
      <c r="P245" s="16" t="s">
        <v>37</v>
      </c>
      <c r="Q245" s="18">
        <v>37681</v>
      </c>
      <c r="R245" s="16" t="s">
        <v>38</v>
      </c>
      <c r="S245" s="16" t="s">
        <v>39</v>
      </c>
      <c r="T245" s="16" t="s">
        <v>3011</v>
      </c>
      <c r="U245" s="16">
        <v>1.9359999999999999</v>
      </c>
      <c r="V245" s="16">
        <v>0.92800000000000005</v>
      </c>
      <c r="W245" s="16" t="s">
        <v>2364</v>
      </c>
      <c r="X245" s="16"/>
      <c r="Y245" s="16">
        <v>8.7499999999999994E-2</v>
      </c>
      <c r="Z245" s="16">
        <v>7.7000000000000002E-3</v>
      </c>
    </row>
    <row r="246" spans="1:26" s="15" customFormat="1" ht="24" x14ac:dyDescent="0.2">
      <c r="A246" s="16" t="s">
        <v>2365</v>
      </c>
      <c r="B246" s="16">
        <v>1480</v>
      </c>
      <c r="C246" s="16" t="s">
        <v>2366</v>
      </c>
      <c r="D246" s="16" t="s">
        <v>2344</v>
      </c>
      <c r="E246" s="16" t="s">
        <v>2367</v>
      </c>
      <c r="F246" s="16" t="s">
        <v>2368</v>
      </c>
      <c r="G246" s="16" t="s">
        <v>31</v>
      </c>
      <c r="H246" s="16" t="s">
        <v>2369</v>
      </c>
      <c r="I246" s="17">
        <v>7458794</v>
      </c>
      <c r="J246" s="16" t="s">
        <v>67</v>
      </c>
      <c r="K246" s="16" t="s">
        <v>34</v>
      </c>
      <c r="L246" s="16">
        <v>1.96</v>
      </c>
      <c r="M246" s="16"/>
      <c r="N246" s="16" t="s">
        <v>2370</v>
      </c>
      <c r="O246" s="16" t="s">
        <v>36</v>
      </c>
      <c r="P246" s="16" t="s">
        <v>37</v>
      </c>
      <c r="Q246" s="18">
        <v>40575</v>
      </c>
      <c r="R246" s="16" t="s">
        <v>38</v>
      </c>
      <c r="S246" s="16" t="s">
        <v>39</v>
      </c>
      <c r="T246" s="16"/>
      <c r="U246" s="16">
        <v>3.2</v>
      </c>
      <c r="V246" s="16"/>
      <c r="W246" s="16" t="s">
        <v>2371</v>
      </c>
      <c r="X246" s="16" t="s">
        <v>101</v>
      </c>
      <c r="Y246" s="16">
        <v>0.14460000000000001</v>
      </c>
      <c r="Z246" s="16">
        <v>1.2800000000000001E-2</v>
      </c>
    </row>
    <row r="247" spans="1:26" s="15" customFormat="1" ht="24" x14ac:dyDescent="0.2">
      <c r="A247" s="16" t="s">
        <v>2372</v>
      </c>
      <c r="B247" s="16">
        <v>1460</v>
      </c>
      <c r="C247" s="16" t="s">
        <v>2373</v>
      </c>
      <c r="D247" s="16" t="s">
        <v>2344</v>
      </c>
      <c r="E247" s="16" t="s">
        <v>2374</v>
      </c>
      <c r="F247" s="16" t="s">
        <v>1130</v>
      </c>
      <c r="G247" s="16" t="s">
        <v>31</v>
      </c>
      <c r="H247" s="16" t="s">
        <v>2375</v>
      </c>
      <c r="I247" s="17">
        <v>3146000</v>
      </c>
      <c r="J247" s="16"/>
      <c r="K247" s="16" t="s">
        <v>34</v>
      </c>
      <c r="L247" s="16">
        <v>0.55200000000000005</v>
      </c>
      <c r="M247" s="16"/>
      <c r="N247" s="16" t="s">
        <v>2376</v>
      </c>
      <c r="O247" s="16" t="s">
        <v>36</v>
      </c>
      <c r="P247" s="16" t="s">
        <v>37</v>
      </c>
      <c r="Q247" s="18">
        <v>37681</v>
      </c>
      <c r="R247" s="16" t="s">
        <v>38</v>
      </c>
      <c r="S247" s="16" t="s">
        <v>39</v>
      </c>
      <c r="T247" s="16" t="s">
        <v>2377</v>
      </c>
      <c r="U247" s="16">
        <v>2.9</v>
      </c>
      <c r="V247" s="16"/>
      <c r="W247" s="16" t="s">
        <v>2364</v>
      </c>
      <c r="X247" s="16"/>
      <c r="Y247" s="16">
        <v>0.13100000000000001</v>
      </c>
      <c r="Z247" s="16">
        <v>1.1599999999999999E-2</v>
      </c>
    </row>
    <row r="248" spans="1:26" s="15" customFormat="1" ht="24" x14ac:dyDescent="0.2">
      <c r="A248" s="16" t="s">
        <v>2378</v>
      </c>
      <c r="B248" s="16">
        <v>1805</v>
      </c>
      <c r="C248" s="16" t="s">
        <v>2379</v>
      </c>
      <c r="D248" s="16" t="s">
        <v>2344</v>
      </c>
      <c r="E248" s="16" t="s">
        <v>2368</v>
      </c>
      <c r="F248" s="16" t="s">
        <v>2368</v>
      </c>
      <c r="G248" s="16" t="s">
        <v>31</v>
      </c>
      <c r="H248" s="16" t="s">
        <v>2380</v>
      </c>
      <c r="I248" s="17">
        <v>4900000</v>
      </c>
      <c r="J248" s="16" t="s">
        <v>613</v>
      </c>
      <c r="K248" s="16" t="s">
        <v>34</v>
      </c>
      <c r="L248" s="16">
        <v>0.77100000000000002</v>
      </c>
      <c r="M248" s="16">
        <v>0.121</v>
      </c>
      <c r="N248" s="16" t="s">
        <v>2381</v>
      </c>
      <c r="O248" s="16" t="s">
        <v>36</v>
      </c>
      <c r="P248" s="16" t="s">
        <v>129</v>
      </c>
      <c r="Q248" s="18">
        <v>39799</v>
      </c>
      <c r="R248" s="16" t="s">
        <v>38</v>
      </c>
      <c r="S248" s="16" t="s">
        <v>39</v>
      </c>
      <c r="T248" s="16" t="s">
        <v>385</v>
      </c>
      <c r="U248" s="16">
        <v>1.6</v>
      </c>
      <c r="V248" s="16">
        <v>0.65</v>
      </c>
      <c r="W248" s="16" t="s">
        <v>2382</v>
      </c>
      <c r="X248" s="16" t="s">
        <v>85</v>
      </c>
      <c r="Y248" s="16">
        <v>7.2300000000000003E-2</v>
      </c>
      <c r="Z248" s="16">
        <v>6.4000000000000003E-3</v>
      </c>
    </row>
    <row r="249" spans="1:26" s="15" customFormat="1" ht="24" x14ac:dyDescent="0.2">
      <c r="A249" s="16" t="s">
        <v>2378</v>
      </c>
      <c r="B249" s="16">
        <v>1805</v>
      </c>
      <c r="C249" s="16" t="s">
        <v>2379</v>
      </c>
      <c r="D249" s="16" t="s">
        <v>2344</v>
      </c>
      <c r="E249" s="16" t="s">
        <v>2368</v>
      </c>
      <c r="F249" s="16" t="s">
        <v>2368</v>
      </c>
      <c r="G249" s="16" t="s">
        <v>31</v>
      </c>
      <c r="H249" s="16" t="s">
        <v>2380</v>
      </c>
      <c r="I249" s="17">
        <v>4900000</v>
      </c>
      <c r="J249" s="16" t="s">
        <v>613</v>
      </c>
      <c r="K249" s="16" t="s">
        <v>34</v>
      </c>
      <c r="L249" s="16">
        <v>0.77100000000000002</v>
      </c>
      <c r="M249" s="16">
        <v>0.121</v>
      </c>
      <c r="N249" s="16" t="s">
        <v>2383</v>
      </c>
      <c r="O249" s="16" t="s">
        <v>144</v>
      </c>
      <c r="P249" s="16" t="s">
        <v>973</v>
      </c>
      <c r="Q249" s="18">
        <v>42185</v>
      </c>
      <c r="R249" s="16" t="s">
        <v>38</v>
      </c>
      <c r="S249" s="16" t="s">
        <v>39</v>
      </c>
      <c r="T249" s="16"/>
      <c r="U249" s="16">
        <v>1.6</v>
      </c>
      <c r="V249" s="16"/>
      <c r="W249" s="16"/>
      <c r="X249" s="16"/>
      <c r="Y249" s="16">
        <v>0</v>
      </c>
      <c r="Z249" s="16">
        <v>0</v>
      </c>
    </row>
    <row r="250" spans="1:26" s="15" customFormat="1" ht="24" x14ac:dyDescent="0.2">
      <c r="A250" s="16" t="s">
        <v>2384</v>
      </c>
      <c r="B250" s="16">
        <v>1808</v>
      </c>
      <c r="C250" s="16" t="s">
        <v>3012</v>
      </c>
      <c r="D250" s="16" t="s">
        <v>2344</v>
      </c>
      <c r="E250" s="16" t="s">
        <v>3013</v>
      </c>
      <c r="F250" s="16" t="s">
        <v>2385</v>
      </c>
      <c r="G250" s="16" t="s">
        <v>79</v>
      </c>
      <c r="H250" s="16" t="s">
        <v>96</v>
      </c>
      <c r="I250" s="17">
        <v>11738042</v>
      </c>
      <c r="J250" s="16" t="s">
        <v>33</v>
      </c>
      <c r="K250" s="16" t="s">
        <v>34</v>
      </c>
      <c r="L250" s="16">
        <v>4.1900000000000004</v>
      </c>
      <c r="M250" s="16"/>
      <c r="N250" s="16" t="s">
        <v>2386</v>
      </c>
      <c r="O250" s="16" t="s">
        <v>36</v>
      </c>
      <c r="P250" s="16" t="s">
        <v>37</v>
      </c>
      <c r="Q250" s="18">
        <v>37631</v>
      </c>
      <c r="R250" s="16" t="s">
        <v>38</v>
      </c>
      <c r="S250" s="16" t="s">
        <v>39</v>
      </c>
      <c r="T250" s="16" t="s">
        <v>2387</v>
      </c>
      <c r="U250" s="16">
        <v>6.67</v>
      </c>
      <c r="V250" s="16"/>
      <c r="W250" s="16" t="s">
        <v>2364</v>
      </c>
      <c r="X250" s="16"/>
      <c r="Y250" s="16">
        <v>0.3014</v>
      </c>
      <c r="Z250" s="16">
        <v>2.6599999999999999E-2</v>
      </c>
    </row>
    <row r="251" spans="1:26" s="15" customFormat="1" ht="24" x14ac:dyDescent="0.2">
      <c r="A251" s="16" t="s">
        <v>2388</v>
      </c>
      <c r="B251" s="16">
        <v>1509</v>
      </c>
      <c r="C251" s="16" t="s">
        <v>3014</v>
      </c>
      <c r="D251" s="16" t="s">
        <v>2344</v>
      </c>
      <c r="E251" s="16" t="s">
        <v>2354</v>
      </c>
      <c r="F251" s="16" t="s">
        <v>2355</v>
      </c>
      <c r="G251" s="16" t="s">
        <v>79</v>
      </c>
      <c r="H251" s="16" t="s">
        <v>96</v>
      </c>
      <c r="I251" s="17">
        <v>12007000</v>
      </c>
      <c r="J251" s="16" t="s">
        <v>214</v>
      </c>
      <c r="K251" s="16" t="s">
        <v>34</v>
      </c>
      <c r="L251" s="16">
        <v>6.04</v>
      </c>
      <c r="M251" s="16"/>
      <c r="N251" s="16" t="s">
        <v>2389</v>
      </c>
      <c r="O251" s="16" t="s">
        <v>36</v>
      </c>
      <c r="P251" s="16" t="s">
        <v>37</v>
      </c>
      <c r="Q251" s="18">
        <v>38706</v>
      </c>
      <c r="R251" s="16" t="s">
        <v>38</v>
      </c>
      <c r="S251" s="16" t="s">
        <v>39</v>
      </c>
      <c r="T251" s="16" t="s">
        <v>3015</v>
      </c>
      <c r="U251" s="16">
        <v>9.6</v>
      </c>
      <c r="V251" s="16"/>
      <c r="W251" s="16" t="s">
        <v>2390</v>
      </c>
      <c r="X251" s="16" t="s">
        <v>716</v>
      </c>
      <c r="Y251" s="16">
        <v>0.43369999999999997</v>
      </c>
      <c r="Z251" s="16">
        <v>3.8300000000000001E-2</v>
      </c>
    </row>
    <row r="252" spans="1:26" s="15" customFormat="1" ht="36" x14ac:dyDescent="0.2">
      <c r="A252" s="16" t="s">
        <v>2391</v>
      </c>
      <c r="B252" s="16">
        <v>1461</v>
      </c>
      <c r="C252" s="16" t="s">
        <v>2392</v>
      </c>
      <c r="D252" s="16" t="s">
        <v>2344</v>
      </c>
      <c r="E252" s="16" t="s">
        <v>2367</v>
      </c>
      <c r="F252" s="16" t="s">
        <v>2368</v>
      </c>
      <c r="G252" s="16" t="s">
        <v>79</v>
      </c>
      <c r="H252" s="16" t="s">
        <v>96</v>
      </c>
      <c r="I252" s="17">
        <v>20817174</v>
      </c>
      <c r="J252" s="16" t="s">
        <v>33</v>
      </c>
      <c r="K252" s="16" t="s">
        <v>34</v>
      </c>
      <c r="L252" s="16">
        <v>7.2</v>
      </c>
      <c r="M252" s="16"/>
      <c r="N252" s="16" t="s">
        <v>2393</v>
      </c>
      <c r="O252" s="16" t="s">
        <v>36</v>
      </c>
      <c r="P252" s="16" t="s">
        <v>37</v>
      </c>
      <c r="Q252" s="18">
        <v>32143</v>
      </c>
      <c r="R252" s="16" t="s">
        <v>125</v>
      </c>
      <c r="S252" s="16" t="s">
        <v>39</v>
      </c>
      <c r="T252" s="16" t="s">
        <v>2394</v>
      </c>
      <c r="U252" s="16">
        <v>3.2</v>
      </c>
      <c r="V252" s="16"/>
      <c r="W252" s="16" t="s">
        <v>2395</v>
      </c>
      <c r="X252" s="16"/>
      <c r="Y252" s="16">
        <v>0.14460000000000001</v>
      </c>
      <c r="Z252" s="16">
        <v>1.2800000000000001E-2</v>
      </c>
    </row>
    <row r="253" spans="1:26" s="15" customFormat="1" ht="36" x14ac:dyDescent="0.2">
      <c r="A253" s="16" t="s">
        <v>2391</v>
      </c>
      <c r="B253" s="16">
        <v>1461</v>
      </c>
      <c r="C253" s="16" t="s">
        <v>2392</v>
      </c>
      <c r="D253" s="16" t="s">
        <v>2344</v>
      </c>
      <c r="E253" s="16" t="s">
        <v>2367</v>
      </c>
      <c r="F253" s="16" t="s">
        <v>2368</v>
      </c>
      <c r="G253" s="16" t="s">
        <v>79</v>
      </c>
      <c r="H253" s="16" t="s">
        <v>96</v>
      </c>
      <c r="I253" s="17">
        <v>20817174</v>
      </c>
      <c r="J253" s="16" t="s">
        <v>33</v>
      </c>
      <c r="K253" s="16" t="s">
        <v>34</v>
      </c>
      <c r="L253" s="16">
        <v>7.2</v>
      </c>
      <c r="M253" s="16"/>
      <c r="N253" s="16" t="s">
        <v>2396</v>
      </c>
      <c r="O253" s="16" t="s">
        <v>36</v>
      </c>
      <c r="P253" s="16" t="s">
        <v>145</v>
      </c>
      <c r="Q253" s="18">
        <v>39995</v>
      </c>
      <c r="R253" s="16" t="s">
        <v>38</v>
      </c>
      <c r="S253" s="16" t="s">
        <v>39</v>
      </c>
      <c r="T253" s="16" t="s">
        <v>1833</v>
      </c>
      <c r="U253" s="16">
        <v>6.4</v>
      </c>
      <c r="V253" s="16"/>
      <c r="W253" s="16" t="s">
        <v>2395</v>
      </c>
      <c r="X253" s="16" t="s">
        <v>101</v>
      </c>
      <c r="Y253" s="16">
        <v>0.28920000000000001</v>
      </c>
      <c r="Z253" s="16">
        <v>2.5499999999999998E-2</v>
      </c>
    </row>
    <row r="254" spans="1:26" s="15" customFormat="1" ht="24" x14ac:dyDescent="0.2">
      <c r="A254" s="16" t="s">
        <v>2397</v>
      </c>
      <c r="B254" s="16">
        <v>2415</v>
      </c>
      <c r="C254" s="16" t="s">
        <v>2398</v>
      </c>
      <c r="D254" s="16" t="s">
        <v>2344</v>
      </c>
      <c r="E254" s="16" t="s">
        <v>2399</v>
      </c>
      <c r="F254" s="16" t="s">
        <v>2400</v>
      </c>
      <c r="G254" s="16" t="s">
        <v>79</v>
      </c>
      <c r="H254" s="16" t="s">
        <v>135</v>
      </c>
      <c r="I254" s="17"/>
      <c r="J254" s="16"/>
      <c r="K254" s="16" t="s">
        <v>34</v>
      </c>
      <c r="L254" s="16">
        <v>0.84599999999999997</v>
      </c>
      <c r="M254" s="16">
        <v>0.126</v>
      </c>
      <c r="N254" s="16" t="s">
        <v>2401</v>
      </c>
      <c r="O254" s="16" t="s">
        <v>36</v>
      </c>
      <c r="P254" s="16" t="s">
        <v>37</v>
      </c>
      <c r="Q254" s="18">
        <v>39078</v>
      </c>
      <c r="R254" s="16" t="s">
        <v>38</v>
      </c>
      <c r="S254" s="16" t="s">
        <v>39</v>
      </c>
      <c r="T254" s="16" t="s">
        <v>2402</v>
      </c>
      <c r="U254" s="16">
        <v>1.6</v>
      </c>
      <c r="V254" s="16">
        <v>0.72</v>
      </c>
      <c r="W254" s="16"/>
      <c r="X254" s="16"/>
      <c r="Y254" s="16">
        <v>7.2300000000000003E-2</v>
      </c>
      <c r="Z254" s="16">
        <v>6.4000000000000003E-3</v>
      </c>
    </row>
    <row r="255" spans="1:26" s="15" customFormat="1" ht="24" x14ac:dyDescent="0.2">
      <c r="A255" s="16" t="s">
        <v>2403</v>
      </c>
      <c r="B255" s="16">
        <v>1470</v>
      </c>
      <c r="C255" s="16" t="s">
        <v>2404</v>
      </c>
      <c r="D255" s="16" t="s">
        <v>2344</v>
      </c>
      <c r="E255" s="16" t="s">
        <v>2405</v>
      </c>
      <c r="F255" s="16" t="s">
        <v>2406</v>
      </c>
      <c r="G255" s="16" t="s">
        <v>31</v>
      </c>
      <c r="H255" s="16" t="s">
        <v>3016</v>
      </c>
      <c r="I255" s="17">
        <v>3957000</v>
      </c>
      <c r="J255" s="16" t="s">
        <v>97</v>
      </c>
      <c r="K255" s="16" t="s">
        <v>34</v>
      </c>
      <c r="L255" s="16">
        <v>1.29</v>
      </c>
      <c r="M255" s="16"/>
      <c r="N255" s="16" t="s">
        <v>2407</v>
      </c>
      <c r="O255" s="16" t="s">
        <v>36</v>
      </c>
      <c r="P255" s="16" t="s">
        <v>37</v>
      </c>
      <c r="Q255" s="18">
        <v>40690</v>
      </c>
      <c r="R255" s="16" t="s">
        <v>38</v>
      </c>
      <c r="S255" s="16" t="s">
        <v>39</v>
      </c>
      <c r="T255" s="16" t="s">
        <v>349</v>
      </c>
      <c r="U255" s="16">
        <v>3.2</v>
      </c>
      <c r="V255" s="16"/>
      <c r="W255" s="16" t="s">
        <v>2408</v>
      </c>
      <c r="X255" s="16" t="s">
        <v>2073</v>
      </c>
      <c r="Y255" s="16">
        <v>0.14460000000000001</v>
      </c>
      <c r="Z255" s="16">
        <v>1.2800000000000001E-2</v>
      </c>
    </row>
    <row r="256" spans="1:26" s="15" customFormat="1" ht="24" x14ac:dyDescent="0.2">
      <c r="A256" s="16" t="s">
        <v>2409</v>
      </c>
      <c r="B256" s="16">
        <v>1807</v>
      </c>
      <c r="C256" s="16" t="s">
        <v>2410</v>
      </c>
      <c r="D256" s="16" t="s">
        <v>2344</v>
      </c>
      <c r="E256" s="16" t="s">
        <v>2411</v>
      </c>
      <c r="F256" s="16" t="s">
        <v>2412</v>
      </c>
      <c r="G256" s="16" t="s">
        <v>79</v>
      </c>
      <c r="H256" s="16" t="s">
        <v>96</v>
      </c>
      <c r="I256" s="17">
        <v>3817620</v>
      </c>
      <c r="J256" s="16" t="s">
        <v>214</v>
      </c>
      <c r="K256" s="16" t="s">
        <v>34</v>
      </c>
      <c r="L256" s="16">
        <v>1.64</v>
      </c>
      <c r="M256" s="16"/>
      <c r="N256" s="16" t="s">
        <v>2413</v>
      </c>
      <c r="O256" s="16" t="s">
        <v>36</v>
      </c>
      <c r="P256" s="16" t="s">
        <v>37</v>
      </c>
      <c r="Q256" s="18">
        <v>40543</v>
      </c>
      <c r="R256" s="16" t="s">
        <v>38</v>
      </c>
      <c r="S256" s="16" t="s">
        <v>39</v>
      </c>
      <c r="T256" s="16" t="s">
        <v>936</v>
      </c>
      <c r="U256" s="16">
        <v>3.1</v>
      </c>
      <c r="V256" s="16"/>
      <c r="W256" s="16" t="s">
        <v>2414</v>
      </c>
      <c r="X256" s="16" t="s">
        <v>101</v>
      </c>
      <c r="Y256" s="16">
        <v>0.1401</v>
      </c>
      <c r="Z256" s="16">
        <v>1.24E-2</v>
      </c>
    </row>
    <row r="257" spans="1:26" s="15" customFormat="1" ht="24" x14ac:dyDescent="0.2">
      <c r="A257" s="16" t="s">
        <v>2420</v>
      </c>
      <c r="B257" s="16">
        <v>1505</v>
      </c>
      <c r="C257" s="16" t="s">
        <v>2421</v>
      </c>
      <c r="D257" s="16" t="s">
        <v>2344</v>
      </c>
      <c r="E257" s="16" t="s">
        <v>2422</v>
      </c>
      <c r="F257" s="16" t="s">
        <v>1130</v>
      </c>
      <c r="G257" s="16" t="s">
        <v>79</v>
      </c>
      <c r="H257" s="16" t="s">
        <v>96</v>
      </c>
      <c r="I257" s="17">
        <v>4014800</v>
      </c>
      <c r="J257" s="16" t="s">
        <v>97</v>
      </c>
      <c r="K257" s="16" t="s">
        <v>34</v>
      </c>
      <c r="L257" s="16">
        <v>3.42</v>
      </c>
      <c r="M257" s="16"/>
      <c r="N257" s="16" t="s">
        <v>2423</v>
      </c>
      <c r="O257" s="16" t="s">
        <v>36</v>
      </c>
      <c r="P257" s="16" t="s">
        <v>37</v>
      </c>
      <c r="Q257" s="18">
        <v>37742</v>
      </c>
      <c r="R257" s="16" t="s">
        <v>38</v>
      </c>
      <c r="S257" s="16" t="s">
        <v>39</v>
      </c>
      <c r="T257" s="16" t="s">
        <v>2424</v>
      </c>
      <c r="U257" s="16">
        <v>5</v>
      </c>
      <c r="V257" s="16"/>
      <c r="W257" s="16" t="s">
        <v>2364</v>
      </c>
      <c r="X257" s="16"/>
      <c r="Y257" s="16">
        <v>0.22589999999999999</v>
      </c>
      <c r="Z257" s="16">
        <v>1.9900000000000001E-2</v>
      </c>
    </row>
    <row r="258" spans="1:26" s="15" customFormat="1" ht="36" x14ac:dyDescent="0.2">
      <c r="A258" s="16" t="s">
        <v>2425</v>
      </c>
      <c r="B258" s="16">
        <v>1456</v>
      </c>
      <c r="C258" s="16" t="s">
        <v>2426</v>
      </c>
      <c r="D258" s="16" t="s">
        <v>2344</v>
      </c>
      <c r="E258" s="16" t="s">
        <v>2427</v>
      </c>
      <c r="F258" s="16" t="s">
        <v>2428</v>
      </c>
      <c r="G258" s="16" t="s">
        <v>79</v>
      </c>
      <c r="H258" s="16" t="s">
        <v>96</v>
      </c>
      <c r="I258" s="17">
        <v>8191000</v>
      </c>
      <c r="J258" s="16" t="s">
        <v>97</v>
      </c>
      <c r="K258" s="16" t="s">
        <v>34</v>
      </c>
      <c r="L258" s="16">
        <v>5.18</v>
      </c>
      <c r="M258" s="16"/>
      <c r="N258" s="16" t="s">
        <v>2429</v>
      </c>
      <c r="O258" s="16" t="s">
        <v>36</v>
      </c>
      <c r="P258" s="16" t="s">
        <v>37</v>
      </c>
      <c r="Q258" s="18">
        <v>39246</v>
      </c>
      <c r="R258" s="16" t="s">
        <v>38</v>
      </c>
      <c r="S258" s="16" t="s">
        <v>39</v>
      </c>
      <c r="T258" s="16" t="s">
        <v>2351</v>
      </c>
      <c r="U258" s="16">
        <v>6.4</v>
      </c>
      <c r="V258" s="16">
        <v>3.4</v>
      </c>
      <c r="W258" s="16" t="s">
        <v>2395</v>
      </c>
      <c r="X258" s="16" t="s">
        <v>101</v>
      </c>
      <c r="Y258" s="16">
        <v>0.28920000000000001</v>
      </c>
      <c r="Z258" s="16">
        <v>2.5499999999999998E-2</v>
      </c>
    </row>
    <row r="259" spans="1:26" s="15" customFormat="1" ht="36" x14ac:dyDescent="0.2">
      <c r="A259" s="16" t="s">
        <v>2430</v>
      </c>
      <c r="B259" s="16">
        <v>1489</v>
      </c>
      <c r="C259" s="16" t="s">
        <v>3017</v>
      </c>
      <c r="D259" s="16" t="s">
        <v>2344</v>
      </c>
      <c r="E259" s="16" t="s">
        <v>2345</v>
      </c>
      <c r="F259" s="16" t="s">
        <v>2346</v>
      </c>
      <c r="G259" s="16" t="s">
        <v>79</v>
      </c>
      <c r="H259" s="16" t="s">
        <v>135</v>
      </c>
      <c r="I259" s="17">
        <v>9600000</v>
      </c>
      <c r="J259" s="16" t="s">
        <v>114</v>
      </c>
      <c r="K259" s="16" t="s">
        <v>34</v>
      </c>
      <c r="L259" s="16">
        <v>4.51</v>
      </c>
      <c r="M259" s="16">
        <v>2.42</v>
      </c>
      <c r="N259" s="16" t="s">
        <v>2431</v>
      </c>
      <c r="O259" s="16" t="s">
        <v>36</v>
      </c>
      <c r="P259" s="16" t="s">
        <v>90</v>
      </c>
      <c r="Q259" s="18">
        <v>35400</v>
      </c>
      <c r="R259" s="16" t="s">
        <v>38</v>
      </c>
      <c r="S259" s="16" t="s">
        <v>39</v>
      </c>
      <c r="T259" s="16" t="s">
        <v>2432</v>
      </c>
      <c r="U259" s="16">
        <v>3</v>
      </c>
      <c r="V259" s="16">
        <v>2.09</v>
      </c>
      <c r="W259" s="16" t="s">
        <v>2349</v>
      </c>
      <c r="X259" s="16"/>
      <c r="Y259" s="16">
        <v>0.13550000000000001</v>
      </c>
      <c r="Z259" s="16">
        <v>1.2E-2</v>
      </c>
    </row>
    <row r="260" spans="1:26" s="15" customFormat="1" ht="24" x14ac:dyDescent="0.2">
      <c r="A260" s="16" t="s">
        <v>2353</v>
      </c>
      <c r="B260" s="16">
        <v>1820</v>
      </c>
      <c r="C260" s="16" t="s">
        <v>3018</v>
      </c>
      <c r="D260" s="16" t="s">
        <v>2344</v>
      </c>
      <c r="E260" s="16" t="s">
        <v>2354</v>
      </c>
      <c r="F260" s="16" t="s">
        <v>2355</v>
      </c>
      <c r="G260" s="16" t="s">
        <v>79</v>
      </c>
      <c r="H260" s="16" t="s">
        <v>135</v>
      </c>
      <c r="I260" s="17">
        <v>11300000</v>
      </c>
      <c r="J260" s="16" t="s">
        <v>97</v>
      </c>
      <c r="K260" s="16" t="s">
        <v>34</v>
      </c>
      <c r="L260" s="16"/>
      <c r="M260" s="16"/>
      <c r="N260" s="16" t="s">
        <v>2356</v>
      </c>
      <c r="O260" s="16" t="s">
        <v>36</v>
      </c>
      <c r="P260" s="16" t="s">
        <v>37</v>
      </c>
      <c r="Q260" s="18">
        <v>37539</v>
      </c>
      <c r="R260" s="16" t="s">
        <v>38</v>
      </c>
      <c r="S260" s="16" t="s">
        <v>39</v>
      </c>
      <c r="T260" s="16" t="s">
        <v>2357</v>
      </c>
      <c r="U260" s="16">
        <v>5.4</v>
      </c>
      <c r="V260" s="16">
        <v>2.9</v>
      </c>
      <c r="W260" s="16" t="s">
        <v>2349</v>
      </c>
      <c r="X260" s="16" t="s">
        <v>716</v>
      </c>
      <c r="Y260" s="16">
        <v>0.24399999999999999</v>
      </c>
      <c r="Z260" s="16">
        <v>2.1499999999999998E-2</v>
      </c>
    </row>
    <row r="261" spans="1:26" s="15" customFormat="1" ht="24" x14ac:dyDescent="0.2">
      <c r="A261" s="16" t="s">
        <v>2353</v>
      </c>
      <c r="B261" s="16">
        <v>1820</v>
      </c>
      <c r="C261" s="16" t="s">
        <v>3018</v>
      </c>
      <c r="D261" s="16" t="s">
        <v>2344</v>
      </c>
      <c r="E261" s="16" t="s">
        <v>2354</v>
      </c>
      <c r="F261" s="16" t="s">
        <v>2355</v>
      </c>
      <c r="G261" s="16" t="s">
        <v>79</v>
      </c>
      <c r="H261" s="16" t="s">
        <v>135</v>
      </c>
      <c r="I261" s="17">
        <v>11300000</v>
      </c>
      <c r="J261" s="16" t="s">
        <v>97</v>
      </c>
      <c r="K261" s="16" t="s">
        <v>34</v>
      </c>
      <c r="L261" s="16"/>
      <c r="M261" s="16"/>
      <c r="N261" s="16" t="s">
        <v>2358</v>
      </c>
      <c r="O261" s="16" t="s">
        <v>36</v>
      </c>
      <c r="P261" s="16" t="s">
        <v>145</v>
      </c>
      <c r="Q261" s="18">
        <v>37742</v>
      </c>
      <c r="R261" s="16" t="s">
        <v>38</v>
      </c>
      <c r="S261" s="16" t="s">
        <v>39</v>
      </c>
      <c r="T261" s="16" t="s">
        <v>2359</v>
      </c>
      <c r="U261" s="16">
        <v>2.7</v>
      </c>
      <c r="V261" s="16">
        <v>1.45</v>
      </c>
      <c r="W261" s="16" t="s">
        <v>2349</v>
      </c>
      <c r="X261" s="16" t="s">
        <v>716</v>
      </c>
      <c r="Y261" s="16">
        <v>0.122</v>
      </c>
      <c r="Z261" s="16">
        <v>1.0800000000000001E-2</v>
      </c>
    </row>
    <row r="262" spans="1:26" s="15" customFormat="1" ht="24" x14ac:dyDescent="0.2">
      <c r="A262" s="16" t="s">
        <v>2433</v>
      </c>
      <c r="B262" s="16">
        <v>1801</v>
      </c>
      <c r="C262" s="16" t="s">
        <v>2434</v>
      </c>
      <c r="D262" s="16" t="s">
        <v>2344</v>
      </c>
      <c r="E262" s="16" t="s">
        <v>1940</v>
      </c>
      <c r="F262" s="16" t="s">
        <v>1940</v>
      </c>
      <c r="G262" s="16" t="s">
        <v>79</v>
      </c>
      <c r="H262" s="16" t="s">
        <v>135</v>
      </c>
      <c r="I262" s="17">
        <v>6838600</v>
      </c>
      <c r="J262" s="16"/>
      <c r="K262" s="16" t="s">
        <v>34</v>
      </c>
      <c r="L262" s="16">
        <v>1.38</v>
      </c>
      <c r="M262" s="16"/>
      <c r="N262" s="16" t="s">
        <v>2435</v>
      </c>
      <c r="O262" s="16" t="s">
        <v>36</v>
      </c>
      <c r="P262" s="16" t="s">
        <v>37</v>
      </c>
      <c r="Q262" s="18">
        <v>39868</v>
      </c>
      <c r="R262" s="16" t="s">
        <v>38</v>
      </c>
      <c r="S262" s="16" t="s">
        <v>39</v>
      </c>
      <c r="T262" s="16"/>
      <c r="U262" s="16">
        <v>3.2</v>
      </c>
      <c r="V262" s="16"/>
      <c r="W262" s="16" t="s">
        <v>2436</v>
      </c>
      <c r="X262" s="16" t="s">
        <v>293</v>
      </c>
      <c r="Y262" s="16">
        <v>0.14460000000000001</v>
      </c>
      <c r="Z262" s="16">
        <v>1.2800000000000001E-2</v>
      </c>
    </row>
    <row r="263" spans="1:26" s="15" customFormat="1" ht="36" x14ac:dyDescent="0.2">
      <c r="A263" s="16" t="s">
        <v>2437</v>
      </c>
      <c r="B263" s="16">
        <v>1519</v>
      </c>
      <c r="C263" s="16" t="s">
        <v>3019</v>
      </c>
      <c r="D263" s="16" t="s">
        <v>2344</v>
      </c>
      <c r="E263" s="16" t="s">
        <v>2438</v>
      </c>
      <c r="F263" s="16" t="s">
        <v>2400</v>
      </c>
      <c r="G263" s="16" t="s">
        <v>79</v>
      </c>
      <c r="H263" s="16" t="s">
        <v>96</v>
      </c>
      <c r="I263" s="17">
        <v>9955600</v>
      </c>
      <c r="J263" s="16" t="s">
        <v>214</v>
      </c>
      <c r="K263" s="16" t="s">
        <v>34</v>
      </c>
      <c r="L263" s="16">
        <v>1.98</v>
      </c>
      <c r="M263" s="16"/>
      <c r="N263" s="16" t="s">
        <v>2439</v>
      </c>
      <c r="O263" s="16" t="s">
        <v>36</v>
      </c>
      <c r="P263" s="16" t="s">
        <v>37</v>
      </c>
      <c r="Q263" s="18">
        <v>40252</v>
      </c>
      <c r="R263" s="16" t="s">
        <v>38</v>
      </c>
      <c r="S263" s="16" t="s">
        <v>39</v>
      </c>
      <c r="T263" s="16" t="s">
        <v>2440</v>
      </c>
      <c r="U263" s="16">
        <v>4.8</v>
      </c>
      <c r="V263" s="16"/>
      <c r="W263" s="16" t="s">
        <v>2395</v>
      </c>
      <c r="X263" s="16" t="s">
        <v>101</v>
      </c>
      <c r="Y263" s="16">
        <v>0.21690000000000001</v>
      </c>
      <c r="Z263" s="16">
        <v>1.9099999999999999E-2</v>
      </c>
    </row>
    <row r="264" spans="1:26" s="15" customFormat="1" ht="36" x14ac:dyDescent="0.2">
      <c r="A264" s="16" t="s">
        <v>2445</v>
      </c>
      <c r="B264" s="16">
        <v>1541</v>
      </c>
      <c r="C264" s="16" t="s">
        <v>2446</v>
      </c>
      <c r="D264" s="16" t="s">
        <v>2447</v>
      </c>
      <c r="E264" s="16" t="s">
        <v>2448</v>
      </c>
      <c r="F264" s="16" t="s">
        <v>470</v>
      </c>
      <c r="G264" s="16" t="s">
        <v>79</v>
      </c>
      <c r="H264" s="16" t="s">
        <v>2449</v>
      </c>
      <c r="I264" s="17">
        <v>4309000</v>
      </c>
      <c r="J264" s="16" t="s">
        <v>67</v>
      </c>
      <c r="K264" s="16" t="s">
        <v>34</v>
      </c>
      <c r="L264" s="16">
        <v>1.39</v>
      </c>
      <c r="M264" s="16"/>
      <c r="N264" s="16" t="s">
        <v>2450</v>
      </c>
      <c r="O264" s="16" t="s">
        <v>36</v>
      </c>
      <c r="P264" s="16" t="s">
        <v>37</v>
      </c>
      <c r="Q264" s="18">
        <v>38365</v>
      </c>
      <c r="R264" s="16" t="s">
        <v>38</v>
      </c>
      <c r="S264" s="16" t="s">
        <v>39</v>
      </c>
      <c r="T264" s="16" t="s">
        <v>2451</v>
      </c>
      <c r="U264" s="16">
        <v>1.2</v>
      </c>
      <c r="V264" s="16">
        <v>0.9</v>
      </c>
      <c r="W264" s="16" t="s">
        <v>2452</v>
      </c>
      <c r="X264" s="16" t="s">
        <v>179</v>
      </c>
      <c r="Y264" s="16">
        <v>5.4199999999999998E-2</v>
      </c>
      <c r="Z264" s="16">
        <v>4.7999999999999996E-3</v>
      </c>
    </row>
    <row r="265" spans="1:26" s="15" customFormat="1" ht="36" x14ac:dyDescent="0.2">
      <c r="A265" s="16" t="s">
        <v>2445</v>
      </c>
      <c r="B265" s="16">
        <v>1541</v>
      </c>
      <c r="C265" s="16" t="s">
        <v>2446</v>
      </c>
      <c r="D265" s="16" t="s">
        <v>2447</v>
      </c>
      <c r="E265" s="16" t="s">
        <v>2448</v>
      </c>
      <c r="F265" s="16" t="s">
        <v>470</v>
      </c>
      <c r="G265" s="16" t="s">
        <v>79</v>
      </c>
      <c r="H265" s="16" t="s">
        <v>2449</v>
      </c>
      <c r="I265" s="17">
        <v>4309000</v>
      </c>
      <c r="J265" s="16" t="s">
        <v>67</v>
      </c>
      <c r="K265" s="16" t="s">
        <v>34</v>
      </c>
      <c r="L265" s="16">
        <v>1.39</v>
      </c>
      <c r="M265" s="16"/>
      <c r="N265" s="16" t="s">
        <v>2453</v>
      </c>
      <c r="O265" s="16" t="s">
        <v>36</v>
      </c>
      <c r="P265" s="16" t="s">
        <v>145</v>
      </c>
      <c r="Q265" s="18">
        <v>39630</v>
      </c>
      <c r="R265" s="16" t="s">
        <v>38</v>
      </c>
      <c r="S265" s="16" t="s">
        <v>39</v>
      </c>
      <c r="T265" s="16" t="s">
        <v>2454</v>
      </c>
      <c r="U265" s="16">
        <v>1.05</v>
      </c>
      <c r="V265" s="16">
        <v>0.55000000000000004</v>
      </c>
      <c r="W265" s="16" t="s">
        <v>2452</v>
      </c>
      <c r="X265" s="16" t="s">
        <v>179</v>
      </c>
      <c r="Y265" s="16">
        <v>4.7399999999999998E-2</v>
      </c>
      <c r="Z265" s="16">
        <v>4.1999999999999997E-3</v>
      </c>
    </row>
    <row r="266" spans="1:26" s="15" customFormat="1" ht="36" x14ac:dyDescent="0.2">
      <c r="A266" s="16" t="s">
        <v>2455</v>
      </c>
      <c r="B266" s="16">
        <v>1542</v>
      </c>
      <c r="C266" s="16" t="s">
        <v>2456</v>
      </c>
      <c r="D266" s="16" t="s">
        <v>2447</v>
      </c>
      <c r="E266" s="16" t="s">
        <v>3020</v>
      </c>
      <c r="F266" s="16" t="s">
        <v>2457</v>
      </c>
      <c r="G266" s="16" t="s">
        <v>31</v>
      </c>
      <c r="H266" s="16" t="s">
        <v>2458</v>
      </c>
      <c r="I266" s="17">
        <v>11000000</v>
      </c>
      <c r="J266" s="16" t="s">
        <v>114</v>
      </c>
      <c r="K266" s="16" t="s">
        <v>34</v>
      </c>
      <c r="L266" s="16">
        <v>2.02</v>
      </c>
      <c r="M266" s="16"/>
      <c r="N266" s="16" t="s">
        <v>2459</v>
      </c>
      <c r="O266" s="16" t="s">
        <v>36</v>
      </c>
      <c r="P266" s="16" t="s">
        <v>37</v>
      </c>
      <c r="Q266" s="18">
        <v>38898</v>
      </c>
      <c r="R266" s="16" t="s">
        <v>38</v>
      </c>
      <c r="S266" s="16" t="s">
        <v>39</v>
      </c>
      <c r="T266" s="16" t="s">
        <v>2460</v>
      </c>
      <c r="U266" s="16">
        <v>3.2</v>
      </c>
      <c r="V266" s="16">
        <v>1.4</v>
      </c>
      <c r="W266" s="16" t="s">
        <v>2461</v>
      </c>
      <c r="X266" s="16" t="s">
        <v>3193</v>
      </c>
      <c r="Y266" s="16">
        <v>0.14460000000000001</v>
      </c>
      <c r="Z266" s="16">
        <v>1.2800000000000001E-2</v>
      </c>
    </row>
    <row r="267" spans="1:26" s="15" customFormat="1" ht="24" x14ac:dyDescent="0.2">
      <c r="A267" s="16" t="s">
        <v>2462</v>
      </c>
      <c r="B267" s="16">
        <v>1543</v>
      </c>
      <c r="C267" s="16" t="s">
        <v>2463</v>
      </c>
      <c r="D267" s="16" t="s">
        <v>2447</v>
      </c>
      <c r="E267" s="16" t="s">
        <v>2464</v>
      </c>
      <c r="F267" s="16" t="s">
        <v>2457</v>
      </c>
      <c r="G267" s="16" t="s">
        <v>31</v>
      </c>
      <c r="H267" s="16" t="s">
        <v>2465</v>
      </c>
      <c r="I267" s="17">
        <v>8200000</v>
      </c>
      <c r="J267" s="16" t="s">
        <v>48</v>
      </c>
      <c r="K267" s="16" t="s">
        <v>34</v>
      </c>
      <c r="L267" s="16">
        <v>2.4769999999999999</v>
      </c>
      <c r="M267" s="16">
        <v>0</v>
      </c>
      <c r="N267" s="16" t="s">
        <v>2466</v>
      </c>
      <c r="O267" s="16" t="s">
        <v>36</v>
      </c>
      <c r="P267" s="16" t="s">
        <v>37</v>
      </c>
      <c r="Q267" s="18">
        <v>39904</v>
      </c>
      <c r="R267" s="16" t="s">
        <v>38</v>
      </c>
      <c r="S267" s="16" t="s">
        <v>39</v>
      </c>
      <c r="T267" s="16" t="s">
        <v>1346</v>
      </c>
      <c r="U267" s="16">
        <v>4.8</v>
      </c>
      <c r="V267" s="16">
        <v>2.4769999999999999</v>
      </c>
      <c r="W267" s="16" t="s">
        <v>2461</v>
      </c>
      <c r="X267" s="16" t="s">
        <v>995</v>
      </c>
      <c r="Y267" s="16">
        <v>0.21690000000000001</v>
      </c>
      <c r="Z267" s="16">
        <v>1.9099999999999999E-2</v>
      </c>
    </row>
    <row r="268" spans="1:26" s="15" customFormat="1" ht="24" x14ac:dyDescent="0.2">
      <c r="A268" s="16" t="s">
        <v>3218</v>
      </c>
      <c r="B268" s="16">
        <v>1567</v>
      </c>
      <c r="C268" s="16" t="s">
        <v>2467</v>
      </c>
      <c r="D268" s="16" t="s">
        <v>2447</v>
      </c>
      <c r="E268" s="16" t="s">
        <v>2468</v>
      </c>
      <c r="F268" s="16" t="s">
        <v>2469</v>
      </c>
      <c r="G268" s="16" t="s">
        <v>31</v>
      </c>
      <c r="H268" s="16" t="s">
        <v>2470</v>
      </c>
      <c r="I268" s="17">
        <v>3500000</v>
      </c>
      <c r="J268" s="16"/>
      <c r="K268" s="16" t="s">
        <v>34</v>
      </c>
      <c r="L268" s="16"/>
      <c r="M268" s="16"/>
      <c r="N268" s="16" t="s">
        <v>2471</v>
      </c>
      <c r="O268" s="16" t="s">
        <v>36</v>
      </c>
      <c r="P268" s="16" t="s">
        <v>37</v>
      </c>
      <c r="Q268" s="18">
        <v>38353</v>
      </c>
      <c r="R268" s="16" t="s">
        <v>38</v>
      </c>
      <c r="S268" s="16" t="s">
        <v>39</v>
      </c>
      <c r="T268" s="16" t="s">
        <v>2472</v>
      </c>
      <c r="U268" s="16">
        <v>1</v>
      </c>
      <c r="V268" s="16">
        <v>0.66200000000000003</v>
      </c>
      <c r="W268" s="16" t="s">
        <v>2473</v>
      </c>
      <c r="X268" s="16" t="s">
        <v>2474</v>
      </c>
      <c r="Y268" s="16">
        <v>4.5199999999999997E-2</v>
      </c>
      <c r="Z268" s="16">
        <v>4.0000000000000001E-3</v>
      </c>
    </row>
    <row r="269" spans="1:26" s="15" customFormat="1" ht="24" x14ac:dyDescent="0.2">
      <c r="A269" s="16" t="s">
        <v>2509</v>
      </c>
      <c r="B269" s="16">
        <v>1584</v>
      </c>
      <c r="C269" s="16" t="s">
        <v>2510</v>
      </c>
      <c r="D269" s="16" t="s">
        <v>2503</v>
      </c>
      <c r="E269" s="16" t="s">
        <v>2511</v>
      </c>
      <c r="F269" s="16" t="s">
        <v>2512</v>
      </c>
      <c r="G269" s="16" t="s">
        <v>79</v>
      </c>
      <c r="H269" s="16" t="s">
        <v>96</v>
      </c>
      <c r="I269" s="17">
        <v>7839446</v>
      </c>
      <c r="J269" s="16" t="s">
        <v>33</v>
      </c>
      <c r="K269" s="16" t="s">
        <v>34</v>
      </c>
      <c r="L269" s="16">
        <v>3.6</v>
      </c>
      <c r="M269" s="16">
        <v>1</v>
      </c>
      <c r="N269" s="16" t="s">
        <v>2513</v>
      </c>
      <c r="O269" s="16" t="s">
        <v>36</v>
      </c>
      <c r="P269" s="16" t="s">
        <v>129</v>
      </c>
      <c r="Q269" s="18">
        <v>39556</v>
      </c>
      <c r="R269" s="16" t="s">
        <v>38</v>
      </c>
      <c r="S269" s="16" t="s">
        <v>39</v>
      </c>
      <c r="T269" s="16" t="s">
        <v>1786</v>
      </c>
      <c r="U269" s="16">
        <v>4.8</v>
      </c>
      <c r="V269" s="16">
        <v>2.6</v>
      </c>
      <c r="W269" s="16" t="s">
        <v>930</v>
      </c>
      <c r="X269" s="16" t="s">
        <v>101</v>
      </c>
      <c r="Y269" s="16">
        <v>0.21690000000000001</v>
      </c>
      <c r="Z269" s="16">
        <v>1.9099999999999999E-2</v>
      </c>
    </row>
    <row r="270" spans="1:26" s="15" customFormat="1" ht="24" x14ac:dyDescent="0.2">
      <c r="A270" s="16" t="s">
        <v>2514</v>
      </c>
      <c r="B270" s="16">
        <v>2333</v>
      </c>
      <c r="C270" s="16" t="s">
        <v>2515</v>
      </c>
      <c r="D270" s="16" t="s">
        <v>2503</v>
      </c>
      <c r="E270" s="16" t="s">
        <v>2516</v>
      </c>
      <c r="F270" s="16" t="s">
        <v>2517</v>
      </c>
      <c r="G270" s="16" t="s">
        <v>79</v>
      </c>
      <c r="H270" s="16" t="s">
        <v>135</v>
      </c>
      <c r="I270" s="17">
        <v>7500000</v>
      </c>
      <c r="J270" s="16" t="s">
        <v>97</v>
      </c>
      <c r="K270" s="16" t="s">
        <v>34</v>
      </c>
      <c r="L270" s="16">
        <v>3.99</v>
      </c>
      <c r="M270" s="16">
        <v>0.745</v>
      </c>
      <c r="N270" s="16" t="s">
        <v>2518</v>
      </c>
      <c r="O270" s="16" t="s">
        <v>36</v>
      </c>
      <c r="P270" s="16" t="s">
        <v>37</v>
      </c>
      <c r="Q270" s="18">
        <v>39422</v>
      </c>
      <c r="R270" s="16" t="s">
        <v>38</v>
      </c>
      <c r="S270" s="16" t="s">
        <v>39</v>
      </c>
      <c r="T270" s="16" t="s">
        <v>2519</v>
      </c>
      <c r="U270" s="16">
        <v>5.83</v>
      </c>
      <c r="V270" s="16">
        <v>3.24</v>
      </c>
      <c r="W270" s="16" t="s">
        <v>930</v>
      </c>
      <c r="X270" s="16" t="s">
        <v>1149</v>
      </c>
      <c r="Y270" s="16">
        <v>0.26340000000000002</v>
      </c>
      <c r="Z270" s="16">
        <v>2.3199999999999998E-2</v>
      </c>
    </row>
    <row r="271" spans="1:26" s="15" customFormat="1" ht="24" x14ac:dyDescent="0.2">
      <c r="A271" s="16" t="s">
        <v>2520</v>
      </c>
      <c r="B271" s="16">
        <v>1575</v>
      </c>
      <c r="C271" s="16" t="s">
        <v>2521</v>
      </c>
      <c r="D271" s="16" t="s">
        <v>2503</v>
      </c>
      <c r="E271" s="16" t="s">
        <v>2522</v>
      </c>
      <c r="F271" s="16" t="s">
        <v>2522</v>
      </c>
      <c r="G271" s="16" t="s">
        <v>79</v>
      </c>
      <c r="H271" s="16" t="s">
        <v>96</v>
      </c>
      <c r="I271" s="17">
        <v>13562596</v>
      </c>
      <c r="J271" s="16" t="s">
        <v>33</v>
      </c>
      <c r="K271" s="16" t="s">
        <v>34</v>
      </c>
      <c r="L271" s="16">
        <v>4.03</v>
      </c>
      <c r="M271" s="16"/>
      <c r="N271" s="16" t="s">
        <v>2523</v>
      </c>
      <c r="O271" s="16" t="s">
        <v>36</v>
      </c>
      <c r="P271" s="16" t="s">
        <v>129</v>
      </c>
      <c r="Q271" s="18">
        <v>38047</v>
      </c>
      <c r="R271" s="16" t="s">
        <v>38</v>
      </c>
      <c r="S271" s="16" t="s">
        <v>39</v>
      </c>
      <c r="T271" s="16"/>
      <c r="U271" s="16">
        <v>3</v>
      </c>
      <c r="V271" s="16"/>
      <c r="W271" s="16" t="s">
        <v>930</v>
      </c>
      <c r="X271" s="16" t="s">
        <v>1149</v>
      </c>
      <c r="Y271" s="16">
        <v>0.13550000000000001</v>
      </c>
      <c r="Z271" s="16">
        <v>1.2E-2</v>
      </c>
    </row>
    <row r="272" spans="1:26" s="15" customFormat="1" ht="24" x14ac:dyDescent="0.2">
      <c r="A272" s="16" t="s">
        <v>2520</v>
      </c>
      <c r="B272" s="16">
        <v>1575</v>
      </c>
      <c r="C272" s="16" t="s">
        <v>2521</v>
      </c>
      <c r="D272" s="16" t="s">
        <v>2503</v>
      </c>
      <c r="E272" s="16" t="s">
        <v>2522</v>
      </c>
      <c r="F272" s="16" t="s">
        <v>2522</v>
      </c>
      <c r="G272" s="16" t="s">
        <v>79</v>
      </c>
      <c r="H272" s="16" t="s">
        <v>96</v>
      </c>
      <c r="I272" s="17">
        <v>13562596</v>
      </c>
      <c r="J272" s="16" t="s">
        <v>33</v>
      </c>
      <c r="K272" s="16" t="s">
        <v>34</v>
      </c>
      <c r="L272" s="16">
        <v>4.03</v>
      </c>
      <c r="M272" s="16"/>
      <c r="N272" s="16" t="s">
        <v>2524</v>
      </c>
      <c r="O272" s="16" t="s">
        <v>36</v>
      </c>
      <c r="P272" s="16" t="s">
        <v>973</v>
      </c>
      <c r="Q272" s="18">
        <v>39083</v>
      </c>
      <c r="R272" s="16" t="s">
        <v>38</v>
      </c>
      <c r="S272" s="16" t="s">
        <v>39</v>
      </c>
      <c r="T272" s="16"/>
      <c r="U272" s="16">
        <v>1.92</v>
      </c>
      <c r="V272" s="16"/>
      <c r="W272" s="16"/>
      <c r="X272" s="16" t="s">
        <v>1149</v>
      </c>
      <c r="Y272" s="16">
        <v>8.6699999999999999E-2</v>
      </c>
      <c r="Z272" s="16">
        <v>7.7000000000000002E-3</v>
      </c>
    </row>
    <row r="273" spans="1:26" s="15" customFormat="1" ht="24" x14ac:dyDescent="0.2">
      <c r="A273" s="16" t="s">
        <v>2525</v>
      </c>
      <c r="B273" s="16">
        <v>2060</v>
      </c>
      <c r="C273" s="16" t="s">
        <v>3219</v>
      </c>
      <c r="D273" s="16" t="s">
        <v>2503</v>
      </c>
      <c r="E273" s="16" t="s">
        <v>2526</v>
      </c>
      <c r="F273" s="16" t="s">
        <v>2527</v>
      </c>
      <c r="G273" s="16" t="s">
        <v>31</v>
      </c>
      <c r="H273" s="16" t="s">
        <v>2528</v>
      </c>
      <c r="I273" s="17">
        <v>1240495</v>
      </c>
      <c r="J273" s="16" t="s">
        <v>168</v>
      </c>
      <c r="K273" s="16" t="s">
        <v>34</v>
      </c>
      <c r="L273" s="16">
        <v>0.64800000000000002</v>
      </c>
      <c r="M273" s="16">
        <v>0</v>
      </c>
      <c r="N273" s="16" t="s">
        <v>2529</v>
      </c>
      <c r="O273" s="16" t="s">
        <v>36</v>
      </c>
      <c r="P273" s="16" t="s">
        <v>37</v>
      </c>
      <c r="Q273" s="18">
        <v>38108</v>
      </c>
      <c r="R273" s="16" t="s">
        <v>38</v>
      </c>
      <c r="S273" s="16" t="s">
        <v>39</v>
      </c>
      <c r="T273" s="16" t="s">
        <v>3023</v>
      </c>
      <c r="U273" s="16">
        <v>1.5</v>
      </c>
      <c r="V273" s="16">
        <v>0.64800000000000002</v>
      </c>
      <c r="W273" s="16" t="s">
        <v>2546</v>
      </c>
      <c r="X273" s="16" t="s">
        <v>3220</v>
      </c>
      <c r="Y273" s="16">
        <v>6.7799999999999999E-2</v>
      </c>
      <c r="Z273" s="16">
        <v>6.0000000000000001E-3</v>
      </c>
    </row>
    <row r="274" spans="1:26" s="15" customFormat="1" ht="36" x14ac:dyDescent="0.2">
      <c r="A274" s="16"/>
      <c r="B274" s="16">
        <v>1582</v>
      </c>
      <c r="C274" s="16" t="s">
        <v>2530</v>
      </c>
      <c r="D274" s="16" t="s">
        <v>2503</v>
      </c>
      <c r="E274" s="16" t="s">
        <v>2531</v>
      </c>
      <c r="F274" s="16" t="s">
        <v>1157</v>
      </c>
      <c r="G274" s="16" t="s">
        <v>31</v>
      </c>
      <c r="H274" s="16" t="s">
        <v>2532</v>
      </c>
      <c r="I274" s="17">
        <v>1470160</v>
      </c>
      <c r="J274" s="16" t="s">
        <v>88</v>
      </c>
      <c r="K274" s="16" t="s">
        <v>34</v>
      </c>
      <c r="L274" s="16">
        <v>0.14399999999999999</v>
      </c>
      <c r="M274" s="16"/>
      <c r="N274" s="16" t="s">
        <v>2533</v>
      </c>
      <c r="O274" s="16" t="s">
        <v>36</v>
      </c>
      <c r="P274" s="16" t="s">
        <v>2534</v>
      </c>
      <c r="Q274" s="18">
        <v>40486</v>
      </c>
      <c r="R274" s="16" t="s">
        <v>38</v>
      </c>
      <c r="S274" s="16" t="s">
        <v>39</v>
      </c>
      <c r="T274" s="16" t="s">
        <v>2535</v>
      </c>
      <c r="U274" s="16">
        <v>2.1</v>
      </c>
      <c r="V274" s="16">
        <v>0.98650000000000004</v>
      </c>
      <c r="W274" s="16" t="s">
        <v>930</v>
      </c>
      <c r="X274" s="16" t="s">
        <v>2536</v>
      </c>
      <c r="Y274" s="16">
        <v>9.4899999999999998E-2</v>
      </c>
      <c r="Z274" s="16">
        <v>8.3999999999999995E-3</v>
      </c>
    </row>
    <row r="275" spans="1:26" s="15" customFormat="1" ht="36" x14ac:dyDescent="0.2">
      <c r="A275" s="16" t="s">
        <v>2537</v>
      </c>
      <c r="B275" s="16">
        <v>1583</v>
      </c>
      <c r="C275" s="16" t="s">
        <v>2538</v>
      </c>
      <c r="D275" s="16" t="s">
        <v>2503</v>
      </c>
      <c r="E275" s="16" t="s">
        <v>2531</v>
      </c>
      <c r="F275" s="16" t="s">
        <v>1157</v>
      </c>
      <c r="G275" s="16" t="s">
        <v>31</v>
      </c>
      <c r="H275" s="16" t="s">
        <v>2536</v>
      </c>
      <c r="I275" s="17">
        <v>3664945</v>
      </c>
      <c r="J275" s="16" t="s">
        <v>613</v>
      </c>
      <c r="K275" s="16" t="s">
        <v>34</v>
      </c>
      <c r="L275" s="16">
        <v>0.86399999999999999</v>
      </c>
      <c r="M275" s="16"/>
      <c r="N275" s="16" t="s">
        <v>2533</v>
      </c>
      <c r="O275" s="16" t="s">
        <v>36</v>
      </c>
      <c r="P275" s="16" t="s">
        <v>2534</v>
      </c>
      <c r="Q275" s="18">
        <v>40486</v>
      </c>
      <c r="R275" s="16" t="s">
        <v>38</v>
      </c>
      <c r="S275" s="16" t="s">
        <v>39</v>
      </c>
      <c r="T275" s="16" t="s">
        <v>2535</v>
      </c>
      <c r="U275" s="16">
        <v>2.1</v>
      </c>
      <c r="V275" s="16">
        <v>0.98650000000000004</v>
      </c>
      <c r="W275" s="16" t="s">
        <v>930</v>
      </c>
      <c r="X275" s="16" t="s">
        <v>2536</v>
      </c>
      <c r="Y275" s="16">
        <v>9.4899999999999998E-2</v>
      </c>
      <c r="Z275" s="16">
        <v>8.3999999999999995E-3</v>
      </c>
    </row>
    <row r="276" spans="1:26" s="15" customFormat="1" ht="36" x14ac:dyDescent="0.2">
      <c r="A276" s="16" t="s">
        <v>2539</v>
      </c>
      <c r="B276" s="16">
        <v>1580</v>
      </c>
      <c r="C276" s="16" t="s">
        <v>2540</v>
      </c>
      <c r="D276" s="16" t="s">
        <v>2503</v>
      </c>
      <c r="E276" s="16" t="s">
        <v>2541</v>
      </c>
      <c r="F276" s="16" t="s">
        <v>2542</v>
      </c>
      <c r="G276" s="16" t="s">
        <v>31</v>
      </c>
      <c r="H276" s="16" t="s">
        <v>2543</v>
      </c>
      <c r="I276" s="17">
        <v>20229000</v>
      </c>
      <c r="J276" s="16"/>
      <c r="K276" s="16" t="s">
        <v>34</v>
      </c>
      <c r="L276" s="16">
        <v>3.43</v>
      </c>
      <c r="M276" s="16"/>
      <c r="N276" s="16" t="s">
        <v>2544</v>
      </c>
      <c r="O276" s="16" t="s">
        <v>36</v>
      </c>
      <c r="P276" s="16" t="s">
        <v>37</v>
      </c>
      <c r="Q276" s="18">
        <v>33239</v>
      </c>
      <c r="R276" s="16" t="s">
        <v>38</v>
      </c>
      <c r="S276" s="16" t="s">
        <v>39</v>
      </c>
      <c r="T276" s="16" t="s">
        <v>2545</v>
      </c>
      <c r="U276" s="16">
        <v>3.2</v>
      </c>
      <c r="V276" s="16">
        <v>1.6559999999999999</v>
      </c>
      <c r="W276" s="16" t="s">
        <v>2546</v>
      </c>
      <c r="X276" s="16" t="s">
        <v>3200</v>
      </c>
      <c r="Y276" s="16">
        <v>0.14460000000000001</v>
      </c>
      <c r="Z276" s="16">
        <v>1.2800000000000001E-2</v>
      </c>
    </row>
    <row r="277" spans="1:26" s="15" customFormat="1" ht="36" x14ac:dyDescent="0.2">
      <c r="A277" s="16" t="s">
        <v>2539</v>
      </c>
      <c r="B277" s="16">
        <v>1580</v>
      </c>
      <c r="C277" s="16" t="s">
        <v>2540</v>
      </c>
      <c r="D277" s="16" t="s">
        <v>2503</v>
      </c>
      <c r="E277" s="16" t="s">
        <v>2541</v>
      </c>
      <c r="F277" s="16" t="s">
        <v>2542</v>
      </c>
      <c r="G277" s="16" t="s">
        <v>31</v>
      </c>
      <c r="H277" s="16" t="s">
        <v>2543</v>
      </c>
      <c r="I277" s="17">
        <v>20229000</v>
      </c>
      <c r="J277" s="16"/>
      <c r="K277" s="16" t="s">
        <v>34</v>
      </c>
      <c r="L277" s="16">
        <v>3.43</v>
      </c>
      <c r="M277" s="16"/>
      <c r="N277" s="16" t="s">
        <v>2547</v>
      </c>
      <c r="O277" s="16" t="s">
        <v>36</v>
      </c>
      <c r="P277" s="16" t="s">
        <v>145</v>
      </c>
      <c r="Q277" s="18">
        <v>33970</v>
      </c>
      <c r="R277" s="16" t="s">
        <v>38</v>
      </c>
      <c r="S277" s="16" t="s">
        <v>39</v>
      </c>
      <c r="T277" s="16" t="s">
        <v>2545</v>
      </c>
      <c r="U277" s="16">
        <v>3.2</v>
      </c>
      <c r="V277" s="16">
        <v>1.6559999999999999</v>
      </c>
      <c r="W277" s="16" t="s">
        <v>2546</v>
      </c>
      <c r="X277" s="16" t="s">
        <v>3200</v>
      </c>
      <c r="Y277" s="16">
        <v>0.14460000000000001</v>
      </c>
      <c r="Z277" s="16">
        <v>1.2800000000000001E-2</v>
      </c>
    </row>
    <row r="278" spans="1:26" s="15" customFormat="1" ht="24" x14ac:dyDescent="0.2">
      <c r="A278" s="16" t="s">
        <v>2554</v>
      </c>
      <c r="B278" s="16">
        <v>2444</v>
      </c>
      <c r="C278" s="16" t="s">
        <v>2555</v>
      </c>
      <c r="D278" s="16" t="s">
        <v>2503</v>
      </c>
      <c r="E278" s="16" t="s">
        <v>2556</v>
      </c>
      <c r="F278" s="16" t="s">
        <v>2557</v>
      </c>
      <c r="G278" s="16" t="s">
        <v>31</v>
      </c>
      <c r="H278" s="16" t="s">
        <v>2558</v>
      </c>
      <c r="I278" s="17"/>
      <c r="J278" s="16"/>
      <c r="K278" s="16" t="s">
        <v>34</v>
      </c>
      <c r="L278" s="16">
        <v>6.09</v>
      </c>
      <c r="M278" s="16"/>
      <c r="N278" s="16" t="s">
        <v>2559</v>
      </c>
      <c r="O278" s="16" t="s">
        <v>36</v>
      </c>
      <c r="P278" s="16" t="s">
        <v>37</v>
      </c>
      <c r="Q278" s="18">
        <v>39423</v>
      </c>
      <c r="R278" s="16" t="s">
        <v>38</v>
      </c>
      <c r="S278" s="16" t="s">
        <v>39</v>
      </c>
      <c r="T278" s="16" t="s">
        <v>2560</v>
      </c>
      <c r="U278" s="16">
        <v>5.96</v>
      </c>
      <c r="V278" s="16">
        <v>3.3119999999999998</v>
      </c>
      <c r="W278" s="16" t="s">
        <v>930</v>
      </c>
      <c r="X278" s="16" t="s">
        <v>1149</v>
      </c>
      <c r="Y278" s="16">
        <v>0.26929999999999998</v>
      </c>
      <c r="Z278" s="16">
        <v>2.3800000000000002E-2</v>
      </c>
    </row>
    <row r="279" spans="1:26" s="15" customFormat="1" ht="24" x14ac:dyDescent="0.2">
      <c r="A279" s="16" t="s">
        <v>2561</v>
      </c>
      <c r="B279" s="16">
        <v>2071</v>
      </c>
      <c r="C279" s="16" t="s">
        <v>3024</v>
      </c>
      <c r="D279" s="16" t="s">
        <v>2503</v>
      </c>
      <c r="E279" s="16" t="s">
        <v>2562</v>
      </c>
      <c r="F279" s="16" t="s">
        <v>2562</v>
      </c>
      <c r="G279" s="16" t="s">
        <v>31</v>
      </c>
      <c r="H279" s="16" t="s">
        <v>2563</v>
      </c>
      <c r="I279" s="17">
        <v>11400000</v>
      </c>
      <c r="J279" s="16" t="s">
        <v>613</v>
      </c>
      <c r="K279" s="16" t="s">
        <v>34</v>
      </c>
      <c r="L279" s="16">
        <v>10.08</v>
      </c>
      <c r="M279" s="16"/>
      <c r="N279" s="16" t="s">
        <v>2564</v>
      </c>
      <c r="O279" s="16" t="s">
        <v>36</v>
      </c>
      <c r="P279" s="16" t="s">
        <v>37</v>
      </c>
      <c r="Q279" s="18">
        <v>40299</v>
      </c>
      <c r="R279" s="16" t="s">
        <v>125</v>
      </c>
      <c r="S279" s="16" t="s">
        <v>39</v>
      </c>
      <c r="T279" s="16" t="s">
        <v>2565</v>
      </c>
      <c r="U279" s="16">
        <v>9.3000000000000007</v>
      </c>
      <c r="V279" s="16"/>
      <c r="W279" s="16" t="s">
        <v>930</v>
      </c>
      <c r="X279" s="16" t="s">
        <v>101</v>
      </c>
      <c r="Y279" s="16">
        <v>0.42020000000000002</v>
      </c>
      <c r="Z279" s="16">
        <v>3.7100000000000001E-2</v>
      </c>
    </row>
    <row r="280" spans="1:26" s="15" customFormat="1" ht="24" x14ac:dyDescent="0.2">
      <c r="A280" s="16" t="s">
        <v>2561</v>
      </c>
      <c r="B280" s="16">
        <v>2071</v>
      </c>
      <c r="C280" s="16" t="s">
        <v>3024</v>
      </c>
      <c r="D280" s="16" t="s">
        <v>2503</v>
      </c>
      <c r="E280" s="16" t="s">
        <v>2562</v>
      </c>
      <c r="F280" s="16" t="s">
        <v>2562</v>
      </c>
      <c r="G280" s="16" t="s">
        <v>31</v>
      </c>
      <c r="H280" s="16" t="s">
        <v>2563</v>
      </c>
      <c r="I280" s="17">
        <v>11400000</v>
      </c>
      <c r="J280" s="16" t="s">
        <v>613</v>
      </c>
      <c r="K280" s="16" t="s">
        <v>34</v>
      </c>
      <c r="L280" s="16">
        <v>10.08</v>
      </c>
      <c r="M280" s="16"/>
      <c r="N280" s="16" t="s">
        <v>2566</v>
      </c>
      <c r="O280" s="16" t="s">
        <v>36</v>
      </c>
      <c r="P280" s="16" t="s">
        <v>145</v>
      </c>
      <c r="Q280" s="18">
        <v>40544</v>
      </c>
      <c r="R280" s="16" t="s">
        <v>125</v>
      </c>
      <c r="S280" s="16" t="s">
        <v>39</v>
      </c>
      <c r="T280" s="16" t="s">
        <v>2567</v>
      </c>
      <c r="U280" s="16">
        <v>3.1</v>
      </c>
      <c r="V280" s="16"/>
      <c r="W280" s="16" t="s">
        <v>930</v>
      </c>
      <c r="X280" s="16" t="s">
        <v>101</v>
      </c>
      <c r="Y280" s="16">
        <v>0.1401</v>
      </c>
      <c r="Z280" s="16">
        <v>1.24E-2</v>
      </c>
    </row>
    <row r="281" spans="1:26" s="15" customFormat="1" ht="60" x14ac:dyDescent="0.2">
      <c r="A281" s="16" t="s">
        <v>2561</v>
      </c>
      <c r="B281" s="16">
        <v>2071</v>
      </c>
      <c r="C281" s="16" t="s">
        <v>3024</v>
      </c>
      <c r="D281" s="16" t="s">
        <v>2503</v>
      </c>
      <c r="E281" s="16" t="s">
        <v>2562</v>
      </c>
      <c r="F281" s="16" t="s">
        <v>2562</v>
      </c>
      <c r="G281" s="16" t="s">
        <v>31</v>
      </c>
      <c r="H281" s="16" t="s">
        <v>2563</v>
      </c>
      <c r="I281" s="17">
        <v>11400000</v>
      </c>
      <c r="J281" s="16" t="s">
        <v>613</v>
      </c>
      <c r="K281" s="16" t="s">
        <v>34</v>
      </c>
      <c r="L281" s="16">
        <v>10.08</v>
      </c>
      <c r="M281" s="16"/>
      <c r="N281" s="16" t="s">
        <v>2568</v>
      </c>
      <c r="O281" s="16" t="s">
        <v>144</v>
      </c>
      <c r="P281" s="16" t="s">
        <v>208</v>
      </c>
      <c r="Q281" s="18">
        <v>41639</v>
      </c>
      <c r="R281" s="16" t="s">
        <v>2569</v>
      </c>
      <c r="S281" s="16" t="s">
        <v>39</v>
      </c>
      <c r="T281" s="16" t="s">
        <v>2570</v>
      </c>
      <c r="U281" s="16">
        <v>0</v>
      </c>
      <c r="V281" s="16"/>
      <c r="W281" s="16"/>
      <c r="X281" s="16"/>
      <c r="Y281" s="16">
        <v>0</v>
      </c>
      <c r="Z281" s="16">
        <v>0</v>
      </c>
    </row>
    <row r="282" spans="1:26" s="15" customFormat="1" ht="36" x14ac:dyDescent="0.2">
      <c r="A282" s="16" t="s">
        <v>2502</v>
      </c>
      <c r="B282" s="16">
        <v>1571</v>
      </c>
      <c r="C282" s="16" t="s">
        <v>3025</v>
      </c>
      <c r="D282" s="16" t="s">
        <v>2503</v>
      </c>
      <c r="E282" s="16" t="s">
        <v>2504</v>
      </c>
      <c r="F282" s="16" t="s">
        <v>2505</v>
      </c>
      <c r="G282" s="16" t="s">
        <v>79</v>
      </c>
      <c r="H282" s="16" t="s">
        <v>96</v>
      </c>
      <c r="I282" s="17">
        <v>3800000</v>
      </c>
      <c r="J282" s="16" t="s">
        <v>114</v>
      </c>
      <c r="K282" s="16" t="s">
        <v>34</v>
      </c>
      <c r="L282" s="16">
        <v>3.23</v>
      </c>
      <c r="M282" s="16"/>
      <c r="N282" s="16" t="s">
        <v>2506</v>
      </c>
      <c r="O282" s="16" t="s">
        <v>36</v>
      </c>
      <c r="P282" s="16" t="s">
        <v>37</v>
      </c>
      <c r="Q282" s="18">
        <v>37257</v>
      </c>
      <c r="R282" s="16" t="s">
        <v>38</v>
      </c>
      <c r="S282" s="16" t="s">
        <v>39</v>
      </c>
      <c r="T282" s="16" t="s">
        <v>2507</v>
      </c>
      <c r="U282" s="16">
        <v>4.2</v>
      </c>
      <c r="V282" s="16"/>
      <c r="W282" s="16" t="s">
        <v>930</v>
      </c>
      <c r="X282" s="16" t="s">
        <v>1149</v>
      </c>
      <c r="Y282" s="16">
        <v>0.1898</v>
      </c>
      <c r="Z282" s="16">
        <v>1.67E-2</v>
      </c>
    </row>
    <row r="283" spans="1:26" s="15" customFormat="1" ht="24" x14ac:dyDescent="0.2">
      <c r="A283" s="16" t="s">
        <v>2502</v>
      </c>
      <c r="B283" s="16">
        <v>1571</v>
      </c>
      <c r="C283" s="16" t="s">
        <v>3025</v>
      </c>
      <c r="D283" s="16" t="s">
        <v>2503</v>
      </c>
      <c r="E283" s="16" t="s">
        <v>2504</v>
      </c>
      <c r="F283" s="16" t="s">
        <v>2505</v>
      </c>
      <c r="G283" s="16" t="s">
        <v>79</v>
      </c>
      <c r="H283" s="16" t="s">
        <v>96</v>
      </c>
      <c r="I283" s="17">
        <v>3800000</v>
      </c>
      <c r="J283" s="16" t="s">
        <v>114</v>
      </c>
      <c r="K283" s="16" t="s">
        <v>34</v>
      </c>
      <c r="L283" s="16">
        <v>3.23</v>
      </c>
      <c r="M283" s="16"/>
      <c r="N283" s="16" t="s">
        <v>2508</v>
      </c>
      <c r="O283" s="16" t="s">
        <v>36</v>
      </c>
      <c r="P283" s="16" t="s">
        <v>145</v>
      </c>
      <c r="Q283" s="18">
        <v>39083</v>
      </c>
      <c r="R283" s="16" t="s">
        <v>38</v>
      </c>
      <c r="S283" s="16" t="s">
        <v>39</v>
      </c>
      <c r="T283" s="16"/>
      <c r="U283" s="16">
        <v>1.5</v>
      </c>
      <c r="V283" s="16"/>
      <c r="W283" s="16" t="s">
        <v>930</v>
      </c>
      <c r="X283" s="16" t="s">
        <v>1149</v>
      </c>
      <c r="Y283" s="16">
        <v>6.7799999999999999E-2</v>
      </c>
      <c r="Z283" s="16">
        <v>6.0000000000000001E-3</v>
      </c>
    </row>
    <row r="284" spans="1:26" s="15" customFormat="1" ht="24" x14ac:dyDescent="0.2">
      <c r="A284" s="16" t="s">
        <v>2571</v>
      </c>
      <c r="B284" s="16">
        <v>1588</v>
      </c>
      <c r="C284" s="16" t="s">
        <v>3026</v>
      </c>
      <c r="D284" s="16" t="s">
        <v>2503</v>
      </c>
      <c r="E284" s="16" t="s">
        <v>2572</v>
      </c>
      <c r="F284" s="16" t="s">
        <v>2573</v>
      </c>
      <c r="G284" s="16" t="s">
        <v>31</v>
      </c>
      <c r="H284" s="16" t="s">
        <v>2574</v>
      </c>
      <c r="I284" s="17">
        <v>1740000</v>
      </c>
      <c r="J284" s="16"/>
      <c r="K284" s="16" t="s">
        <v>34</v>
      </c>
      <c r="L284" s="16">
        <v>0.34499999999999997</v>
      </c>
      <c r="M284" s="16"/>
      <c r="N284" s="16" t="s">
        <v>2575</v>
      </c>
      <c r="O284" s="16" t="s">
        <v>36</v>
      </c>
      <c r="P284" s="16" t="s">
        <v>37</v>
      </c>
      <c r="Q284" s="18">
        <v>40968</v>
      </c>
      <c r="R284" s="16" t="s">
        <v>38</v>
      </c>
      <c r="S284" s="16" t="s">
        <v>39</v>
      </c>
      <c r="T284" s="16" t="s">
        <v>2576</v>
      </c>
      <c r="U284" s="16">
        <v>1.06</v>
      </c>
      <c r="V284" s="16"/>
      <c r="W284" s="16" t="s">
        <v>2574</v>
      </c>
      <c r="X284" s="16" t="s">
        <v>2577</v>
      </c>
      <c r="Y284" s="16">
        <v>4.7899999999999998E-2</v>
      </c>
      <c r="Z284" s="16">
        <v>4.1999999999999997E-3</v>
      </c>
    </row>
    <row r="285" spans="1:26" s="15" customFormat="1" ht="48" x14ac:dyDescent="0.2">
      <c r="A285" s="16" t="s">
        <v>2581</v>
      </c>
      <c r="B285" s="16">
        <v>2132</v>
      </c>
      <c r="C285" s="16" t="s">
        <v>3027</v>
      </c>
      <c r="D285" s="16" t="s">
        <v>2503</v>
      </c>
      <c r="E285" s="16" t="s">
        <v>2582</v>
      </c>
      <c r="F285" s="16" t="s">
        <v>1130</v>
      </c>
      <c r="G285" s="16" t="s">
        <v>31</v>
      </c>
      <c r="H285" s="16" t="s">
        <v>2583</v>
      </c>
      <c r="I285" s="17">
        <v>1300000</v>
      </c>
      <c r="J285" s="16" t="s">
        <v>778</v>
      </c>
      <c r="K285" s="16" t="s">
        <v>34</v>
      </c>
      <c r="L285" s="16">
        <v>0.21</v>
      </c>
      <c r="M285" s="16">
        <v>0.05</v>
      </c>
      <c r="N285" s="16" t="s">
        <v>2584</v>
      </c>
      <c r="O285" s="16" t="s">
        <v>36</v>
      </c>
      <c r="P285" s="16" t="s">
        <v>37</v>
      </c>
      <c r="Q285" s="18">
        <v>40493</v>
      </c>
      <c r="R285" s="16" t="s">
        <v>38</v>
      </c>
      <c r="S285" s="16" t="s">
        <v>39</v>
      </c>
      <c r="T285" s="16" t="s">
        <v>2585</v>
      </c>
      <c r="U285" s="16">
        <v>0.25</v>
      </c>
      <c r="V285" s="16">
        <v>0.16</v>
      </c>
      <c r="W285" s="16" t="s">
        <v>3150</v>
      </c>
      <c r="X285" s="16" t="s">
        <v>2586</v>
      </c>
      <c r="Y285" s="16">
        <v>1.1299999999999999E-2</v>
      </c>
      <c r="Z285" s="16">
        <v>1E-3</v>
      </c>
    </row>
    <row r="286" spans="1:26" s="15" customFormat="1" ht="24" x14ac:dyDescent="0.2">
      <c r="A286" s="16" t="s">
        <v>2578</v>
      </c>
      <c r="B286" s="16">
        <v>2072</v>
      </c>
      <c r="C286" s="16" t="s">
        <v>2579</v>
      </c>
      <c r="D286" s="16" t="s">
        <v>2503</v>
      </c>
      <c r="E286" s="16" t="s">
        <v>3028</v>
      </c>
      <c r="F286" s="16" t="s">
        <v>1644</v>
      </c>
      <c r="G286" s="16" t="s">
        <v>79</v>
      </c>
      <c r="H286" s="16" t="s">
        <v>96</v>
      </c>
      <c r="I286" s="17">
        <v>1500000</v>
      </c>
      <c r="J286" s="16" t="s">
        <v>58</v>
      </c>
      <c r="K286" s="16" t="s">
        <v>34</v>
      </c>
      <c r="L286" s="16">
        <v>3.05</v>
      </c>
      <c r="M286" s="16"/>
      <c r="N286" s="16" t="s">
        <v>2580</v>
      </c>
      <c r="O286" s="16" t="s">
        <v>36</v>
      </c>
      <c r="P286" s="16" t="s">
        <v>37</v>
      </c>
      <c r="Q286" s="18">
        <v>40057</v>
      </c>
      <c r="R286" s="16" t="s">
        <v>38</v>
      </c>
      <c r="S286" s="16" t="s">
        <v>39</v>
      </c>
      <c r="T286" s="16" t="s">
        <v>708</v>
      </c>
      <c r="U286" s="16">
        <v>6.4</v>
      </c>
      <c r="V286" s="16"/>
      <c r="W286" s="16" t="s">
        <v>930</v>
      </c>
      <c r="X286" s="16" t="s">
        <v>101</v>
      </c>
      <c r="Y286" s="16">
        <v>0.28920000000000001</v>
      </c>
      <c r="Z286" s="16">
        <v>2.5499999999999998E-2</v>
      </c>
    </row>
    <row r="287" spans="1:26" s="15" customFormat="1" ht="36" x14ac:dyDescent="0.2">
      <c r="A287" s="16" t="s">
        <v>3221</v>
      </c>
      <c r="B287" s="16">
        <v>2133</v>
      </c>
      <c r="C287" s="16" t="s">
        <v>3222</v>
      </c>
      <c r="D287" s="16" t="s">
        <v>2503</v>
      </c>
      <c r="E287" s="16" t="s">
        <v>3223</v>
      </c>
      <c r="F287" s="16" t="s">
        <v>105</v>
      </c>
      <c r="G287" s="16" t="s">
        <v>31</v>
      </c>
      <c r="H287" s="16" t="s">
        <v>3224</v>
      </c>
      <c r="I287" s="17">
        <v>1305343</v>
      </c>
      <c r="J287" s="16" t="s">
        <v>67</v>
      </c>
      <c r="K287" s="16" t="s">
        <v>34</v>
      </c>
      <c r="L287" s="16">
        <v>0.96899999999999997</v>
      </c>
      <c r="M287" s="16">
        <v>0.96899999999999997</v>
      </c>
      <c r="N287" s="16" t="s">
        <v>3225</v>
      </c>
      <c r="O287" s="16" t="s">
        <v>36</v>
      </c>
      <c r="P287" s="16" t="s">
        <v>37</v>
      </c>
      <c r="Q287" s="18">
        <v>42035</v>
      </c>
      <c r="R287" s="16" t="s">
        <v>38</v>
      </c>
      <c r="S287" s="16" t="s">
        <v>39</v>
      </c>
      <c r="T287" s="16" t="s">
        <v>3226</v>
      </c>
      <c r="U287" s="16">
        <v>2</v>
      </c>
      <c r="V287" s="16"/>
      <c r="W287" s="16" t="s">
        <v>930</v>
      </c>
      <c r="X287" s="16" t="s">
        <v>1149</v>
      </c>
      <c r="Y287" s="16">
        <v>9.0399999999999994E-2</v>
      </c>
      <c r="Z287" s="16">
        <v>8.0000000000000002E-3</v>
      </c>
    </row>
    <row r="288" spans="1:26" s="15" customFormat="1" ht="24" x14ac:dyDescent="0.2">
      <c r="A288" s="16" t="s">
        <v>2587</v>
      </c>
      <c r="B288" s="16">
        <v>2075</v>
      </c>
      <c r="C288" s="16" t="s">
        <v>2588</v>
      </c>
      <c r="D288" s="16" t="s">
        <v>2503</v>
      </c>
      <c r="E288" s="16" t="s">
        <v>449</v>
      </c>
      <c r="F288" s="16" t="s">
        <v>2589</v>
      </c>
      <c r="G288" s="16" t="s">
        <v>79</v>
      </c>
      <c r="H288" s="16" t="s">
        <v>135</v>
      </c>
      <c r="I288" s="17"/>
      <c r="J288" s="16"/>
      <c r="K288" s="16" t="s">
        <v>34</v>
      </c>
      <c r="L288" s="16">
        <v>4.1500000000000004</v>
      </c>
      <c r="M288" s="16">
        <v>0.64600000000000002</v>
      </c>
      <c r="N288" s="16" t="s">
        <v>2590</v>
      </c>
      <c r="O288" s="16" t="s">
        <v>36</v>
      </c>
      <c r="P288" s="16" t="s">
        <v>37</v>
      </c>
      <c r="Q288" s="18">
        <v>40912</v>
      </c>
      <c r="R288" s="16" t="s">
        <v>38</v>
      </c>
      <c r="S288" s="16" t="s">
        <v>39</v>
      </c>
      <c r="T288" s="16" t="s">
        <v>2591</v>
      </c>
      <c r="U288" s="16">
        <v>6.4</v>
      </c>
      <c r="V288" s="16">
        <v>3.5</v>
      </c>
      <c r="W288" s="16" t="s">
        <v>1120</v>
      </c>
      <c r="X288" s="16" t="s">
        <v>293</v>
      </c>
      <c r="Y288" s="16">
        <v>0.28920000000000001</v>
      </c>
      <c r="Z288" s="16">
        <v>2.5499999999999998E-2</v>
      </c>
    </row>
    <row r="289" spans="1:26" s="15" customFormat="1" ht="24" x14ac:dyDescent="0.2">
      <c r="A289" s="16" t="s">
        <v>1191</v>
      </c>
      <c r="B289" s="16">
        <v>787</v>
      </c>
      <c r="C289" s="16" t="s">
        <v>1192</v>
      </c>
      <c r="D289" s="16" t="s">
        <v>1163</v>
      </c>
      <c r="E289" s="16" t="s">
        <v>1193</v>
      </c>
      <c r="F289" s="16" t="s">
        <v>1116</v>
      </c>
      <c r="G289" s="16" t="s">
        <v>79</v>
      </c>
      <c r="H289" s="16" t="s">
        <v>96</v>
      </c>
      <c r="I289" s="17">
        <v>4254300</v>
      </c>
      <c r="J289" s="16"/>
      <c r="K289" s="16" t="s">
        <v>34</v>
      </c>
      <c r="L289" s="16"/>
      <c r="M289" s="16"/>
      <c r="N289" s="16" t="s">
        <v>1197</v>
      </c>
      <c r="O289" s="16" t="s">
        <v>36</v>
      </c>
      <c r="P289" s="16" t="s">
        <v>129</v>
      </c>
      <c r="Q289" s="18">
        <v>39295</v>
      </c>
      <c r="R289" s="16" t="s">
        <v>38</v>
      </c>
      <c r="S289" s="16" t="s">
        <v>39</v>
      </c>
      <c r="T289" s="16" t="s">
        <v>1198</v>
      </c>
      <c r="U289" s="16">
        <v>3.2</v>
      </c>
      <c r="V289" s="16">
        <v>1.36</v>
      </c>
      <c r="W289" s="16" t="s">
        <v>1089</v>
      </c>
      <c r="X289" s="16" t="s">
        <v>101</v>
      </c>
      <c r="Y289" s="16">
        <v>0.14460000000000001</v>
      </c>
      <c r="Z289" s="16">
        <v>1.2800000000000001E-2</v>
      </c>
    </row>
    <row r="290" spans="1:26" s="15" customFormat="1" ht="24" x14ac:dyDescent="0.2">
      <c r="A290" s="16" t="s">
        <v>1191</v>
      </c>
      <c r="B290" s="16">
        <v>787</v>
      </c>
      <c r="C290" s="16" t="s">
        <v>1192</v>
      </c>
      <c r="D290" s="16" t="s">
        <v>1163</v>
      </c>
      <c r="E290" s="16" t="s">
        <v>1193</v>
      </c>
      <c r="F290" s="16" t="s">
        <v>1116</v>
      </c>
      <c r="G290" s="16" t="s">
        <v>79</v>
      </c>
      <c r="H290" s="16" t="s">
        <v>96</v>
      </c>
      <c r="I290" s="17">
        <v>4254300</v>
      </c>
      <c r="J290" s="16"/>
      <c r="K290" s="16" t="s">
        <v>34</v>
      </c>
      <c r="L290" s="16"/>
      <c r="M290" s="16"/>
      <c r="N290" s="16" t="s">
        <v>1199</v>
      </c>
      <c r="O290" s="16" t="s">
        <v>36</v>
      </c>
      <c r="P290" s="16" t="s">
        <v>973</v>
      </c>
      <c r="Q290" s="18">
        <v>39783</v>
      </c>
      <c r="R290" s="16" t="s">
        <v>38</v>
      </c>
      <c r="S290" s="16" t="s">
        <v>39</v>
      </c>
      <c r="T290" s="16" t="s">
        <v>1200</v>
      </c>
      <c r="U290" s="16">
        <v>1.6</v>
      </c>
      <c r="V290" s="16"/>
      <c r="W290" s="16" t="s">
        <v>1089</v>
      </c>
      <c r="X290" s="16" t="s">
        <v>101</v>
      </c>
      <c r="Y290" s="16">
        <v>7.2300000000000003E-2</v>
      </c>
      <c r="Z290" s="16">
        <v>6.4000000000000003E-3</v>
      </c>
    </row>
    <row r="291" spans="1:26" s="15" customFormat="1" ht="24" x14ac:dyDescent="0.2">
      <c r="A291" s="16" t="s">
        <v>1191</v>
      </c>
      <c r="B291" s="16">
        <v>787</v>
      </c>
      <c r="C291" s="16" t="s">
        <v>1192</v>
      </c>
      <c r="D291" s="16" t="s">
        <v>1163</v>
      </c>
      <c r="E291" s="16" t="s">
        <v>1193</v>
      </c>
      <c r="F291" s="16" t="s">
        <v>1116</v>
      </c>
      <c r="G291" s="16" t="s">
        <v>79</v>
      </c>
      <c r="H291" s="16" t="s">
        <v>96</v>
      </c>
      <c r="I291" s="17">
        <v>4254300</v>
      </c>
      <c r="J291" s="16"/>
      <c r="K291" s="16" t="s">
        <v>34</v>
      </c>
      <c r="L291" s="16"/>
      <c r="M291" s="16"/>
      <c r="N291" s="16" t="s">
        <v>1194</v>
      </c>
      <c r="O291" s="16" t="s">
        <v>36</v>
      </c>
      <c r="P291" s="16" t="s">
        <v>37</v>
      </c>
      <c r="Q291" s="18">
        <v>35431</v>
      </c>
      <c r="R291" s="16" t="s">
        <v>70</v>
      </c>
      <c r="S291" s="16" t="s">
        <v>39</v>
      </c>
      <c r="T291" s="16" t="s">
        <v>1195</v>
      </c>
      <c r="U291" s="16">
        <v>2.09</v>
      </c>
      <c r="V291" s="16">
        <v>1.56</v>
      </c>
      <c r="W291" s="16" t="s">
        <v>1196</v>
      </c>
      <c r="X291" s="16" t="s">
        <v>293</v>
      </c>
      <c r="Y291" s="16">
        <v>9.4399999999999998E-2</v>
      </c>
      <c r="Z291" s="16">
        <v>8.3000000000000001E-3</v>
      </c>
    </row>
    <row r="292" spans="1:26" s="15" customFormat="1" ht="24" x14ac:dyDescent="0.2">
      <c r="A292" s="16" t="s">
        <v>1214</v>
      </c>
      <c r="B292" s="16">
        <v>779</v>
      </c>
      <c r="C292" s="16" t="s">
        <v>2898</v>
      </c>
      <c r="D292" s="16" t="s">
        <v>1163</v>
      </c>
      <c r="E292" s="16" t="s">
        <v>1215</v>
      </c>
      <c r="F292" s="16" t="s">
        <v>1210</v>
      </c>
      <c r="G292" s="16" t="s">
        <v>79</v>
      </c>
      <c r="H292" s="16" t="s">
        <v>96</v>
      </c>
      <c r="I292" s="17">
        <v>2995829</v>
      </c>
      <c r="J292" s="16"/>
      <c r="K292" s="16" t="s">
        <v>34</v>
      </c>
      <c r="L292" s="16">
        <v>1.99</v>
      </c>
      <c r="M292" s="16"/>
      <c r="N292" s="16" t="s">
        <v>1216</v>
      </c>
      <c r="O292" s="16" t="s">
        <v>36</v>
      </c>
      <c r="P292" s="16" t="s">
        <v>37</v>
      </c>
      <c r="Q292" s="18">
        <v>37179</v>
      </c>
      <c r="R292" s="16" t="s">
        <v>38</v>
      </c>
      <c r="S292" s="16" t="s">
        <v>39</v>
      </c>
      <c r="T292" s="16" t="s">
        <v>1217</v>
      </c>
      <c r="U292" s="16">
        <v>1.66</v>
      </c>
      <c r="V292" s="16"/>
      <c r="W292" s="16" t="s">
        <v>529</v>
      </c>
      <c r="X292" s="16" t="s">
        <v>1218</v>
      </c>
      <c r="Y292" s="16">
        <v>7.4999999999999997E-2</v>
      </c>
      <c r="Z292" s="16">
        <v>6.6E-3</v>
      </c>
    </row>
    <row r="293" spans="1:26" s="15" customFormat="1" ht="24" x14ac:dyDescent="0.2">
      <c r="A293" s="16" t="s">
        <v>1214</v>
      </c>
      <c r="B293" s="16">
        <v>779</v>
      </c>
      <c r="C293" s="16" t="s">
        <v>2898</v>
      </c>
      <c r="D293" s="16" t="s">
        <v>1163</v>
      </c>
      <c r="E293" s="16" t="s">
        <v>1215</v>
      </c>
      <c r="F293" s="16" t="s">
        <v>1210</v>
      </c>
      <c r="G293" s="16" t="s">
        <v>79</v>
      </c>
      <c r="H293" s="16" t="s">
        <v>96</v>
      </c>
      <c r="I293" s="17">
        <v>2995829</v>
      </c>
      <c r="J293" s="16"/>
      <c r="K293" s="16" t="s">
        <v>34</v>
      </c>
      <c r="L293" s="16">
        <v>1.99</v>
      </c>
      <c r="M293" s="16"/>
      <c r="N293" s="16" t="s">
        <v>1219</v>
      </c>
      <c r="O293" s="16" t="s">
        <v>36</v>
      </c>
      <c r="P293" s="16" t="s">
        <v>145</v>
      </c>
      <c r="Q293" s="18">
        <v>38231</v>
      </c>
      <c r="R293" s="16" t="s">
        <v>38</v>
      </c>
      <c r="S293" s="16" t="s">
        <v>39</v>
      </c>
      <c r="T293" s="16" t="s">
        <v>1220</v>
      </c>
      <c r="U293" s="16">
        <v>0.41499999999999998</v>
      </c>
      <c r="V293" s="16"/>
      <c r="W293" s="16" t="s">
        <v>529</v>
      </c>
      <c r="X293" s="16" t="s">
        <v>1218</v>
      </c>
      <c r="Y293" s="16">
        <v>1.8700000000000001E-2</v>
      </c>
      <c r="Z293" s="16">
        <v>1.6999999999999999E-3</v>
      </c>
    </row>
    <row r="294" spans="1:26" s="15" customFormat="1" ht="24" x14ac:dyDescent="0.2">
      <c r="A294" s="16" t="s">
        <v>1214</v>
      </c>
      <c r="B294" s="16">
        <v>779</v>
      </c>
      <c r="C294" s="16" t="s">
        <v>2898</v>
      </c>
      <c r="D294" s="16" t="s">
        <v>1163</v>
      </c>
      <c r="E294" s="16" t="s">
        <v>1215</v>
      </c>
      <c r="F294" s="16" t="s">
        <v>1210</v>
      </c>
      <c r="G294" s="16" t="s">
        <v>79</v>
      </c>
      <c r="H294" s="16" t="s">
        <v>96</v>
      </c>
      <c r="I294" s="17">
        <v>2995829</v>
      </c>
      <c r="J294" s="16"/>
      <c r="K294" s="16" t="s">
        <v>34</v>
      </c>
      <c r="L294" s="16">
        <v>1.99</v>
      </c>
      <c r="M294" s="16"/>
      <c r="N294" s="16" t="s">
        <v>1221</v>
      </c>
      <c r="O294" s="16" t="s">
        <v>36</v>
      </c>
      <c r="P294" s="16" t="s">
        <v>208</v>
      </c>
      <c r="Q294" s="18">
        <v>38353</v>
      </c>
      <c r="R294" s="16" t="s">
        <v>38</v>
      </c>
      <c r="S294" s="16" t="s">
        <v>39</v>
      </c>
      <c r="T294" s="16" t="s">
        <v>1222</v>
      </c>
      <c r="U294" s="16">
        <v>0.83</v>
      </c>
      <c r="V294" s="16"/>
      <c r="W294" s="16" t="s">
        <v>529</v>
      </c>
      <c r="X294" s="16" t="s">
        <v>1218</v>
      </c>
      <c r="Y294" s="16">
        <v>3.7499999999999999E-2</v>
      </c>
      <c r="Z294" s="16">
        <v>3.3E-3</v>
      </c>
    </row>
    <row r="295" spans="1:26" s="15" customFormat="1" ht="24" x14ac:dyDescent="0.2">
      <c r="A295" s="16" t="s">
        <v>1214</v>
      </c>
      <c r="B295" s="16">
        <v>779</v>
      </c>
      <c r="C295" s="16" t="s">
        <v>2898</v>
      </c>
      <c r="D295" s="16" t="s">
        <v>1163</v>
      </c>
      <c r="E295" s="16" t="s">
        <v>1215</v>
      </c>
      <c r="F295" s="16" t="s">
        <v>1210</v>
      </c>
      <c r="G295" s="16" t="s">
        <v>79</v>
      </c>
      <c r="H295" s="16" t="s">
        <v>96</v>
      </c>
      <c r="I295" s="17">
        <v>2995829</v>
      </c>
      <c r="J295" s="16"/>
      <c r="K295" s="16" t="s">
        <v>34</v>
      </c>
      <c r="L295" s="16">
        <v>1.99</v>
      </c>
      <c r="M295" s="16"/>
      <c r="N295" s="16" t="s">
        <v>1223</v>
      </c>
      <c r="O295" s="16" t="s">
        <v>36</v>
      </c>
      <c r="P295" s="16" t="s">
        <v>1004</v>
      </c>
      <c r="Q295" s="18">
        <v>39600</v>
      </c>
      <c r="R295" s="16" t="s">
        <v>38</v>
      </c>
      <c r="S295" s="16" t="s">
        <v>39</v>
      </c>
      <c r="T295" s="16" t="s">
        <v>1224</v>
      </c>
      <c r="U295" s="16">
        <v>0.41499999999999998</v>
      </c>
      <c r="V295" s="16"/>
      <c r="W295" s="16" t="s">
        <v>529</v>
      </c>
      <c r="X295" s="16" t="s">
        <v>1218</v>
      </c>
      <c r="Y295" s="16">
        <v>1.8700000000000001E-2</v>
      </c>
      <c r="Z295" s="16">
        <v>1.6999999999999999E-3</v>
      </c>
    </row>
    <row r="296" spans="1:26" s="15" customFormat="1" ht="24" x14ac:dyDescent="0.2">
      <c r="A296" s="16" t="s">
        <v>1261</v>
      </c>
      <c r="B296" s="16">
        <v>10660</v>
      </c>
      <c r="C296" s="16" t="s">
        <v>2899</v>
      </c>
      <c r="D296" s="16" t="s">
        <v>1163</v>
      </c>
      <c r="E296" s="16" t="s">
        <v>1262</v>
      </c>
      <c r="F296" s="16" t="s">
        <v>1263</v>
      </c>
      <c r="G296" s="16" t="s">
        <v>79</v>
      </c>
      <c r="H296" s="16" t="s">
        <v>137</v>
      </c>
      <c r="I296" s="17"/>
      <c r="J296" s="16"/>
      <c r="K296" s="16" t="s">
        <v>34</v>
      </c>
      <c r="L296" s="16">
        <v>0.72</v>
      </c>
      <c r="M296" s="16"/>
      <c r="N296" s="16" t="s">
        <v>1264</v>
      </c>
      <c r="O296" s="16" t="s">
        <v>36</v>
      </c>
      <c r="P296" s="16" t="s">
        <v>37</v>
      </c>
      <c r="Q296" s="18">
        <v>39448</v>
      </c>
      <c r="R296" s="16" t="s">
        <v>38</v>
      </c>
      <c r="S296" s="16" t="s">
        <v>39</v>
      </c>
      <c r="T296" s="16"/>
      <c r="U296" s="16">
        <v>1.6</v>
      </c>
      <c r="V296" s="16"/>
      <c r="W296" s="16"/>
      <c r="X296" s="16" t="s">
        <v>137</v>
      </c>
      <c r="Y296" s="16">
        <v>7.2300000000000003E-2</v>
      </c>
      <c r="Z296" s="16">
        <v>6.4000000000000003E-3</v>
      </c>
    </row>
    <row r="297" spans="1:26" s="15" customFormat="1" ht="24" x14ac:dyDescent="0.2">
      <c r="A297" s="16"/>
      <c r="B297" s="16">
        <v>801</v>
      </c>
      <c r="C297" s="16" t="s">
        <v>1225</v>
      </c>
      <c r="D297" s="16" t="s">
        <v>1163</v>
      </c>
      <c r="E297" s="16" t="s">
        <v>1226</v>
      </c>
      <c r="F297" s="16" t="s">
        <v>1227</v>
      </c>
      <c r="G297" s="16" t="s">
        <v>31</v>
      </c>
      <c r="H297" s="16" t="s">
        <v>1228</v>
      </c>
      <c r="I297" s="17">
        <v>1335800</v>
      </c>
      <c r="J297" s="16"/>
      <c r="K297" s="16" t="s">
        <v>34</v>
      </c>
      <c r="L297" s="16">
        <v>0.2</v>
      </c>
      <c r="M297" s="16">
        <v>0</v>
      </c>
      <c r="N297" s="16" t="s">
        <v>1229</v>
      </c>
      <c r="O297" s="16" t="s">
        <v>69</v>
      </c>
      <c r="P297" s="16" t="s">
        <v>37</v>
      </c>
      <c r="Q297" s="18">
        <v>35431</v>
      </c>
      <c r="R297" s="16" t="s">
        <v>38</v>
      </c>
      <c r="S297" s="16" t="s">
        <v>39</v>
      </c>
      <c r="T297" s="16" t="s">
        <v>1230</v>
      </c>
      <c r="U297" s="16">
        <v>1.6</v>
      </c>
      <c r="V297" s="16">
        <v>0.4</v>
      </c>
      <c r="W297" s="16" t="s">
        <v>3120</v>
      </c>
      <c r="X297" s="16" t="s">
        <v>1231</v>
      </c>
      <c r="Y297" s="16">
        <v>0</v>
      </c>
      <c r="Z297" s="16">
        <v>0</v>
      </c>
    </row>
    <row r="298" spans="1:26" s="15" customFormat="1" ht="24" x14ac:dyDescent="0.2">
      <c r="A298" s="16"/>
      <c r="B298" s="16">
        <v>801</v>
      </c>
      <c r="C298" s="16" t="s">
        <v>1225</v>
      </c>
      <c r="D298" s="16" t="s">
        <v>1163</v>
      </c>
      <c r="E298" s="16" t="s">
        <v>1226</v>
      </c>
      <c r="F298" s="16" t="s">
        <v>1227</v>
      </c>
      <c r="G298" s="16" t="s">
        <v>31</v>
      </c>
      <c r="H298" s="16" t="s">
        <v>1228</v>
      </c>
      <c r="I298" s="17">
        <v>1335800</v>
      </c>
      <c r="J298" s="16"/>
      <c r="K298" s="16" t="s">
        <v>34</v>
      </c>
      <c r="L298" s="16">
        <v>0.2</v>
      </c>
      <c r="M298" s="16">
        <v>0</v>
      </c>
      <c r="N298" s="16" t="s">
        <v>1232</v>
      </c>
      <c r="O298" s="16" t="s">
        <v>36</v>
      </c>
      <c r="P298" s="16" t="s">
        <v>75</v>
      </c>
      <c r="Q298" s="18">
        <v>37622</v>
      </c>
      <c r="R298" s="16" t="s">
        <v>38</v>
      </c>
      <c r="S298" s="16" t="s">
        <v>39</v>
      </c>
      <c r="T298" s="16" t="s">
        <v>1233</v>
      </c>
      <c r="U298" s="16">
        <v>0.8</v>
      </c>
      <c r="V298" s="16">
        <v>0.2</v>
      </c>
      <c r="W298" s="16" t="s">
        <v>3120</v>
      </c>
      <c r="X298" s="16" t="s">
        <v>1231</v>
      </c>
      <c r="Y298" s="16">
        <v>3.61E-2</v>
      </c>
      <c r="Z298" s="16">
        <v>3.2000000000000002E-3</v>
      </c>
    </row>
    <row r="299" spans="1:26" s="15" customFormat="1" ht="24" x14ac:dyDescent="0.2">
      <c r="A299" s="16" t="s">
        <v>1168</v>
      </c>
      <c r="B299" s="16">
        <v>773</v>
      </c>
      <c r="C299" s="16" t="s">
        <v>2900</v>
      </c>
      <c r="D299" s="16" t="s">
        <v>1163</v>
      </c>
      <c r="E299" s="16" t="s">
        <v>1169</v>
      </c>
      <c r="F299" s="16" t="s">
        <v>1116</v>
      </c>
      <c r="G299" s="16" t="s">
        <v>79</v>
      </c>
      <c r="H299" s="16" t="s">
        <v>96</v>
      </c>
      <c r="I299" s="17">
        <v>1671070</v>
      </c>
      <c r="J299" s="16"/>
      <c r="K299" s="16" t="s">
        <v>34</v>
      </c>
      <c r="L299" s="16">
        <v>0.82599999999999996</v>
      </c>
      <c r="M299" s="16"/>
      <c r="N299" s="16" t="s">
        <v>1170</v>
      </c>
      <c r="O299" s="16" t="s">
        <v>36</v>
      </c>
      <c r="P299" s="16" t="s">
        <v>37</v>
      </c>
      <c r="Q299" s="18">
        <v>34700</v>
      </c>
      <c r="R299" s="16" t="s">
        <v>38</v>
      </c>
      <c r="S299" s="16" t="s">
        <v>39</v>
      </c>
      <c r="T299" s="16"/>
      <c r="U299" s="16">
        <v>1</v>
      </c>
      <c r="V299" s="16"/>
      <c r="W299" s="16" t="s">
        <v>3120</v>
      </c>
      <c r="X299" s="16" t="s">
        <v>73</v>
      </c>
      <c r="Y299" s="16">
        <v>4.5199999999999997E-2</v>
      </c>
      <c r="Z299" s="16">
        <v>4.0000000000000001E-3</v>
      </c>
    </row>
    <row r="300" spans="1:26" s="15" customFormat="1" ht="36" x14ac:dyDescent="0.2">
      <c r="A300" s="16" t="s">
        <v>1208</v>
      </c>
      <c r="B300" s="16">
        <v>1835</v>
      </c>
      <c r="C300" s="16" t="s">
        <v>2901</v>
      </c>
      <c r="D300" s="16" t="s">
        <v>1163</v>
      </c>
      <c r="E300" s="16" t="s">
        <v>1209</v>
      </c>
      <c r="F300" s="16" t="s">
        <v>1210</v>
      </c>
      <c r="G300" s="16" t="s">
        <v>31</v>
      </c>
      <c r="H300" s="16" t="s">
        <v>2902</v>
      </c>
      <c r="I300" s="17">
        <v>2900000</v>
      </c>
      <c r="J300" s="16" t="s">
        <v>2903</v>
      </c>
      <c r="K300" s="16" t="s">
        <v>34</v>
      </c>
      <c r="L300" s="16">
        <v>0.79</v>
      </c>
      <c r="M300" s="16">
        <v>0.28599999999999998</v>
      </c>
      <c r="N300" s="16" t="s">
        <v>1211</v>
      </c>
      <c r="O300" s="16" t="s">
        <v>36</v>
      </c>
      <c r="P300" s="16" t="s">
        <v>37</v>
      </c>
      <c r="Q300" s="18">
        <v>39520</v>
      </c>
      <c r="R300" s="16" t="s">
        <v>38</v>
      </c>
      <c r="S300" s="16" t="s">
        <v>39</v>
      </c>
      <c r="T300" s="16" t="s">
        <v>1212</v>
      </c>
      <c r="U300" s="16">
        <v>0.8</v>
      </c>
      <c r="V300" s="16">
        <v>0.504</v>
      </c>
      <c r="W300" s="16" t="s">
        <v>1213</v>
      </c>
      <c r="X300" s="16" t="s">
        <v>2904</v>
      </c>
      <c r="Y300" s="16">
        <v>3.61E-2</v>
      </c>
      <c r="Z300" s="16">
        <v>3.2000000000000002E-3</v>
      </c>
    </row>
    <row r="301" spans="1:26" s="15" customFormat="1" ht="24" x14ac:dyDescent="0.2">
      <c r="A301" s="16" t="s">
        <v>1234</v>
      </c>
      <c r="B301" s="16">
        <v>785</v>
      </c>
      <c r="C301" s="16" t="s">
        <v>1235</v>
      </c>
      <c r="D301" s="16" t="s">
        <v>1163</v>
      </c>
      <c r="E301" s="16" t="s">
        <v>1236</v>
      </c>
      <c r="F301" s="16" t="s">
        <v>1237</v>
      </c>
      <c r="G301" s="16" t="s">
        <v>79</v>
      </c>
      <c r="H301" s="16" t="s">
        <v>135</v>
      </c>
      <c r="I301" s="17">
        <v>7095200</v>
      </c>
      <c r="J301" s="16"/>
      <c r="K301" s="16" t="s">
        <v>34</v>
      </c>
      <c r="L301" s="16">
        <v>1.49</v>
      </c>
      <c r="M301" s="16"/>
      <c r="N301" s="16" t="s">
        <v>1238</v>
      </c>
      <c r="O301" s="16" t="s">
        <v>69</v>
      </c>
      <c r="P301" s="16" t="s">
        <v>129</v>
      </c>
      <c r="Q301" s="18">
        <v>37681</v>
      </c>
      <c r="R301" s="16" t="s">
        <v>38</v>
      </c>
      <c r="S301" s="16" t="s">
        <v>39</v>
      </c>
      <c r="T301" s="16" t="s">
        <v>2905</v>
      </c>
      <c r="U301" s="16">
        <v>5.3</v>
      </c>
      <c r="V301" s="16"/>
      <c r="W301" s="16" t="s">
        <v>1239</v>
      </c>
      <c r="X301" s="16" t="s">
        <v>85</v>
      </c>
      <c r="Y301" s="16">
        <v>0</v>
      </c>
      <c r="Z301" s="16">
        <v>0</v>
      </c>
    </row>
    <row r="302" spans="1:26" s="15" customFormat="1" ht="24" x14ac:dyDescent="0.2">
      <c r="A302" s="16" t="s">
        <v>1234</v>
      </c>
      <c r="B302" s="16">
        <v>785</v>
      </c>
      <c r="C302" s="16" t="s">
        <v>1235</v>
      </c>
      <c r="D302" s="16" t="s">
        <v>1163</v>
      </c>
      <c r="E302" s="16" t="s">
        <v>1236</v>
      </c>
      <c r="F302" s="16" t="s">
        <v>1237</v>
      </c>
      <c r="G302" s="16" t="s">
        <v>79</v>
      </c>
      <c r="H302" s="16" t="s">
        <v>135</v>
      </c>
      <c r="I302" s="17">
        <v>7095200</v>
      </c>
      <c r="J302" s="16"/>
      <c r="K302" s="16" t="s">
        <v>34</v>
      </c>
      <c r="L302" s="16">
        <v>1.49</v>
      </c>
      <c r="M302" s="16"/>
      <c r="N302" s="16" t="s">
        <v>1240</v>
      </c>
      <c r="O302" s="16" t="s">
        <v>69</v>
      </c>
      <c r="P302" s="16" t="s">
        <v>1241</v>
      </c>
      <c r="Q302" s="18">
        <v>38718</v>
      </c>
      <c r="R302" s="16" t="s">
        <v>38</v>
      </c>
      <c r="S302" s="16" t="s">
        <v>39</v>
      </c>
      <c r="T302" s="16" t="s">
        <v>3121</v>
      </c>
      <c r="U302" s="16">
        <v>4.7</v>
      </c>
      <c r="V302" s="16">
        <v>2.6</v>
      </c>
      <c r="W302" s="16" t="s">
        <v>1239</v>
      </c>
      <c r="X302" s="16" t="s">
        <v>85</v>
      </c>
      <c r="Y302" s="16">
        <v>0</v>
      </c>
      <c r="Z302" s="16">
        <v>0</v>
      </c>
    </row>
    <row r="303" spans="1:26" s="15" customFormat="1" ht="24" x14ac:dyDescent="0.2">
      <c r="A303" s="16" t="s">
        <v>1234</v>
      </c>
      <c r="B303" s="16">
        <v>785</v>
      </c>
      <c r="C303" s="16" t="s">
        <v>1235</v>
      </c>
      <c r="D303" s="16" t="s">
        <v>1163</v>
      </c>
      <c r="E303" s="16" t="s">
        <v>1236</v>
      </c>
      <c r="F303" s="16" t="s">
        <v>1237</v>
      </c>
      <c r="G303" s="16" t="s">
        <v>79</v>
      </c>
      <c r="H303" s="16" t="s">
        <v>135</v>
      </c>
      <c r="I303" s="17">
        <v>7095200</v>
      </c>
      <c r="J303" s="16"/>
      <c r="K303" s="16" t="s">
        <v>34</v>
      </c>
      <c r="L303" s="16">
        <v>1.49</v>
      </c>
      <c r="M303" s="16"/>
      <c r="N303" s="16" t="s">
        <v>1242</v>
      </c>
      <c r="O303" s="16" t="s">
        <v>69</v>
      </c>
      <c r="P303" s="16" t="s">
        <v>1243</v>
      </c>
      <c r="Q303" s="18">
        <v>39448</v>
      </c>
      <c r="R303" s="16" t="s">
        <v>38</v>
      </c>
      <c r="S303" s="16" t="s">
        <v>39</v>
      </c>
      <c r="T303" s="16" t="s">
        <v>3122</v>
      </c>
      <c r="U303" s="16">
        <v>3.7</v>
      </c>
      <c r="V303" s="16">
        <v>2.2000000000000002</v>
      </c>
      <c r="W303" s="16" t="s">
        <v>1239</v>
      </c>
      <c r="X303" s="16" t="s">
        <v>85</v>
      </c>
      <c r="Y303" s="16">
        <v>0</v>
      </c>
      <c r="Z303" s="16">
        <v>0</v>
      </c>
    </row>
    <row r="304" spans="1:26" s="15" customFormat="1" ht="24" x14ac:dyDescent="0.2">
      <c r="A304" s="16" t="s">
        <v>1234</v>
      </c>
      <c r="B304" s="16">
        <v>785</v>
      </c>
      <c r="C304" s="16" t="s">
        <v>1235</v>
      </c>
      <c r="D304" s="16" t="s">
        <v>1163</v>
      </c>
      <c r="E304" s="16" t="s">
        <v>1236</v>
      </c>
      <c r="F304" s="16" t="s">
        <v>1237</v>
      </c>
      <c r="G304" s="16" t="s">
        <v>79</v>
      </c>
      <c r="H304" s="16" t="s">
        <v>135</v>
      </c>
      <c r="I304" s="17">
        <v>7095200</v>
      </c>
      <c r="J304" s="16"/>
      <c r="K304" s="16" t="s">
        <v>34</v>
      </c>
      <c r="L304" s="16">
        <v>1.49</v>
      </c>
      <c r="M304" s="16"/>
      <c r="N304" s="16" t="s">
        <v>3123</v>
      </c>
      <c r="O304" s="16" t="s">
        <v>69</v>
      </c>
      <c r="P304" s="16" t="s">
        <v>3124</v>
      </c>
      <c r="Q304" s="18">
        <v>40544</v>
      </c>
      <c r="R304" s="16" t="s">
        <v>38</v>
      </c>
      <c r="S304" s="16" t="s">
        <v>39</v>
      </c>
      <c r="T304" s="16" t="s">
        <v>3125</v>
      </c>
      <c r="U304" s="16">
        <v>2.4</v>
      </c>
      <c r="V304" s="16">
        <v>1.27</v>
      </c>
      <c r="W304" s="16" t="s">
        <v>1239</v>
      </c>
      <c r="X304" s="16" t="s">
        <v>85</v>
      </c>
      <c r="Y304" s="16">
        <v>0</v>
      </c>
      <c r="Z304" s="16">
        <v>0</v>
      </c>
    </row>
    <row r="305" spans="1:26" s="15" customFormat="1" ht="24" x14ac:dyDescent="0.2">
      <c r="A305" s="16" t="s">
        <v>1234</v>
      </c>
      <c r="B305" s="16">
        <v>785</v>
      </c>
      <c r="C305" s="16" t="s">
        <v>1235</v>
      </c>
      <c r="D305" s="16" t="s">
        <v>1163</v>
      </c>
      <c r="E305" s="16" t="s">
        <v>1236</v>
      </c>
      <c r="F305" s="16" t="s">
        <v>1237</v>
      </c>
      <c r="G305" s="16" t="s">
        <v>79</v>
      </c>
      <c r="H305" s="16" t="s">
        <v>135</v>
      </c>
      <c r="I305" s="17">
        <v>7095200</v>
      </c>
      <c r="J305" s="16"/>
      <c r="K305" s="16" t="s">
        <v>34</v>
      </c>
      <c r="L305" s="16">
        <v>1.49</v>
      </c>
      <c r="M305" s="16"/>
      <c r="N305" s="16" t="s">
        <v>3126</v>
      </c>
      <c r="O305" s="16" t="s">
        <v>36</v>
      </c>
      <c r="P305" s="16" t="s">
        <v>3127</v>
      </c>
      <c r="Q305" s="18">
        <v>41640</v>
      </c>
      <c r="R305" s="16" t="s">
        <v>38</v>
      </c>
      <c r="S305" s="16" t="s">
        <v>39</v>
      </c>
      <c r="T305" s="16" t="s">
        <v>3128</v>
      </c>
      <c r="U305" s="16">
        <v>2.1</v>
      </c>
      <c r="V305" s="16">
        <v>1.1499999999999999</v>
      </c>
      <c r="W305" s="16" t="s">
        <v>1239</v>
      </c>
      <c r="X305" s="16" t="s">
        <v>85</v>
      </c>
      <c r="Y305" s="16">
        <v>9.4899999999999998E-2</v>
      </c>
      <c r="Z305" s="16">
        <v>8.3999999999999995E-3</v>
      </c>
    </row>
    <row r="306" spans="1:26" s="15" customFormat="1" ht="24" x14ac:dyDescent="0.2">
      <c r="A306" s="16"/>
      <c r="B306" s="16">
        <v>10641</v>
      </c>
      <c r="C306" s="16" t="s">
        <v>1244</v>
      </c>
      <c r="D306" s="16" t="s">
        <v>1163</v>
      </c>
      <c r="E306" s="16" t="s">
        <v>1245</v>
      </c>
      <c r="F306" s="16" t="s">
        <v>1237</v>
      </c>
      <c r="G306" s="16" t="s">
        <v>79</v>
      </c>
      <c r="H306" s="16" t="s">
        <v>1246</v>
      </c>
      <c r="I306" s="17"/>
      <c r="J306" s="16"/>
      <c r="K306" s="16" t="s">
        <v>34</v>
      </c>
      <c r="L306" s="16"/>
      <c r="M306" s="16"/>
      <c r="N306" s="16" t="s">
        <v>1247</v>
      </c>
      <c r="O306" s="16" t="s">
        <v>36</v>
      </c>
      <c r="P306" s="16" t="s">
        <v>37</v>
      </c>
      <c r="Q306" s="18">
        <v>39902</v>
      </c>
      <c r="R306" s="16" t="s">
        <v>38</v>
      </c>
      <c r="S306" s="16" t="s">
        <v>39</v>
      </c>
      <c r="T306" s="16" t="s">
        <v>1248</v>
      </c>
      <c r="U306" s="16">
        <v>0.6</v>
      </c>
      <c r="V306" s="16"/>
      <c r="W306" s="16" t="s">
        <v>1249</v>
      </c>
      <c r="X306" s="16" t="s">
        <v>1250</v>
      </c>
      <c r="Y306" s="16">
        <v>2.7099999999999999E-2</v>
      </c>
      <c r="Z306" s="16">
        <v>2.3999999999999998E-3</v>
      </c>
    </row>
    <row r="307" spans="1:26" s="15" customFormat="1" ht="36" x14ac:dyDescent="0.2">
      <c r="A307" s="16" t="s">
        <v>1251</v>
      </c>
      <c r="B307" s="16">
        <v>10100</v>
      </c>
      <c r="C307" s="16" t="s">
        <v>2906</v>
      </c>
      <c r="D307" s="16" t="s">
        <v>1163</v>
      </c>
      <c r="E307" s="16" t="s">
        <v>1252</v>
      </c>
      <c r="F307" s="16" t="s">
        <v>1116</v>
      </c>
      <c r="G307" s="16" t="s">
        <v>31</v>
      </c>
      <c r="H307" s="16" t="s">
        <v>1253</v>
      </c>
      <c r="I307" s="17">
        <v>3100000</v>
      </c>
      <c r="J307" s="16" t="s">
        <v>48</v>
      </c>
      <c r="K307" s="16" t="s">
        <v>34</v>
      </c>
      <c r="L307" s="16">
        <v>1.59</v>
      </c>
      <c r="M307" s="16"/>
      <c r="N307" s="16" t="s">
        <v>1254</v>
      </c>
      <c r="O307" s="16" t="s">
        <v>36</v>
      </c>
      <c r="P307" s="16" t="s">
        <v>37</v>
      </c>
      <c r="Q307" s="18">
        <v>40911</v>
      </c>
      <c r="R307" s="16" t="s">
        <v>38</v>
      </c>
      <c r="S307" s="16" t="s">
        <v>39</v>
      </c>
      <c r="T307" s="16" t="s">
        <v>1255</v>
      </c>
      <c r="U307" s="16">
        <v>1.6</v>
      </c>
      <c r="V307" s="16"/>
      <c r="W307" s="16" t="s">
        <v>1213</v>
      </c>
      <c r="X307" s="16" t="s">
        <v>1093</v>
      </c>
      <c r="Y307" s="16">
        <v>7.2300000000000003E-2</v>
      </c>
      <c r="Z307" s="16">
        <v>6.4000000000000003E-3</v>
      </c>
    </row>
    <row r="308" spans="1:26" s="15" customFormat="1" ht="24" x14ac:dyDescent="0.2">
      <c r="A308" s="16" t="s">
        <v>1251</v>
      </c>
      <c r="B308" s="16">
        <v>10100</v>
      </c>
      <c r="C308" s="16" t="s">
        <v>2906</v>
      </c>
      <c r="D308" s="16" t="s">
        <v>1163</v>
      </c>
      <c r="E308" s="16" t="s">
        <v>1252</v>
      </c>
      <c r="F308" s="16" t="s">
        <v>1116</v>
      </c>
      <c r="G308" s="16" t="s">
        <v>31</v>
      </c>
      <c r="H308" s="16" t="s">
        <v>1253</v>
      </c>
      <c r="I308" s="17">
        <v>3100000</v>
      </c>
      <c r="J308" s="16" t="s">
        <v>48</v>
      </c>
      <c r="K308" s="16" t="s">
        <v>34</v>
      </c>
      <c r="L308" s="16">
        <v>1.59</v>
      </c>
      <c r="M308" s="16"/>
      <c r="N308" s="16" t="s">
        <v>3227</v>
      </c>
      <c r="O308" s="16" t="s">
        <v>144</v>
      </c>
      <c r="P308" s="16" t="s">
        <v>145</v>
      </c>
      <c r="Q308" s="18">
        <v>42616</v>
      </c>
      <c r="R308" s="16" t="s">
        <v>38</v>
      </c>
      <c r="S308" s="16" t="s">
        <v>39</v>
      </c>
      <c r="T308" s="16" t="s">
        <v>3228</v>
      </c>
      <c r="U308" s="16">
        <v>1.6</v>
      </c>
      <c r="V308" s="16"/>
      <c r="W308" s="16"/>
      <c r="X308" s="16" t="s">
        <v>1093</v>
      </c>
      <c r="Y308" s="16">
        <v>0</v>
      </c>
      <c r="Z308" s="16">
        <v>0</v>
      </c>
    </row>
    <row r="309" spans="1:26" s="15" customFormat="1" ht="24" x14ac:dyDescent="0.2">
      <c r="A309" s="16" t="s">
        <v>1256</v>
      </c>
      <c r="B309" s="16">
        <v>786</v>
      </c>
      <c r="C309" s="16" t="s">
        <v>2907</v>
      </c>
      <c r="D309" s="16" t="s">
        <v>1163</v>
      </c>
      <c r="E309" s="16" t="s">
        <v>1257</v>
      </c>
      <c r="F309" s="16" t="s">
        <v>1165</v>
      </c>
      <c r="G309" s="16" t="s">
        <v>79</v>
      </c>
      <c r="H309" s="16" t="s">
        <v>96</v>
      </c>
      <c r="I309" s="17">
        <v>1611694</v>
      </c>
      <c r="J309" s="16"/>
      <c r="K309" s="16" t="s">
        <v>34</v>
      </c>
      <c r="L309" s="16">
        <v>1.51</v>
      </c>
      <c r="M309" s="16"/>
      <c r="N309" s="16" t="s">
        <v>1258</v>
      </c>
      <c r="O309" s="16" t="s">
        <v>36</v>
      </c>
      <c r="P309" s="16" t="s">
        <v>37</v>
      </c>
      <c r="Q309" s="18">
        <v>35431</v>
      </c>
      <c r="R309" s="16" t="s">
        <v>38</v>
      </c>
      <c r="S309" s="16" t="s">
        <v>39</v>
      </c>
      <c r="T309" s="16"/>
      <c r="U309" s="16">
        <v>1.9</v>
      </c>
      <c r="V309" s="16">
        <v>1</v>
      </c>
      <c r="W309" s="16" t="s">
        <v>1175</v>
      </c>
      <c r="X309" s="16"/>
      <c r="Y309" s="16">
        <v>8.5800000000000001E-2</v>
      </c>
      <c r="Z309" s="16">
        <v>7.6E-3</v>
      </c>
    </row>
    <row r="310" spans="1:26" s="15" customFormat="1" ht="24" x14ac:dyDescent="0.2">
      <c r="A310" s="16" t="s">
        <v>1256</v>
      </c>
      <c r="B310" s="16">
        <v>786</v>
      </c>
      <c r="C310" s="16" t="s">
        <v>2907</v>
      </c>
      <c r="D310" s="16" t="s">
        <v>1163</v>
      </c>
      <c r="E310" s="16" t="s">
        <v>1257</v>
      </c>
      <c r="F310" s="16" t="s">
        <v>1165</v>
      </c>
      <c r="G310" s="16" t="s">
        <v>79</v>
      </c>
      <c r="H310" s="16" t="s">
        <v>96</v>
      </c>
      <c r="I310" s="17">
        <v>1611694</v>
      </c>
      <c r="J310" s="16"/>
      <c r="K310" s="16" t="s">
        <v>34</v>
      </c>
      <c r="L310" s="16">
        <v>1.51</v>
      </c>
      <c r="M310" s="16"/>
      <c r="N310" s="16" t="s">
        <v>1259</v>
      </c>
      <c r="O310" s="16" t="s">
        <v>36</v>
      </c>
      <c r="P310" s="16" t="s">
        <v>145</v>
      </c>
      <c r="Q310" s="18">
        <v>40724</v>
      </c>
      <c r="R310" s="16" t="s">
        <v>38</v>
      </c>
      <c r="S310" s="16" t="s">
        <v>39</v>
      </c>
      <c r="T310" s="16" t="s">
        <v>1260</v>
      </c>
      <c r="U310" s="16">
        <v>1.6</v>
      </c>
      <c r="V310" s="16"/>
      <c r="W310" s="16" t="s">
        <v>1175</v>
      </c>
      <c r="X310" s="16" t="s">
        <v>293</v>
      </c>
      <c r="Y310" s="16">
        <v>7.2300000000000003E-2</v>
      </c>
      <c r="Z310" s="16">
        <v>6.4000000000000003E-3</v>
      </c>
    </row>
    <row r="311" spans="1:26" s="15" customFormat="1" ht="24" x14ac:dyDescent="0.2">
      <c r="A311" s="16" t="s">
        <v>1201</v>
      </c>
      <c r="B311" s="16">
        <v>10780</v>
      </c>
      <c r="C311" s="16" t="s">
        <v>2908</v>
      </c>
      <c r="D311" s="16" t="s">
        <v>1163</v>
      </c>
      <c r="E311" s="16" t="s">
        <v>1202</v>
      </c>
      <c r="F311" s="16" t="s">
        <v>1116</v>
      </c>
      <c r="G311" s="16" t="s">
        <v>31</v>
      </c>
      <c r="H311" s="16" t="s">
        <v>1203</v>
      </c>
      <c r="I311" s="17">
        <v>2780000</v>
      </c>
      <c r="J311" s="16" t="s">
        <v>168</v>
      </c>
      <c r="K311" s="16" t="s">
        <v>34</v>
      </c>
      <c r="L311" s="16">
        <v>0.26500000000000001</v>
      </c>
      <c r="M311" s="16">
        <v>0</v>
      </c>
      <c r="N311" s="16" t="s">
        <v>1204</v>
      </c>
      <c r="O311" s="16" t="s">
        <v>36</v>
      </c>
      <c r="P311" s="16" t="s">
        <v>37</v>
      </c>
      <c r="Q311" s="18">
        <v>40238</v>
      </c>
      <c r="R311" s="16" t="s">
        <v>38</v>
      </c>
      <c r="S311" s="16" t="s">
        <v>39</v>
      </c>
      <c r="T311" s="16" t="s">
        <v>1205</v>
      </c>
      <c r="U311" s="16">
        <v>0.5</v>
      </c>
      <c r="V311" s="16"/>
      <c r="W311" s="16" t="s">
        <v>1206</v>
      </c>
      <c r="X311" s="16" t="s">
        <v>1207</v>
      </c>
      <c r="Y311" s="16">
        <v>2.2599999999999999E-2</v>
      </c>
      <c r="Z311" s="16">
        <v>2E-3</v>
      </c>
    </row>
    <row r="312" spans="1:26" s="15" customFormat="1" ht="24" x14ac:dyDescent="0.2">
      <c r="A312" s="16"/>
      <c r="B312" s="16">
        <v>2197</v>
      </c>
      <c r="C312" s="16" t="s">
        <v>1265</v>
      </c>
      <c r="D312" s="16" t="s">
        <v>1163</v>
      </c>
      <c r="E312" s="16" t="s">
        <v>1266</v>
      </c>
      <c r="F312" s="16" t="s">
        <v>1091</v>
      </c>
      <c r="G312" s="16" t="s">
        <v>31</v>
      </c>
      <c r="H312" s="16" t="s">
        <v>1267</v>
      </c>
      <c r="I312" s="17"/>
      <c r="J312" s="16"/>
      <c r="K312" s="16" t="s">
        <v>34</v>
      </c>
      <c r="L312" s="16"/>
      <c r="M312" s="16"/>
      <c r="N312" s="16" t="s">
        <v>1268</v>
      </c>
      <c r="O312" s="16" t="s">
        <v>36</v>
      </c>
      <c r="P312" s="16" t="s">
        <v>37</v>
      </c>
      <c r="Q312" s="18">
        <v>38149</v>
      </c>
      <c r="R312" s="16" t="s">
        <v>38</v>
      </c>
      <c r="S312" s="16" t="s">
        <v>39</v>
      </c>
      <c r="T312" s="16" t="s">
        <v>1269</v>
      </c>
      <c r="U312" s="16">
        <v>0.24</v>
      </c>
      <c r="V312" s="16"/>
      <c r="W312" s="16" t="s">
        <v>1270</v>
      </c>
      <c r="X312" s="16" t="s">
        <v>1267</v>
      </c>
      <c r="Y312" s="16">
        <v>1.0800000000000001E-2</v>
      </c>
      <c r="Z312" s="16">
        <v>1E-3</v>
      </c>
    </row>
    <row r="313" spans="1:26" s="15" customFormat="1" ht="48" x14ac:dyDescent="0.2">
      <c r="A313" s="16" t="s">
        <v>1097</v>
      </c>
      <c r="B313" s="16">
        <v>734</v>
      </c>
      <c r="C313" s="16" t="s">
        <v>1098</v>
      </c>
      <c r="D313" s="16" t="s">
        <v>1099</v>
      </c>
      <c r="E313" s="16" t="s">
        <v>1100</v>
      </c>
      <c r="F313" s="16" t="s">
        <v>1101</v>
      </c>
      <c r="G313" s="16" t="s">
        <v>31</v>
      </c>
      <c r="H313" s="16" t="s">
        <v>1102</v>
      </c>
      <c r="I313" s="17">
        <v>2276586</v>
      </c>
      <c r="J313" s="16" t="s">
        <v>33</v>
      </c>
      <c r="K313" s="16" t="s">
        <v>34</v>
      </c>
      <c r="L313" s="16">
        <v>0.86</v>
      </c>
      <c r="M313" s="16">
        <v>0.39</v>
      </c>
      <c r="N313" s="16" t="s">
        <v>1103</v>
      </c>
      <c r="O313" s="16" t="s">
        <v>36</v>
      </c>
      <c r="P313" s="16" t="s">
        <v>37</v>
      </c>
      <c r="Q313" s="18">
        <v>41173</v>
      </c>
      <c r="R313" s="16" t="s">
        <v>38</v>
      </c>
      <c r="S313" s="16" t="s">
        <v>39</v>
      </c>
      <c r="T313" s="16" t="s">
        <v>1104</v>
      </c>
      <c r="U313" s="16">
        <v>1.0589999999999999</v>
      </c>
      <c r="V313" s="16">
        <v>0.47</v>
      </c>
      <c r="W313" s="16" t="s">
        <v>1105</v>
      </c>
      <c r="X313" s="16" t="s">
        <v>1106</v>
      </c>
      <c r="Y313" s="16">
        <v>4.7800000000000002E-2</v>
      </c>
      <c r="Z313" s="16">
        <v>4.1999999999999997E-3</v>
      </c>
    </row>
    <row r="314" spans="1:26" s="15" customFormat="1" ht="48" x14ac:dyDescent="0.2">
      <c r="A314" s="16" t="s">
        <v>1107</v>
      </c>
      <c r="B314" s="16">
        <v>741</v>
      </c>
      <c r="C314" s="16" t="s">
        <v>3229</v>
      </c>
      <c r="D314" s="16" t="s">
        <v>1099</v>
      </c>
      <c r="E314" s="16" t="s">
        <v>1108</v>
      </c>
      <c r="F314" s="16" t="s">
        <v>1109</v>
      </c>
      <c r="G314" s="16" t="s">
        <v>31</v>
      </c>
      <c r="H314" s="16" t="s">
        <v>1110</v>
      </c>
      <c r="I314" s="17">
        <v>6964110</v>
      </c>
      <c r="J314" s="16" t="s">
        <v>33</v>
      </c>
      <c r="K314" s="16" t="s">
        <v>34</v>
      </c>
      <c r="L314" s="16">
        <v>4.8099999999999996</v>
      </c>
      <c r="M314" s="16">
        <v>0.39600000000000002</v>
      </c>
      <c r="N314" s="16" t="s">
        <v>1111</v>
      </c>
      <c r="O314" s="16" t="s">
        <v>36</v>
      </c>
      <c r="P314" s="16" t="s">
        <v>129</v>
      </c>
      <c r="Q314" s="18">
        <v>31887</v>
      </c>
      <c r="R314" s="16" t="s">
        <v>38</v>
      </c>
      <c r="S314" s="16" t="s">
        <v>39</v>
      </c>
      <c r="T314" s="16" t="s">
        <v>3230</v>
      </c>
      <c r="U314" s="16">
        <v>2.5499999999999998</v>
      </c>
      <c r="V314" s="16">
        <v>1.33</v>
      </c>
      <c r="W314" s="16" t="s">
        <v>3231</v>
      </c>
      <c r="X314" s="16" t="s">
        <v>1110</v>
      </c>
      <c r="Y314" s="16">
        <v>0.1152</v>
      </c>
      <c r="Z314" s="16">
        <v>1.0200000000000001E-2</v>
      </c>
    </row>
    <row r="315" spans="1:26" s="15" customFormat="1" ht="36" x14ac:dyDescent="0.2">
      <c r="A315" s="16" t="s">
        <v>1107</v>
      </c>
      <c r="B315" s="16">
        <v>741</v>
      </c>
      <c r="C315" s="16" t="s">
        <v>3229</v>
      </c>
      <c r="D315" s="16" t="s">
        <v>1099</v>
      </c>
      <c r="E315" s="16" t="s">
        <v>1108</v>
      </c>
      <c r="F315" s="16" t="s">
        <v>1109</v>
      </c>
      <c r="G315" s="16" t="s">
        <v>31</v>
      </c>
      <c r="H315" s="16" t="s">
        <v>1110</v>
      </c>
      <c r="I315" s="17">
        <v>6964110</v>
      </c>
      <c r="J315" s="16" t="s">
        <v>33</v>
      </c>
      <c r="K315" s="16" t="s">
        <v>34</v>
      </c>
      <c r="L315" s="16">
        <v>4.8099999999999996</v>
      </c>
      <c r="M315" s="16">
        <v>0.39600000000000002</v>
      </c>
      <c r="N315" s="16" t="s">
        <v>1112</v>
      </c>
      <c r="O315" s="16" t="s">
        <v>36</v>
      </c>
      <c r="P315" s="16" t="s">
        <v>973</v>
      </c>
      <c r="Q315" s="18">
        <v>37956</v>
      </c>
      <c r="R315" s="16" t="s">
        <v>38</v>
      </c>
      <c r="S315" s="16" t="s">
        <v>39</v>
      </c>
      <c r="T315" s="16" t="s">
        <v>3232</v>
      </c>
      <c r="U315" s="16">
        <v>3.5</v>
      </c>
      <c r="V315" s="16">
        <v>1.75</v>
      </c>
      <c r="W315" s="16" t="s">
        <v>3233</v>
      </c>
      <c r="X315" s="16" t="s">
        <v>1110</v>
      </c>
      <c r="Y315" s="16">
        <v>0.15809999999999999</v>
      </c>
      <c r="Z315" s="16">
        <v>1.3899999999999999E-2</v>
      </c>
    </row>
    <row r="316" spans="1:26" s="15" customFormat="1" ht="36" x14ac:dyDescent="0.2">
      <c r="A316" s="16" t="s">
        <v>1113</v>
      </c>
      <c r="B316" s="16">
        <v>738</v>
      </c>
      <c r="C316" s="16" t="s">
        <v>1114</v>
      </c>
      <c r="D316" s="16" t="s">
        <v>1099</v>
      </c>
      <c r="E316" s="16" t="s">
        <v>1115</v>
      </c>
      <c r="F316" s="16" t="s">
        <v>1116</v>
      </c>
      <c r="G316" s="16" t="s">
        <v>31</v>
      </c>
      <c r="H316" s="16" t="s">
        <v>1117</v>
      </c>
      <c r="I316" s="17">
        <v>1244656</v>
      </c>
      <c r="J316" s="16" t="s">
        <v>33</v>
      </c>
      <c r="K316" s="16" t="s">
        <v>34</v>
      </c>
      <c r="L316" s="16"/>
      <c r="M316" s="16"/>
      <c r="N316" s="16" t="s">
        <v>1118</v>
      </c>
      <c r="O316" s="16" t="s">
        <v>36</v>
      </c>
      <c r="P316" s="16" t="s">
        <v>37</v>
      </c>
      <c r="Q316" s="18">
        <v>39600</v>
      </c>
      <c r="R316" s="16" t="s">
        <v>38</v>
      </c>
      <c r="S316" s="16" t="s">
        <v>39</v>
      </c>
      <c r="T316" s="16" t="s">
        <v>1119</v>
      </c>
      <c r="U316" s="16">
        <v>2</v>
      </c>
      <c r="V316" s="16">
        <v>1</v>
      </c>
      <c r="W316" s="16" t="s">
        <v>1120</v>
      </c>
      <c r="X316" s="16" t="s">
        <v>1121</v>
      </c>
      <c r="Y316" s="16">
        <v>9.0399999999999994E-2</v>
      </c>
      <c r="Z316" s="16">
        <v>8.0000000000000002E-3</v>
      </c>
    </row>
    <row r="317" spans="1:26" s="15" customFormat="1" ht="48" x14ac:dyDescent="0.2">
      <c r="A317" s="16" t="s">
        <v>1122</v>
      </c>
      <c r="B317" s="16">
        <v>745</v>
      </c>
      <c r="C317" s="16" t="s">
        <v>3234</v>
      </c>
      <c r="D317" s="16" t="s">
        <v>1099</v>
      </c>
      <c r="E317" s="16" t="s">
        <v>1123</v>
      </c>
      <c r="F317" s="16" t="s">
        <v>1124</v>
      </c>
      <c r="G317" s="16" t="s">
        <v>31</v>
      </c>
      <c r="H317" s="16" t="s">
        <v>1125</v>
      </c>
      <c r="I317" s="17">
        <v>5213000</v>
      </c>
      <c r="J317" s="16" t="s">
        <v>33</v>
      </c>
      <c r="K317" s="16" t="s">
        <v>34</v>
      </c>
      <c r="L317" s="16">
        <v>1.7</v>
      </c>
      <c r="M317" s="16"/>
      <c r="N317" s="16" t="s">
        <v>1126</v>
      </c>
      <c r="O317" s="16" t="s">
        <v>36</v>
      </c>
      <c r="P317" s="16" t="s">
        <v>37</v>
      </c>
      <c r="Q317" s="18">
        <v>38961</v>
      </c>
      <c r="R317" s="16" t="s">
        <v>38</v>
      </c>
      <c r="S317" s="16" t="s">
        <v>39</v>
      </c>
      <c r="T317" s="16" t="s">
        <v>311</v>
      </c>
      <c r="U317" s="16">
        <v>3</v>
      </c>
      <c r="V317" s="16">
        <v>1.7</v>
      </c>
      <c r="W317" s="16" t="s">
        <v>1106</v>
      </c>
      <c r="X317" s="16" t="s">
        <v>1106</v>
      </c>
      <c r="Y317" s="16">
        <v>0.13550000000000001</v>
      </c>
      <c r="Z317" s="16">
        <v>1.2E-2</v>
      </c>
    </row>
    <row r="318" spans="1:26" s="15" customFormat="1" ht="48" x14ac:dyDescent="0.2">
      <c r="A318" s="16" t="s">
        <v>1127</v>
      </c>
      <c r="B318" s="16">
        <v>748</v>
      </c>
      <c r="C318" s="16" t="s">
        <v>1128</v>
      </c>
      <c r="D318" s="16" t="s">
        <v>1099</v>
      </c>
      <c r="E318" s="16" t="s">
        <v>1129</v>
      </c>
      <c r="F318" s="16" t="s">
        <v>1130</v>
      </c>
      <c r="G318" s="16" t="s">
        <v>31</v>
      </c>
      <c r="H318" s="16" t="s">
        <v>1131</v>
      </c>
      <c r="I318" s="17">
        <v>4800000</v>
      </c>
      <c r="J318" s="16"/>
      <c r="K318" s="16" t="s">
        <v>34</v>
      </c>
      <c r="L318" s="16">
        <v>1.03</v>
      </c>
      <c r="M318" s="16">
        <v>0.53</v>
      </c>
      <c r="N318" s="16" t="s">
        <v>1132</v>
      </c>
      <c r="O318" s="16" t="s">
        <v>36</v>
      </c>
      <c r="P318" s="16" t="s">
        <v>129</v>
      </c>
      <c r="Q318" s="18">
        <v>40007</v>
      </c>
      <c r="R318" s="16" t="s">
        <v>38</v>
      </c>
      <c r="S318" s="16" t="s">
        <v>39</v>
      </c>
      <c r="T318" s="16" t="s">
        <v>1133</v>
      </c>
      <c r="U318" s="16">
        <v>0.8</v>
      </c>
      <c r="V318" s="16">
        <v>0.5</v>
      </c>
      <c r="W318" s="16" t="s">
        <v>1106</v>
      </c>
      <c r="X318" s="16" t="s">
        <v>3129</v>
      </c>
      <c r="Y318" s="16">
        <v>3.61E-2</v>
      </c>
      <c r="Z318" s="16">
        <v>3.2000000000000002E-3</v>
      </c>
    </row>
    <row r="319" spans="1:26" s="15" customFormat="1" ht="48" x14ac:dyDescent="0.2">
      <c r="A319" s="16" t="s">
        <v>1134</v>
      </c>
      <c r="B319" s="16">
        <v>754</v>
      </c>
      <c r="C319" s="16" t="s">
        <v>1135</v>
      </c>
      <c r="D319" s="16" t="s">
        <v>1099</v>
      </c>
      <c r="E319" s="16" t="s">
        <v>1136</v>
      </c>
      <c r="F319" s="16" t="s">
        <v>1137</v>
      </c>
      <c r="G319" s="16" t="s">
        <v>31</v>
      </c>
      <c r="H319" s="16" t="s">
        <v>1138</v>
      </c>
      <c r="I319" s="17">
        <v>2888404</v>
      </c>
      <c r="J319" s="16" t="s">
        <v>33</v>
      </c>
      <c r="K319" s="16" t="s">
        <v>34</v>
      </c>
      <c r="L319" s="16">
        <v>1.99</v>
      </c>
      <c r="M319" s="16"/>
      <c r="N319" s="16" t="s">
        <v>1139</v>
      </c>
      <c r="O319" s="16" t="s">
        <v>36</v>
      </c>
      <c r="P319" s="16" t="s">
        <v>37</v>
      </c>
      <c r="Q319" s="18">
        <v>41087</v>
      </c>
      <c r="R319" s="16" t="s">
        <v>38</v>
      </c>
      <c r="S319" s="16" t="s">
        <v>39</v>
      </c>
      <c r="T319" s="16" t="s">
        <v>1140</v>
      </c>
      <c r="U319" s="16">
        <v>3.2</v>
      </c>
      <c r="V319" s="16">
        <v>1.74</v>
      </c>
      <c r="W319" s="16" t="s">
        <v>930</v>
      </c>
      <c r="X319" s="16" t="s">
        <v>1141</v>
      </c>
      <c r="Y319" s="16">
        <v>0.14460000000000001</v>
      </c>
      <c r="Z319" s="16">
        <v>1.2800000000000001E-2</v>
      </c>
    </row>
    <row r="320" spans="1:26" s="15" customFormat="1" ht="48" x14ac:dyDescent="0.2">
      <c r="A320" s="16" t="s">
        <v>1142</v>
      </c>
      <c r="B320" s="16">
        <v>756</v>
      </c>
      <c r="C320" s="16" t="s">
        <v>1143</v>
      </c>
      <c r="D320" s="16" t="s">
        <v>1099</v>
      </c>
      <c r="E320" s="16" t="s">
        <v>1144</v>
      </c>
      <c r="F320" s="16" t="s">
        <v>1145</v>
      </c>
      <c r="G320" s="16" t="s">
        <v>31</v>
      </c>
      <c r="H320" s="16" t="s">
        <v>1146</v>
      </c>
      <c r="I320" s="17">
        <v>1238743</v>
      </c>
      <c r="J320" s="16" t="s">
        <v>33</v>
      </c>
      <c r="K320" s="16" t="s">
        <v>34</v>
      </c>
      <c r="L320" s="16">
        <v>1</v>
      </c>
      <c r="M320" s="16"/>
      <c r="N320" s="16" t="s">
        <v>1147</v>
      </c>
      <c r="O320" s="16" t="s">
        <v>36</v>
      </c>
      <c r="P320" s="16" t="s">
        <v>37</v>
      </c>
      <c r="Q320" s="18">
        <v>39195</v>
      </c>
      <c r="R320" s="16" t="s">
        <v>38</v>
      </c>
      <c r="S320" s="16" t="s">
        <v>39</v>
      </c>
      <c r="T320" s="16" t="s">
        <v>1148</v>
      </c>
      <c r="U320" s="16">
        <v>2.59</v>
      </c>
      <c r="V320" s="16">
        <v>1.44</v>
      </c>
      <c r="W320" s="16" t="s">
        <v>930</v>
      </c>
      <c r="X320" s="16" t="s">
        <v>1149</v>
      </c>
      <c r="Y320" s="16">
        <v>0.11700000000000001</v>
      </c>
      <c r="Z320" s="16">
        <v>1.03E-2</v>
      </c>
    </row>
    <row r="321" spans="1:26" s="15" customFormat="1" ht="48" x14ac:dyDescent="0.2">
      <c r="A321" s="16" t="s">
        <v>1150</v>
      </c>
      <c r="B321" s="16">
        <v>759</v>
      </c>
      <c r="C321" s="16" t="s">
        <v>1151</v>
      </c>
      <c r="D321" s="16" t="s">
        <v>1099</v>
      </c>
      <c r="E321" s="16" t="s">
        <v>1152</v>
      </c>
      <c r="F321" s="16" t="s">
        <v>1130</v>
      </c>
      <c r="G321" s="16" t="s">
        <v>31</v>
      </c>
      <c r="H321" s="16" t="s">
        <v>1131</v>
      </c>
      <c r="I321" s="17">
        <v>6874060</v>
      </c>
      <c r="J321" s="16"/>
      <c r="K321" s="16" t="s">
        <v>34</v>
      </c>
      <c r="L321" s="16">
        <v>1.31</v>
      </c>
      <c r="M321" s="16"/>
      <c r="N321" s="16" t="s">
        <v>1153</v>
      </c>
      <c r="O321" s="16" t="s">
        <v>36</v>
      </c>
      <c r="P321" s="16" t="s">
        <v>129</v>
      </c>
      <c r="Q321" s="18">
        <v>40007</v>
      </c>
      <c r="R321" s="16" t="s">
        <v>38</v>
      </c>
      <c r="S321" s="16" t="s">
        <v>39</v>
      </c>
      <c r="T321" s="16" t="s">
        <v>1154</v>
      </c>
      <c r="U321" s="16">
        <v>2.4</v>
      </c>
      <c r="V321" s="16">
        <v>1.3089999999999999</v>
      </c>
      <c r="W321" s="16" t="s">
        <v>1106</v>
      </c>
      <c r="X321" s="16" t="s">
        <v>3129</v>
      </c>
      <c r="Y321" s="16">
        <v>0.1084</v>
      </c>
      <c r="Z321" s="16">
        <v>9.5999999999999992E-3</v>
      </c>
    </row>
    <row r="322" spans="1:26" s="15" customFormat="1" ht="60" x14ac:dyDescent="0.2">
      <c r="A322" s="16" t="s">
        <v>1155</v>
      </c>
      <c r="B322" s="16">
        <v>764</v>
      </c>
      <c r="C322" s="16" t="s">
        <v>1156</v>
      </c>
      <c r="D322" s="16" t="s">
        <v>1099</v>
      </c>
      <c r="E322" s="16" t="s">
        <v>1157</v>
      </c>
      <c r="F322" s="16" t="s">
        <v>1157</v>
      </c>
      <c r="G322" s="16" t="s">
        <v>31</v>
      </c>
      <c r="H322" s="16" t="s">
        <v>1158</v>
      </c>
      <c r="I322" s="17">
        <v>3940387</v>
      </c>
      <c r="J322" s="16" t="s">
        <v>33</v>
      </c>
      <c r="K322" s="16" t="s">
        <v>34</v>
      </c>
      <c r="L322" s="16">
        <v>1.33</v>
      </c>
      <c r="M322" s="16">
        <v>0</v>
      </c>
      <c r="N322" s="16" t="s">
        <v>1159</v>
      </c>
      <c r="O322" s="16" t="s">
        <v>36</v>
      </c>
      <c r="P322" s="16" t="s">
        <v>37</v>
      </c>
      <c r="Q322" s="18">
        <v>40329</v>
      </c>
      <c r="R322" s="16" t="s">
        <v>38</v>
      </c>
      <c r="S322" s="16" t="s">
        <v>39</v>
      </c>
      <c r="T322" s="16" t="s">
        <v>1160</v>
      </c>
      <c r="U322" s="16">
        <v>2.12</v>
      </c>
      <c r="V322" s="16">
        <v>1.23</v>
      </c>
      <c r="W322" s="16" t="s">
        <v>930</v>
      </c>
      <c r="X322" s="16" t="s">
        <v>1161</v>
      </c>
      <c r="Y322" s="16">
        <v>9.5799999999999996E-2</v>
      </c>
      <c r="Z322" s="16">
        <v>8.3999999999999995E-3</v>
      </c>
    </row>
    <row r="323" spans="1:26" s="15" customFormat="1" ht="24" x14ac:dyDescent="0.2">
      <c r="A323" s="16" t="s">
        <v>1083</v>
      </c>
      <c r="B323" s="16">
        <v>2250</v>
      </c>
      <c r="C323" s="16" t="s">
        <v>1084</v>
      </c>
      <c r="D323" s="16" t="s">
        <v>1085</v>
      </c>
      <c r="E323" s="16" t="s">
        <v>1086</v>
      </c>
      <c r="F323" s="16" t="s">
        <v>1087</v>
      </c>
      <c r="G323" s="16" t="s">
        <v>79</v>
      </c>
      <c r="H323" s="16" t="s">
        <v>96</v>
      </c>
      <c r="I323" s="17">
        <v>6804464</v>
      </c>
      <c r="J323" s="16" t="s">
        <v>33</v>
      </c>
      <c r="K323" s="16" t="s">
        <v>34</v>
      </c>
      <c r="L323" s="16">
        <v>1.44</v>
      </c>
      <c r="M323" s="16"/>
      <c r="N323" s="16" t="s">
        <v>1088</v>
      </c>
      <c r="O323" s="16" t="s">
        <v>36</v>
      </c>
      <c r="P323" s="16" t="s">
        <v>37</v>
      </c>
      <c r="Q323" s="18">
        <v>39878</v>
      </c>
      <c r="R323" s="16" t="s">
        <v>38</v>
      </c>
      <c r="S323" s="16" t="s">
        <v>39</v>
      </c>
      <c r="T323" s="16" t="s">
        <v>546</v>
      </c>
      <c r="U323" s="16">
        <v>3.2</v>
      </c>
      <c r="V323" s="16"/>
      <c r="W323" s="16" t="s">
        <v>1089</v>
      </c>
      <c r="X323" s="16" t="s">
        <v>101</v>
      </c>
      <c r="Y323" s="16">
        <v>0.14460000000000001</v>
      </c>
      <c r="Z323" s="16">
        <v>1.2800000000000001E-2</v>
      </c>
    </row>
    <row r="324" spans="1:26" s="15" customFormat="1" ht="36" x14ac:dyDescent="0.2">
      <c r="A324" s="16" t="s">
        <v>1090</v>
      </c>
      <c r="B324" s="16">
        <v>2259</v>
      </c>
      <c r="C324" s="16" t="s">
        <v>2895</v>
      </c>
      <c r="D324" s="16" t="s">
        <v>1085</v>
      </c>
      <c r="E324" s="16" t="s">
        <v>1091</v>
      </c>
      <c r="F324" s="16" t="s">
        <v>1092</v>
      </c>
      <c r="G324" s="16" t="s">
        <v>79</v>
      </c>
      <c r="H324" s="16" t="s">
        <v>1093</v>
      </c>
      <c r="I324" s="17">
        <v>3420000</v>
      </c>
      <c r="J324" s="16" t="s">
        <v>168</v>
      </c>
      <c r="K324" s="16" t="s">
        <v>34</v>
      </c>
      <c r="L324" s="16">
        <v>1.1399999999999999</v>
      </c>
      <c r="M324" s="16"/>
      <c r="N324" s="16" t="s">
        <v>1094</v>
      </c>
      <c r="O324" s="16" t="s">
        <v>36</v>
      </c>
      <c r="P324" s="16" t="s">
        <v>37</v>
      </c>
      <c r="Q324" s="18">
        <v>39479</v>
      </c>
      <c r="R324" s="16" t="s">
        <v>38</v>
      </c>
      <c r="S324" s="16" t="s">
        <v>39</v>
      </c>
      <c r="T324" s="16" t="s">
        <v>1095</v>
      </c>
      <c r="U324" s="16">
        <v>3.9</v>
      </c>
      <c r="V324" s="16"/>
      <c r="W324" s="16" t="s">
        <v>1096</v>
      </c>
      <c r="X324" s="16" t="s">
        <v>1093</v>
      </c>
      <c r="Y324" s="16">
        <v>0.1762</v>
      </c>
      <c r="Z324" s="16">
        <v>1.55E-2</v>
      </c>
    </row>
    <row r="325" spans="1:26" s="15" customFormat="1" ht="24" x14ac:dyDescent="0.2">
      <c r="A325" s="16" t="s">
        <v>1271</v>
      </c>
      <c r="B325" s="16">
        <v>1902</v>
      </c>
      <c r="C325" s="16" t="s">
        <v>1272</v>
      </c>
      <c r="D325" s="16" t="s">
        <v>1273</v>
      </c>
      <c r="E325" s="16" t="s">
        <v>1274</v>
      </c>
      <c r="F325" s="16" t="s">
        <v>1275</v>
      </c>
      <c r="G325" s="16" t="s">
        <v>79</v>
      </c>
      <c r="H325" s="16" t="s">
        <v>135</v>
      </c>
      <c r="I325" s="17">
        <v>1000000</v>
      </c>
      <c r="J325" s="16" t="s">
        <v>810</v>
      </c>
      <c r="K325" s="16" t="s">
        <v>34</v>
      </c>
      <c r="L325" s="16">
        <v>1.67</v>
      </c>
      <c r="M325" s="16"/>
      <c r="N325" s="16" t="s">
        <v>1276</v>
      </c>
      <c r="O325" s="16" t="s">
        <v>36</v>
      </c>
      <c r="P325" s="16" t="s">
        <v>37</v>
      </c>
      <c r="Q325" s="18">
        <v>34669</v>
      </c>
      <c r="R325" s="16" t="s">
        <v>38</v>
      </c>
      <c r="S325" s="16" t="s">
        <v>39</v>
      </c>
      <c r="T325" s="16" t="s">
        <v>1277</v>
      </c>
      <c r="U325" s="16">
        <v>2.4</v>
      </c>
      <c r="V325" s="16">
        <v>1.3</v>
      </c>
      <c r="W325" s="16" t="s">
        <v>1278</v>
      </c>
      <c r="X325" s="16" t="s">
        <v>3193</v>
      </c>
      <c r="Y325" s="16">
        <v>0.1084</v>
      </c>
      <c r="Z325" s="16">
        <v>9.5999999999999992E-3</v>
      </c>
    </row>
    <row r="326" spans="1:26" s="15" customFormat="1" ht="24" x14ac:dyDescent="0.2">
      <c r="A326" s="16" t="s">
        <v>1279</v>
      </c>
      <c r="B326" s="16">
        <v>1878</v>
      </c>
      <c r="C326" s="16" t="s">
        <v>2909</v>
      </c>
      <c r="D326" s="16" t="s">
        <v>1273</v>
      </c>
      <c r="E326" s="16" t="s">
        <v>1280</v>
      </c>
      <c r="F326" s="16" t="s">
        <v>1281</v>
      </c>
      <c r="G326" s="16" t="s">
        <v>31</v>
      </c>
      <c r="H326" s="16" t="s">
        <v>1282</v>
      </c>
      <c r="I326" s="17">
        <v>2740000</v>
      </c>
      <c r="J326" s="16"/>
      <c r="K326" s="16" t="s">
        <v>34</v>
      </c>
      <c r="L326" s="16">
        <v>0.34300000000000003</v>
      </c>
      <c r="M326" s="16"/>
      <c r="N326" s="16" t="s">
        <v>1283</v>
      </c>
      <c r="O326" s="16" t="s">
        <v>69</v>
      </c>
      <c r="P326" s="16" t="s">
        <v>37</v>
      </c>
      <c r="Q326" s="18">
        <v>35907</v>
      </c>
      <c r="R326" s="16" t="s">
        <v>38</v>
      </c>
      <c r="S326" s="16" t="s">
        <v>39</v>
      </c>
      <c r="T326" s="16" t="s">
        <v>1260</v>
      </c>
      <c r="U326" s="16">
        <v>1.6</v>
      </c>
      <c r="V326" s="16">
        <v>1</v>
      </c>
      <c r="W326" s="16" t="s">
        <v>1284</v>
      </c>
      <c r="X326" s="16" t="s">
        <v>3235</v>
      </c>
      <c r="Y326" s="16">
        <v>0</v>
      </c>
      <c r="Z326" s="16">
        <v>0</v>
      </c>
    </row>
    <row r="327" spans="1:26" s="15" customFormat="1" ht="24" x14ac:dyDescent="0.2">
      <c r="A327" s="16" t="s">
        <v>1279</v>
      </c>
      <c r="B327" s="16">
        <v>1878</v>
      </c>
      <c r="C327" s="16" t="s">
        <v>2909</v>
      </c>
      <c r="D327" s="16" t="s">
        <v>1273</v>
      </c>
      <c r="E327" s="16" t="s">
        <v>1280</v>
      </c>
      <c r="F327" s="16" t="s">
        <v>1281</v>
      </c>
      <c r="G327" s="16" t="s">
        <v>31</v>
      </c>
      <c r="H327" s="16" t="s">
        <v>1282</v>
      </c>
      <c r="I327" s="17">
        <v>2740000</v>
      </c>
      <c r="J327" s="16"/>
      <c r="K327" s="16" t="s">
        <v>34</v>
      </c>
      <c r="L327" s="16">
        <v>0.34300000000000003</v>
      </c>
      <c r="M327" s="16"/>
      <c r="N327" s="16" t="s">
        <v>1285</v>
      </c>
      <c r="O327" s="16" t="s">
        <v>36</v>
      </c>
      <c r="P327" s="16" t="s">
        <v>75</v>
      </c>
      <c r="Q327" s="18">
        <v>39814</v>
      </c>
      <c r="R327" s="16" t="s">
        <v>38</v>
      </c>
      <c r="S327" s="16" t="s">
        <v>39</v>
      </c>
      <c r="T327" s="16" t="s">
        <v>549</v>
      </c>
      <c r="U327" s="16">
        <v>0.8</v>
      </c>
      <c r="V327" s="16">
        <v>0.57599999999999996</v>
      </c>
      <c r="W327" s="16" t="s">
        <v>1284</v>
      </c>
      <c r="X327" s="16" t="s">
        <v>3200</v>
      </c>
      <c r="Y327" s="16">
        <v>3.61E-2</v>
      </c>
      <c r="Z327" s="16">
        <v>3.2000000000000002E-3</v>
      </c>
    </row>
    <row r="328" spans="1:26" s="15" customFormat="1" ht="72" x14ac:dyDescent="0.2">
      <c r="A328" s="16" t="s">
        <v>1416</v>
      </c>
      <c r="B328" s="16">
        <v>1879</v>
      </c>
      <c r="C328" s="16" t="s">
        <v>3130</v>
      </c>
      <c r="D328" s="16" t="s">
        <v>1273</v>
      </c>
      <c r="E328" s="16" t="s">
        <v>1417</v>
      </c>
      <c r="F328" s="16" t="s">
        <v>1281</v>
      </c>
      <c r="G328" s="16" t="s">
        <v>79</v>
      </c>
      <c r="H328" s="16" t="s">
        <v>733</v>
      </c>
      <c r="I328" s="17">
        <v>40629985</v>
      </c>
      <c r="J328" s="16" t="s">
        <v>33</v>
      </c>
      <c r="K328" s="16" t="s">
        <v>34</v>
      </c>
      <c r="L328" s="16">
        <v>11</v>
      </c>
      <c r="M328" s="16"/>
      <c r="N328" s="16" t="s">
        <v>1418</v>
      </c>
      <c r="O328" s="16" t="s">
        <v>36</v>
      </c>
      <c r="P328" s="16" t="s">
        <v>37</v>
      </c>
      <c r="Q328" s="18">
        <v>35065</v>
      </c>
      <c r="R328" s="16" t="s">
        <v>302</v>
      </c>
      <c r="S328" s="16" t="s">
        <v>39</v>
      </c>
      <c r="T328" s="16" t="s">
        <v>1419</v>
      </c>
      <c r="U328" s="16">
        <v>23.5</v>
      </c>
      <c r="V328" s="16"/>
      <c r="W328" s="16" t="s">
        <v>1284</v>
      </c>
      <c r="X328" s="16"/>
      <c r="Y328" s="16">
        <v>1.0617000000000001</v>
      </c>
      <c r="Z328" s="16">
        <v>9.3700000000000006E-2</v>
      </c>
    </row>
    <row r="329" spans="1:26" s="15" customFormat="1" ht="24" x14ac:dyDescent="0.2">
      <c r="A329" s="16" t="s">
        <v>1416</v>
      </c>
      <c r="B329" s="16">
        <v>1879</v>
      </c>
      <c r="C329" s="16" t="s">
        <v>3130</v>
      </c>
      <c r="D329" s="16" t="s">
        <v>1273</v>
      </c>
      <c r="E329" s="16" t="s">
        <v>1417</v>
      </c>
      <c r="F329" s="16" t="s">
        <v>1281</v>
      </c>
      <c r="G329" s="16" t="s">
        <v>79</v>
      </c>
      <c r="H329" s="16" t="s">
        <v>733</v>
      </c>
      <c r="I329" s="17">
        <v>40629985</v>
      </c>
      <c r="J329" s="16" t="s">
        <v>33</v>
      </c>
      <c r="K329" s="16" t="s">
        <v>34</v>
      </c>
      <c r="L329" s="16">
        <v>11</v>
      </c>
      <c r="M329" s="16"/>
      <c r="N329" s="16" t="s">
        <v>1420</v>
      </c>
      <c r="O329" s="16" t="s">
        <v>36</v>
      </c>
      <c r="P329" s="16" t="s">
        <v>145</v>
      </c>
      <c r="Q329" s="18">
        <v>39083</v>
      </c>
      <c r="R329" s="16" t="s">
        <v>125</v>
      </c>
      <c r="S329" s="16" t="s">
        <v>39</v>
      </c>
      <c r="T329" s="16" t="s">
        <v>1421</v>
      </c>
      <c r="U329" s="16">
        <v>4.3</v>
      </c>
      <c r="V329" s="16"/>
      <c r="W329" s="16" t="s">
        <v>1284</v>
      </c>
      <c r="X329" s="16" t="s">
        <v>293</v>
      </c>
      <c r="Y329" s="16">
        <v>0.1943</v>
      </c>
      <c r="Z329" s="16">
        <v>1.7100000000000001E-2</v>
      </c>
    </row>
    <row r="330" spans="1:26" s="15" customFormat="1" ht="36" x14ac:dyDescent="0.2">
      <c r="A330" s="16" t="s">
        <v>1286</v>
      </c>
      <c r="B330" s="16">
        <v>2068</v>
      </c>
      <c r="C330" s="16" t="s">
        <v>1287</v>
      </c>
      <c r="D330" s="16" t="s">
        <v>1273</v>
      </c>
      <c r="E330" s="16" t="s">
        <v>1288</v>
      </c>
      <c r="F330" s="16" t="s">
        <v>1289</v>
      </c>
      <c r="G330" s="16" t="s">
        <v>79</v>
      </c>
      <c r="H330" s="16" t="s">
        <v>96</v>
      </c>
      <c r="I330" s="17">
        <v>3000000</v>
      </c>
      <c r="J330" s="16" t="s">
        <v>58</v>
      </c>
      <c r="K330" s="16" t="s">
        <v>34</v>
      </c>
      <c r="L330" s="16">
        <v>3.1</v>
      </c>
      <c r="M330" s="16"/>
      <c r="N330" s="16" t="s">
        <v>1290</v>
      </c>
      <c r="O330" s="16" t="s">
        <v>36</v>
      </c>
      <c r="P330" s="16" t="s">
        <v>129</v>
      </c>
      <c r="Q330" s="18">
        <v>40018</v>
      </c>
      <c r="R330" s="16" t="s">
        <v>38</v>
      </c>
      <c r="S330" s="16" t="s">
        <v>39</v>
      </c>
      <c r="T330" s="16" t="s">
        <v>549</v>
      </c>
      <c r="U330" s="16">
        <v>0.8</v>
      </c>
      <c r="V330" s="16"/>
      <c r="W330" s="16" t="s">
        <v>1291</v>
      </c>
      <c r="X330" s="16" t="s">
        <v>1292</v>
      </c>
      <c r="Y330" s="16">
        <v>3.61E-2</v>
      </c>
      <c r="Z330" s="16">
        <v>3.2000000000000002E-3</v>
      </c>
    </row>
    <row r="331" spans="1:26" s="15" customFormat="1" ht="24" x14ac:dyDescent="0.2">
      <c r="A331" s="16" t="s">
        <v>1293</v>
      </c>
      <c r="B331" s="16">
        <v>1891</v>
      </c>
      <c r="C331" s="16" t="s">
        <v>1294</v>
      </c>
      <c r="D331" s="16" t="s">
        <v>1273</v>
      </c>
      <c r="E331" s="16" t="s">
        <v>1295</v>
      </c>
      <c r="F331" s="16" t="s">
        <v>1296</v>
      </c>
      <c r="G331" s="16" t="s">
        <v>79</v>
      </c>
      <c r="H331" s="16" t="s">
        <v>496</v>
      </c>
      <c r="I331" s="17">
        <v>2000000</v>
      </c>
      <c r="J331" s="16" t="s">
        <v>724</v>
      </c>
      <c r="K331" s="16" t="s">
        <v>34</v>
      </c>
      <c r="L331" s="16">
        <v>3.02</v>
      </c>
      <c r="M331" s="16"/>
      <c r="N331" s="16" t="s">
        <v>1297</v>
      </c>
      <c r="O331" s="16" t="s">
        <v>36</v>
      </c>
      <c r="P331" s="16" t="s">
        <v>37</v>
      </c>
      <c r="Q331" s="18">
        <v>36069</v>
      </c>
      <c r="R331" s="16" t="s">
        <v>38</v>
      </c>
      <c r="S331" s="16" t="s">
        <v>39</v>
      </c>
      <c r="T331" s="16" t="s">
        <v>2910</v>
      </c>
      <c r="U331" s="16">
        <v>1.6</v>
      </c>
      <c r="V331" s="16">
        <v>0.86</v>
      </c>
      <c r="W331" s="16" t="s">
        <v>2919</v>
      </c>
      <c r="X331" s="16" t="s">
        <v>995</v>
      </c>
      <c r="Y331" s="16">
        <v>7.2300000000000003E-2</v>
      </c>
      <c r="Z331" s="16">
        <v>6.4000000000000003E-3</v>
      </c>
    </row>
    <row r="332" spans="1:26" s="15" customFormat="1" ht="24" x14ac:dyDescent="0.2">
      <c r="A332" s="16" t="s">
        <v>1293</v>
      </c>
      <c r="B332" s="16">
        <v>1891</v>
      </c>
      <c r="C332" s="16" t="s">
        <v>1294</v>
      </c>
      <c r="D332" s="16" t="s">
        <v>1273</v>
      </c>
      <c r="E332" s="16" t="s">
        <v>1295</v>
      </c>
      <c r="F332" s="16" t="s">
        <v>1296</v>
      </c>
      <c r="G332" s="16" t="s">
        <v>79</v>
      </c>
      <c r="H332" s="16" t="s">
        <v>496</v>
      </c>
      <c r="I332" s="17">
        <v>2000000</v>
      </c>
      <c r="J332" s="16" t="s">
        <v>724</v>
      </c>
      <c r="K332" s="16" t="s">
        <v>34</v>
      </c>
      <c r="L332" s="16">
        <v>3.02</v>
      </c>
      <c r="M332" s="16"/>
      <c r="N332" s="16" t="s">
        <v>1299</v>
      </c>
      <c r="O332" s="16" t="s">
        <v>36</v>
      </c>
      <c r="P332" s="16" t="s">
        <v>145</v>
      </c>
      <c r="Q332" s="18">
        <v>40179</v>
      </c>
      <c r="R332" s="16" t="s">
        <v>38</v>
      </c>
      <c r="S332" s="16" t="s">
        <v>39</v>
      </c>
      <c r="T332" s="16" t="s">
        <v>3236</v>
      </c>
      <c r="U332" s="16">
        <v>0.6</v>
      </c>
      <c r="V332" s="16"/>
      <c r="W332" s="16" t="s">
        <v>2919</v>
      </c>
      <c r="X332" s="16" t="s">
        <v>995</v>
      </c>
      <c r="Y332" s="16">
        <v>2.7099999999999999E-2</v>
      </c>
      <c r="Z332" s="16">
        <v>2.3999999999999998E-3</v>
      </c>
    </row>
    <row r="333" spans="1:26" s="15" customFormat="1" ht="24" x14ac:dyDescent="0.2">
      <c r="A333" s="16" t="s">
        <v>1293</v>
      </c>
      <c r="B333" s="16">
        <v>1891</v>
      </c>
      <c r="C333" s="16" t="s">
        <v>1294</v>
      </c>
      <c r="D333" s="16" t="s">
        <v>1273</v>
      </c>
      <c r="E333" s="16" t="s">
        <v>1295</v>
      </c>
      <c r="F333" s="16" t="s">
        <v>1296</v>
      </c>
      <c r="G333" s="16" t="s">
        <v>79</v>
      </c>
      <c r="H333" s="16" t="s">
        <v>496</v>
      </c>
      <c r="I333" s="17">
        <v>2000000</v>
      </c>
      <c r="J333" s="16" t="s">
        <v>724</v>
      </c>
      <c r="K333" s="16" t="s">
        <v>34</v>
      </c>
      <c r="L333" s="16">
        <v>3.02</v>
      </c>
      <c r="M333" s="16"/>
      <c r="N333" s="16" t="s">
        <v>3237</v>
      </c>
      <c r="O333" s="16" t="s">
        <v>36</v>
      </c>
      <c r="P333" s="16" t="s">
        <v>208</v>
      </c>
      <c r="Q333" s="18">
        <v>40909</v>
      </c>
      <c r="R333" s="16" t="s">
        <v>38</v>
      </c>
      <c r="S333" s="16" t="s">
        <v>39</v>
      </c>
      <c r="T333" s="16" t="s">
        <v>3238</v>
      </c>
      <c r="U333" s="16">
        <v>3.2</v>
      </c>
      <c r="V333" s="16"/>
      <c r="W333" s="16" t="s">
        <v>2919</v>
      </c>
      <c r="X333" s="16" t="s">
        <v>995</v>
      </c>
      <c r="Y333" s="16">
        <v>0.14460000000000001</v>
      </c>
      <c r="Z333" s="16">
        <v>1.2800000000000001E-2</v>
      </c>
    </row>
    <row r="334" spans="1:26" s="15" customFormat="1" ht="24" x14ac:dyDescent="0.2">
      <c r="A334" s="16" t="s">
        <v>1300</v>
      </c>
      <c r="B334" s="16">
        <v>1900</v>
      </c>
      <c r="C334" s="16" t="s">
        <v>2911</v>
      </c>
      <c r="D334" s="16" t="s">
        <v>1273</v>
      </c>
      <c r="E334" s="16" t="s">
        <v>1301</v>
      </c>
      <c r="F334" s="16" t="s">
        <v>1302</v>
      </c>
      <c r="G334" s="16" t="s">
        <v>79</v>
      </c>
      <c r="H334" s="16" t="s">
        <v>135</v>
      </c>
      <c r="I334" s="17">
        <v>6876300</v>
      </c>
      <c r="J334" s="16" t="s">
        <v>778</v>
      </c>
      <c r="K334" s="16" t="s">
        <v>34</v>
      </c>
      <c r="L334" s="16">
        <v>3.8</v>
      </c>
      <c r="M334" s="16"/>
      <c r="N334" s="16" t="s">
        <v>1303</v>
      </c>
      <c r="O334" s="16" t="s">
        <v>36</v>
      </c>
      <c r="P334" s="16" t="s">
        <v>37</v>
      </c>
      <c r="Q334" s="18">
        <v>34700</v>
      </c>
      <c r="R334" s="16" t="s">
        <v>38</v>
      </c>
      <c r="S334" s="16" t="s">
        <v>39</v>
      </c>
      <c r="T334" s="16" t="s">
        <v>1304</v>
      </c>
      <c r="U334" s="16">
        <v>2.7</v>
      </c>
      <c r="V334" s="16"/>
      <c r="W334" s="16" t="s">
        <v>1278</v>
      </c>
      <c r="X334" s="16"/>
      <c r="Y334" s="16">
        <v>0.122</v>
      </c>
      <c r="Z334" s="16">
        <v>1.0800000000000001E-2</v>
      </c>
    </row>
    <row r="335" spans="1:26" s="15" customFormat="1" ht="24" x14ac:dyDescent="0.2">
      <c r="A335" s="16" t="s">
        <v>1300</v>
      </c>
      <c r="B335" s="16">
        <v>1900</v>
      </c>
      <c r="C335" s="16" t="s">
        <v>2911</v>
      </c>
      <c r="D335" s="16" t="s">
        <v>1273</v>
      </c>
      <c r="E335" s="16" t="s">
        <v>1301</v>
      </c>
      <c r="F335" s="16" t="s">
        <v>1302</v>
      </c>
      <c r="G335" s="16" t="s">
        <v>79</v>
      </c>
      <c r="H335" s="16" t="s">
        <v>135</v>
      </c>
      <c r="I335" s="17">
        <v>6876300</v>
      </c>
      <c r="J335" s="16" t="s">
        <v>778</v>
      </c>
      <c r="K335" s="16" t="s">
        <v>34</v>
      </c>
      <c r="L335" s="16">
        <v>3.8</v>
      </c>
      <c r="M335" s="16"/>
      <c r="N335" s="16" t="s">
        <v>1305</v>
      </c>
      <c r="O335" s="16" t="s">
        <v>36</v>
      </c>
      <c r="P335" s="16" t="s">
        <v>145</v>
      </c>
      <c r="Q335" s="18">
        <v>39142</v>
      </c>
      <c r="R335" s="16" t="s">
        <v>125</v>
      </c>
      <c r="S335" s="16" t="s">
        <v>39</v>
      </c>
      <c r="T335" s="16" t="s">
        <v>1306</v>
      </c>
      <c r="U335" s="16">
        <v>2.5</v>
      </c>
      <c r="V335" s="16"/>
      <c r="W335" s="16" t="s">
        <v>1278</v>
      </c>
      <c r="X335" s="16"/>
      <c r="Y335" s="16">
        <v>0.1129</v>
      </c>
      <c r="Z335" s="16">
        <v>0.01</v>
      </c>
    </row>
    <row r="336" spans="1:26" s="15" customFormat="1" ht="48" x14ac:dyDescent="0.2">
      <c r="A336" s="16" t="s">
        <v>1307</v>
      </c>
      <c r="B336" s="16">
        <v>1892</v>
      </c>
      <c r="C336" s="16" t="s">
        <v>1308</v>
      </c>
      <c r="D336" s="16" t="s">
        <v>1273</v>
      </c>
      <c r="E336" s="16" t="s">
        <v>2912</v>
      </c>
      <c r="F336" s="16" t="s">
        <v>1309</v>
      </c>
      <c r="G336" s="16" t="s">
        <v>79</v>
      </c>
      <c r="H336" s="16" t="s">
        <v>135</v>
      </c>
      <c r="I336" s="17">
        <v>1000000</v>
      </c>
      <c r="J336" s="16" t="s">
        <v>778</v>
      </c>
      <c r="K336" s="16" t="s">
        <v>34</v>
      </c>
      <c r="L336" s="16">
        <v>6.41</v>
      </c>
      <c r="M336" s="16">
        <v>0.65</v>
      </c>
      <c r="N336" s="16" t="s">
        <v>1310</v>
      </c>
      <c r="O336" s="16" t="s">
        <v>36</v>
      </c>
      <c r="P336" s="16" t="s">
        <v>37</v>
      </c>
      <c r="Q336" s="18">
        <v>35977</v>
      </c>
      <c r="R336" s="16" t="s">
        <v>38</v>
      </c>
      <c r="S336" s="16" t="s">
        <v>39</v>
      </c>
      <c r="T336" s="16" t="s">
        <v>1311</v>
      </c>
      <c r="U336" s="16">
        <v>4</v>
      </c>
      <c r="V336" s="16"/>
      <c r="W336" s="16" t="s">
        <v>1284</v>
      </c>
      <c r="X336" s="16" t="s">
        <v>3200</v>
      </c>
      <c r="Y336" s="16">
        <v>0.1807</v>
      </c>
      <c r="Z336" s="16">
        <v>1.5900000000000001E-2</v>
      </c>
    </row>
    <row r="337" spans="1:26" s="15" customFormat="1" ht="48" x14ac:dyDescent="0.2">
      <c r="A337" s="16" t="s">
        <v>1307</v>
      </c>
      <c r="B337" s="16">
        <v>1892</v>
      </c>
      <c r="C337" s="16" t="s">
        <v>1308</v>
      </c>
      <c r="D337" s="16" t="s">
        <v>1273</v>
      </c>
      <c r="E337" s="16" t="s">
        <v>2912</v>
      </c>
      <c r="F337" s="16" t="s">
        <v>1309</v>
      </c>
      <c r="G337" s="16" t="s">
        <v>79</v>
      </c>
      <c r="H337" s="16" t="s">
        <v>135</v>
      </c>
      <c r="I337" s="17">
        <v>1000000</v>
      </c>
      <c r="J337" s="16" t="s">
        <v>778</v>
      </c>
      <c r="K337" s="16" t="s">
        <v>34</v>
      </c>
      <c r="L337" s="16">
        <v>6.41</v>
      </c>
      <c r="M337" s="16">
        <v>0.65</v>
      </c>
      <c r="N337" s="16" t="s">
        <v>1312</v>
      </c>
      <c r="O337" s="16" t="s">
        <v>36</v>
      </c>
      <c r="P337" s="16" t="s">
        <v>145</v>
      </c>
      <c r="Q337" s="18">
        <v>36373</v>
      </c>
      <c r="R337" s="16" t="s">
        <v>38</v>
      </c>
      <c r="S337" s="16" t="s">
        <v>39</v>
      </c>
      <c r="T337" s="16" t="s">
        <v>1311</v>
      </c>
      <c r="U337" s="16">
        <v>2.4</v>
      </c>
      <c r="V337" s="16"/>
      <c r="W337" s="16" t="s">
        <v>1284</v>
      </c>
      <c r="X337" s="16" t="s">
        <v>3200</v>
      </c>
      <c r="Y337" s="16">
        <v>0.1084</v>
      </c>
      <c r="Z337" s="16">
        <v>9.5999999999999992E-3</v>
      </c>
    </row>
    <row r="338" spans="1:26" s="15" customFormat="1" ht="48" x14ac:dyDescent="0.2">
      <c r="A338" s="16" t="s">
        <v>1307</v>
      </c>
      <c r="B338" s="16">
        <v>1892</v>
      </c>
      <c r="C338" s="16" t="s">
        <v>1308</v>
      </c>
      <c r="D338" s="16" t="s">
        <v>1273</v>
      </c>
      <c r="E338" s="16" t="s">
        <v>2912</v>
      </c>
      <c r="F338" s="16" t="s">
        <v>1309</v>
      </c>
      <c r="G338" s="16" t="s">
        <v>79</v>
      </c>
      <c r="H338" s="16" t="s">
        <v>135</v>
      </c>
      <c r="I338" s="17">
        <v>1000000</v>
      </c>
      <c r="J338" s="16" t="s">
        <v>778</v>
      </c>
      <c r="K338" s="16" t="s">
        <v>34</v>
      </c>
      <c r="L338" s="16">
        <v>6.41</v>
      </c>
      <c r="M338" s="16">
        <v>0.65</v>
      </c>
      <c r="N338" s="16" t="s">
        <v>1313</v>
      </c>
      <c r="O338" s="16" t="s">
        <v>36</v>
      </c>
      <c r="P338" s="16" t="s">
        <v>208</v>
      </c>
      <c r="Q338" s="18">
        <v>37622</v>
      </c>
      <c r="R338" s="16" t="s">
        <v>38</v>
      </c>
      <c r="S338" s="16" t="s">
        <v>39</v>
      </c>
      <c r="T338" s="16" t="s">
        <v>1311</v>
      </c>
      <c r="U338" s="16">
        <v>1.6</v>
      </c>
      <c r="V338" s="16"/>
      <c r="W338" s="16" t="s">
        <v>1284</v>
      </c>
      <c r="X338" s="16" t="s">
        <v>3200</v>
      </c>
      <c r="Y338" s="16">
        <v>7.2300000000000003E-2</v>
      </c>
      <c r="Z338" s="16">
        <v>6.4000000000000003E-3</v>
      </c>
    </row>
    <row r="339" spans="1:26" s="15" customFormat="1" ht="48" x14ac:dyDescent="0.2">
      <c r="A339" s="16" t="s">
        <v>1307</v>
      </c>
      <c r="B339" s="16">
        <v>1892</v>
      </c>
      <c r="C339" s="16" t="s">
        <v>1308</v>
      </c>
      <c r="D339" s="16" t="s">
        <v>1273</v>
      </c>
      <c r="E339" s="16" t="s">
        <v>2912</v>
      </c>
      <c r="F339" s="16" t="s">
        <v>1309</v>
      </c>
      <c r="G339" s="16" t="s">
        <v>79</v>
      </c>
      <c r="H339" s="16" t="s">
        <v>135</v>
      </c>
      <c r="I339" s="17">
        <v>1000000</v>
      </c>
      <c r="J339" s="16" t="s">
        <v>778</v>
      </c>
      <c r="K339" s="16" t="s">
        <v>34</v>
      </c>
      <c r="L339" s="16">
        <v>6.41</v>
      </c>
      <c r="M339" s="16">
        <v>0.65</v>
      </c>
      <c r="N339" s="16" t="s">
        <v>1314</v>
      </c>
      <c r="O339" s="16" t="s">
        <v>36</v>
      </c>
      <c r="P339" s="16" t="s">
        <v>1004</v>
      </c>
      <c r="Q339" s="18">
        <v>38353</v>
      </c>
      <c r="R339" s="16" t="s">
        <v>38</v>
      </c>
      <c r="S339" s="16" t="s">
        <v>39</v>
      </c>
      <c r="T339" s="16" t="s">
        <v>1311</v>
      </c>
      <c r="U339" s="16">
        <v>3.2</v>
      </c>
      <c r="V339" s="16"/>
      <c r="W339" s="16" t="s">
        <v>1284</v>
      </c>
      <c r="X339" s="16" t="s">
        <v>3200</v>
      </c>
      <c r="Y339" s="16">
        <v>0.14460000000000001</v>
      </c>
      <c r="Z339" s="16">
        <v>1.2800000000000001E-2</v>
      </c>
    </row>
    <row r="340" spans="1:26" s="15" customFormat="1" ht="24" x14ac:dyDescent="0.2">
      <c r="A340" s="16" t="s">
        <v>1315</v>
      </c>
      <c r="B340" s="16">
        <v>1881</v>
      </c>
      <c r="C340" s="16" t="s">
        <v>1316</v>
      </c>
      <c r="D340" s="16" t="s">
        <v>1273</v>
      </c>
      <c r="E340" s="16" t="s">
        <v>1317</v>
      </c>
      <c r="F340" s="16" t="s">
        <v>1309</v>
      </c>
      <c r="G340" s="16" t="s">
        <v>79</v>
      </c>
      <c r="H340" s="16" t="s">
        <v>96</v>
      </c>
      <c r="I340" s="17">
        <v>13600000</v>
      </c>
      <c r="J340" s="16"/>
      <c r="K340" s="16" t="s">
        <v>34</v>
      </c>
      <c r="L340" s="16">
        <v>0.76500000000000001</v>
      </c>
      <c r="M340" s="16"/>
      <c r="N340" s="16" t="s">
        <v>1318</v>
      </c>
      <c r="O340" s="16" t="s">
        <v>69</v>
      </c>
      <c r="P340" s="16" t="s">
        <v>37</v>
      </c>
      <c r="Q340" s="18">
        <v>33786</v>
      </c>
      <c r="R340" s="16" t="s">
        <v>38</v>
      </c>
      <c r="S340" s="16" t="s">
        <v>39</v>
      </c>
      <c r="T340" s="16" t="s">
        <v>1319</v>
      </c>
      <c r="U340" s="16">
        <v>7.6</v>
      </c>
      <c r="V340" s="16"/>
      <c r="W340" s="16" t="s">
        <v>1284</v>
      </c>
      <c r="X340" s="16" t="s">
        <v>3200</v>
      </c>
      <c r="Y340" s="16">
        <v>0</v>
      </c>
      <c r="Z340" s="16">
        <v>0</v>
      </c>
    </row>
    <row r="341" spans="1:26" s="15" customFormat="1" ht="24" x14ac:dyDescent="0.2">
      <c r="A341" s="16" t="s">
        <v>1315</v>
      </c>
      <c r="B341" s="16">
        <v>1881</v>
      </c>
      <c r="C341" s="16" t="s">
        <v>1316</v>
      </c>
      <c r="D341" s="16" t="s">
        <v>1273</v>
      </c>
      <c r="E341" s="16" t="s">
        <v>1317</v>
      </c>
      <c r="F341" s="16" t="s">
        <v>1309</v>
      </c>
      <c r="G341" s="16" t="s">
        <v>79</v>
      </c>
      <c r="H341" s="16" t="s">
        <v>96</v>
      </c>
      <c r="I341" s="17">
        <v>13600000</v>
      </c>
      <c r="J341" s="16"/>
      <c r="K341" s="16" t="s">
        <v>34</v>
      </c>
      <c r="L341" s="16">
        <v>0.76500000000000001</v>
      </c>
      <c r="M341" s="16"/>
      <c r="N341" s="16" t="s">
        <v>1320</v>
      </c>
      <c r="O341" s="16" t="s">
        <v>36</v>
      </c>
      <c r="P341" s="16" t="s">
        <v>75</v>
      </c>
      <c r="Q341" s="18">
        <v>39448</v>
      </c>
      <c r="R341" s="16" t="s">
        <v>38</v>
      </c>
      <c r="S341" s="16" t="s">
        <v>39</v>
      </c>
      <c r="T341" s="16" t="s">
        <v>1321</v>
      </c>
      <c r="U341" s="16">
        <v>1.6</v>
      </c>
      <c r="V341" s="16">
        <v>0.7</v>
      </c>
      <c r="W341" s="16" t="s">
        <v>1284</v>
      </c>
      <c r="X341" s="16" t="s">
        <v>3200</v>
      </c>
      <c r="Y341" s="16">
        <v>7.2300000000000003E-2</v>
      </c>
      <c r="Z341" s="16">
        <v>6.4000000000000003E-3</v>
      </c>
    </row>
    <row r="342" spans="1:26" s="15" customFormat="1" ht="24" x14ac:dyDescent="0.2">
      <c r="A342" s="16" t="s">
        <v>1322</v>
      </c>
      <c r="B342" s="16">
        <v>1936</v>
      </c>
      <c r="C342" s="16" t="s">
        <v>1323</v>
      </c>
      <c r="D342" s="16" t="s">
        <v>1273</v>
      </c>
      <c r="E342" s="16" t="s">
        <v>1324</v>
      </c>
      <c r="F342" s="16" t="s">
        <v>1325</v>
      </c>
      <c r="G342" s="16" t="s">
        <v>79</v>
      </c>
      <c r="H342" s="16" t="s">
        <v>96</v>
      </c>
      <c r="I342" s="17">
        <v>5700000</v>
      </c>
      <c r="J342" s="16" t="s">
        <v>114</v>
      </c>
      <c r="K342" s="16" t="s">
        <v>34</v>
      </c>
      <c r="L342" s="16">
        <v>4.9400000000000004</v>
      </c>
      <c r="M342" s="16">
        <v>2.1320000000000001</v>
      </c>
      <c r="N342" s="16" t="s">
        <v>1326</v>
      </c>
      <c r="O342" s="16" t="s">
        <v>36</v>
      </c>
      <c r="P342" s="16" t="s">
        <v>129</v>
      </c>
      <c r="Q342" s="18">
        <v>40808</v>
      </c>
      <c r="R342" s="16" t="s">
        <v>38</v>
      </c>
      <c r="S342" s="16" t="s">
        <v>39</v>
      </c>
      <c r="T342" s="16" t="s">
        <v>1327</v>
      </c>
      <c r="U342" s="16">
        <v>3.2</v>
      </c>
      <c r="V342" s="16">
        <v>1.728</v>
      </c>
      <c r="W342" s="16" t="s">
        <v>1284</v>
      </c>
      <c r="X342" s="16"/>
      <c r="Y342" s="16">
        <v>0.14460000000000001</v>
      </c>
      <c r="Z342" s="16">
        <v>1.2800000000000001E-2</v>
      </c>
    </row>
    <row r="343" spans="1:26" s="15" customFormat="1" ht="24" x14ac:dyDescent="0.2">
      <c r="A343" s="16" t="s">
        <v>1328</v>
      </c>
      <c r="B343" s="16">
        <v>1947</v>
      </c>
      <c r="C343" s="16" t="s">
        <v>1329</v>
      </c>
      <c r="D343" s="16" t="s">
        <v>1273</v>
      </c>
      <c r="E343" s="16" t="s">
        <v>1330</v>
      </c>
      <c r="F343" s="16" t="s">
        <v>790</v>
      </c>
      <c r="G343" s="16" t="s">
        <v>79</v>
      </c>
      <c r="H343" s="16" t="s">
        <v>1331</v>
      </c>
      <c r="I343" s="17">
        <v>4762800</v>
      </c>
      <c r="J343" s="16" t="s">
        <v>214</v>
      </c>
      <c r="K343" s="16" t="s">
        <v>34</v>
      </c>
      <c r="L343" s="16">
        <v>2.016</v>
      </c>
      <c r="M343" s="16">
        <v>0</v>
      </c>
      <c r="N343" s="16" t="s">
        <v>1332</v>
      </c>
      <c r="O343" s="16" t="s">
        <v>36</v>
      </c>
      <c r="P343" s="16" t="s">
        <v>37</v>
      </c>
      <c r="Q343" s="18">
        <v>33338</v>
      </c>
      <c r="R343" s="16" t="s">
        <v>38</v>
      </c>
      <c r="S343" s="16" t="s">
        <v>39</v>
      </c>
      <c r="T343" s="16" t="s">
        <v>1333</v>
      </c>
      <c r="U343" s="16">
        <v>2.4</v>
      </c>
      <c r="V343" s="16">
        <v>1.3</v>
      </c>
      <c r="W343" s="16" t="s">
        <v>1334</v>
      </c>
      <c r="X343" s="16" t="s">
        <v>995</v>
      </c>
      <c r="Y343" s="16">
        <v>0.1084</v>
      </c>
      <c r="Z343" s="16">
        <v>9.5999999999999992E-3</v>
      </c>
    </row>
    <row r="344" spans="1:26" s="15" customFormat="1" ht="24" x14ac:dyDescent="0.2">
      <c r="A344" s="16" t="s">
        <v>1328</v>
      </c>
      <c r="B344" s="16">
        <v>1947</v>
      </c>
      <c r="C344" s="16" t="s">
        <v>1329</v>
      </c>
      <c r="D344" s="16" t="s">
        <v>1273</v>
      </c>
      <c r="E344" s="16" t="s">
        <v>1330</v>
      </c>
      <c r="F344" s="16" t="s">
        <v>790</v>
      </c>
      <c r="G344" s="16" t="s">
        <v>79</v>
      </c>
      <c r="H344" s="16" t="s">
        <v>1331</v>
      </c>
      <c r="I344" s="17">
        <v>4762800</v>
      </c>
      <c r="J344" s="16" t="s">
        <v>214</v>
      </c>
      <c r="K344" s="16" t="s">
        <v>34</v>
      </c>
      <c r="L344" s="16">
        <v>2.016</v>
      </c>
      <c r="M344" s="16">
        <v>0</v>
      </c>
      <c r="N344" s="16" t="s">
        <v>1335</v>
      </c>
      <c r="O344" s="16" t="s">
        <v>36</v>
      </c>
      <c r="P344" s="16" t="s">
        <v>145</v>
      </c>
      <c r="Q344" s="18">
        <v>35065</v>
      </c>
      <c r="R344" s="16" t="s">
        <v>38</v>
      </c>
      <c r="S344" s="16" t="s">
        <v>39</v>
      </c>
      <c r="T344" s="16" t="s">
        <v>1336</v>
      </c>
      <c r="U344" s="16">
        <v>0.8</v>
      </c>
      <c r="V344" s="16">
        <v>0.4032</v>
      </c>
      <c r="W344" s="16" t="s">
        <v>1334</v>
      </c>
      <c r="X344" s="16" t="s">
        <v>995</v>
      </c>
      <c r="Y344" s="16">
        <v>3.61E-2</v>
      </c>
      <c r="Z344" s="16">
        <v>3.2000000000000002E-3</v>
      </c>
    </row>
    <row r="345" spans="1:26" s="15" customFormat="1" ht="24" x14ac:dyDescent="0.2">
      <c r="A345" s="16" t="s">
        <v>1328</v>
      </c>
      <c r="B345" s="16">
        <v>1947</v>
      </c>
      <c r="C345" s="16" t="s">
        <v>1329</v>
      </c>
      <c r="D345" s="16" t="s">
        <v>1273</v>
      </c>
      <c r="E345" s="16" t="s">
        <v>1330</v>
      </c>
      <c r="F345" s="16" t="s">
        <v>790</v>
      </c>
      <c r="G345" s="16" t="s">
        <v>79</v>
      </c>
      <c r="H345" s="16" t="s">
        <v>1331</v>
      </c>
      <c r="I345" s="17">
        <v>4762800</v>
      </c>
      <c r="J345" s="16" t="s">
        <v>214</v>
      </c>
      <c r="K345" s="16" t="s">
        <v>34</v>
      </c>
      <c r="L345" s="16">
        <v>2.016</v>
      </c>
      <c r="M345" s="16">
        <v>0</v>
      </c>
      <c r="N345" s="16" t="s">
        <v>1337</v>
      </c>
      <c r="O345" s="16" t="s">
        <v>69</v>
      </c>
      <c r="P345" s="16" t="s">
        <v>208</v>
      </c>
      <c r="Q345" s="18">
        <v>35674</v>
      </c>
      <c r="R345" s="16" t="s">
        <v>38</v>
      </c>
      <c r="S345" s="16" t="s">
        <v>39</v>
      </c>
      <c r="T345" s="16" t="s">
        <v>1336</v>
      </c>
      <c r="U345" s="16">
        <v>0.8</v>
      </c>
      <c r="V345" s="16">
        <v>0.4032</v>
      </c>
      <c r="W345" s="16" t="s">
        <v>1278</v>
      </c>
      <c r="X345" s="16" t="s">
        <v>995</v>
      </c>
      <c r="Y345" s="16">
        <v>0</v>
      </c>
      <c r="Z345" s="16">
        <v>0</v>
      </c>
    </row>
    <row r="346" spans="1:26" s="15" customFormat="1" ht="24" x14ac:dyDescent="0.2">
      <c r="A346" s="16" t="s">
        <v>1338</v>
      </c>
      <c r="B346" s="16">
        <v>1890</v>
      </c>
      <c r="C346" s="16" t="s">
        <v>1339</v>
      </c>
      <c r="D346" s="16" t="s">
        <v>1273</v>
      </c>
      <c r="E346" s="16" t="s">
        <v>859</v>
      </c>
      <c r="F346" s="16" t="s">
        <v>790</v>
      </c>
      <c r="G346" s="16" t="s">
        <v>79</v>
      </c>
      <c r="H346" s="16" t="s">
        <v>1331</v>
      </c>
      <c r="I346" s="17">
        <v>5502516</v>
      </c>
      <c r="J346" s="16" t="s">
        <v>555</v>
      </c>
      <c r="K346" s="16" t="s">
        <v>34</v>
      </c>
      <c r="L346" s="16">
        <v>4.0199999999999996</v>
      </c>
      <c r="M346" s="16"/>
      <c r="N346" s="16" t="s">
        <v>1340</v>
      </c>
      <c r="O346" s="16" t="s">
        <v>36</v>
      </c>
      <c r="P346" s="16" t="s">
        <v>129</v>
      </c>
      <c r="Q346" s="18">
        <v>33991</v>
      </c>
      <c r="R346" s="16" t="s">
        <v>38</v>
      </c>
      <c r="S346" s="16" t="s">
        <v>39</v>
      </c>
      <c r="T346" s="16" t="s">
        <v>1260</v>
      </c>
      <c r="U346" s="16">
        <v>1.6</v>
      </c>
      <c r="V346" s="16">
        <v>0.86399999999999999</v>
      </c>
      <c r="W346" s="16" t="s">
        <v>1334</v>
      </c>
      <c r="X346" s="16" t="s">
        <v>995</v>
      </c>
      <c r="Y346" s="16">
        <v>7.2300000000000003E-2</v>
      </c>
      <c r="Z346" s="16">
        <v>6.4000000000000003E-3</v>
      </c>
    </row>
    <row r="347" spans="1:26" s="15" customFormat="1" ht="24" x14ac:dyDescent="0.2">
      <c r="A347" s="16" t="s">
        <v>1338</v>
      </c>
      <c r="B347" s="16">
        <v>1890</v>
      </c>
      <c r="C347" s="16" t="s">
        <v>1339</v>
      </c>
      <c r="D347" s="16" t="s">
        <v>1273</v>
      </c>
      <c r="E347" s="16" t="s">
        <v>859</v>
      </c>
      <c r="F347" s="16" t="s">
        <v>790</v>
      </c>
      <c r="G347" s="16" t="s">
        <v>79</v>
      </c>
      <c r="H347" s="16" t="s">
        <v>1331</v>
      </c>
      <c r="I347" s="17">
        <v>5502516</v>
      </c>
      <c r="J347" s="16" t="s">
        <v>555</v>
      </c>
      <c r="K347" s="16" t="s">
        <v>34</v>
      </c>
      <c r="L347" s="16">
        <v>4.0199999999999996</v>
      </c>
      <c r="M347" s="16"/>
      <c r="N347" s="16" t="s">
        <v>1341</v>
      </c>
      <c r="O347" s="16" t="s">
        <v>36</v>
      </c>
      <c r="P347" s="16" t="s">
        <v>973</v>
      </c>
      <c r="Q347" s="18">
        <v>34335</v>
      </c>
      <c r="R347" s="16" t="s">
        <v>38</v>
      </c>
      <c r="S347" s="16" t="s">
        <v>39</v>
      </c>
      <c r="T347" s="16" t="s">
        <v>1336</v>
      </c>
      <c r="U347" s="16">
        <v>0.8</v>
      </c>
      <c r="V347" s="16">
        <v>0.432</v>
      </c>
      <c r="W347" s="16" t="s">
        <v>1334</v>
      </c>
      <c r="X347" s="16" t="s">
        <v>995</v>
      </c>
      <c r="Y347" s="16">
        <v>3.61E-2</v>
      </c>
      <c r="Z347" s="16">
        <v>3.2000000000000002E-3</v>
      </c>
    </row>
    <row r="348" spans="1:26" s="15" customFormat="1" ht="24" x14ac:dyDescent="0.2">
      <c r="A348" s="16" t="s">
        <v>1338</v>
      </c>
      <c r="B348" s="16">
        <v>1890</v>
      </c>
      <c r="C348" s="16" t="s">
        <v>1339</v>
      </c>
      <c r="D348" s="16" t="s">
        <v>1273</v>
      </c>
      <c r="E348" s="16" t="s">
        <v>859</v>
      </c>
      <c r="F348" s="16" t="s">
        <v>790</v>
      </c>
      <c r="G348" s="16" t="s">
        <v>79</v>
      </c>
      <c r="H348" s="16" t="s">
        <v>1331</v>
      </c>
      <c r="I348" s="17">
        <v>5502516</v>
      </c>
      <c r="J348" s="16" t="s">
        <v>555</v>
      </c>
      <c r="K348" s="16" t="s">
        <v>34</v>
      </c>
      <c r="L348" s="16">
        <v>4.0199999999999996</v>
      </c>
      <c r="M348" s="16"/>
      <c r="N348" s="16" t="s">
        <v>1342</v>
      </c>
      <c r="O348" s="16" t="s">
        <v>36</v>
      </c>
      <c r="P348" s="16" t="s">
        <v>1343</v>
      </c>
      <c r="Q348" s="18">
        <v>35796</v>
      </c>
      <c r="R348" s="16" t="s">
        <v>38</v>
      </c>
      <c r="S348" s="16" t="s">
        <v>39</v>
      </c>
      <c r="T348" s="16" t="s">
        <v>1336</v>
      </c>
      <c r="U348" s="16">
        <v>0.8</v>
      </c>
      <c r="V348" s="16">
        <v>0.432</v>
      </c>
      <c r="W348" s="16" t="s">
        <v>1334</v>
      </c>
      <c r="X348" s="16" t="s">
        <v>995</v>
      </c>
      <c r="Y348" s="16">
        <v>3.61E-2</v>
      </c>
      <c r="Z348" s="16">
        <v>3.2000000000000002E-3</v>
      </c>
    </row>
    <row r="349" spans="1:26" s="15" customFormat="1" ht="24" x14ac:dyDescent="0.2">
      <c r="A349" s="16" t="s">
        <v>1338</v>
      </c>
      <c r="B349" s="16">
        <v>1890</v>
      </c>
      <c r="C349" s="16" t="s">
        <v>1339</v>
      </c>
      <c r="D349" s="16" t="s">
        <v>1273</v>
      </c>
      <c r="E349" s="16" t="s">
        <v>859</v>
      </c>
      <c r="F349" s="16" t="s">
        <v>790</v>
      </c>
      <c r="G349" s="16" t="s">
        <v>79</v>
      </c>
      <c r="H349" s="16" t="s">
        <v>1331</v>
      </c>
      <c r="I349" s="17">
        <v>5502516</v>
      </c>
      <c r="J349" s="16" t="s">
        <v>555</v>
      </c>
      <c r="K349" s="16" t="s">
        <v>34</v>
      </c>
      <c r="L349" s="16">
        <v>4.0199999999999996</v>
      </c>
      <c r="M349" s="16"/>
      <c r="N349" s="16" t="s">
        <v>1344</v>
      </c>
      <c r="O349" s="16" t="s">
        <v>36</v>
      </c>
      <c r="P349" s="16" t="s">
        <v>1345</v>
      </c>
      <c r="Q349" s="18">
        <v>39745</v>
      </c>
      <c r="R349" s="16" t="s">
        <v>38</v>
      </c>
      <c r="S349" s="16" t="s">
        <v>39</v>
      </c>
      <c r="T349" s="16" t="s">
        <v>1346</v>
      </c>
      <c r="U349" s="16">
        <v>4.8</v>
      </c>
      <c r="V349" s="16"/>
      <c r="W349" s="16" t="s">
        <v>1334</v>
      </c>
      <c r="X349" s="16" t="s">
        <v>995</v>
      </c>
      <c r="Y349" s="16">
        <v>0.21690000000000001</v>
      </c>
      <c r="Z349" s="16">
        <v>1.9099999999999999E-2</v>
      </c>
    </row>
    <row r="350" spans="1:26" s="15" customFormat="1" ht="24" x14ac:dyDescent="0.2">
      <c r="A350" s="16" t="s">
        <v>1347</v>
      </c>
      <c r="B350" s="16">
        <v>2237</v>
      </c>
      <c r="C350" s="16" t="s">
        <v>1348</v>
      </c>
      <c r="D350" s="16" t="s">
        <v>1273</v>
      </c>
      <c r="E350" s="16" t="s">
        <v>1349</v>
      </c>
      <c r="F350" s="16" t="s">
        <v>535</v>
      </c>
      <c r="G350" s="16" t="s">
        <v>31</v>
      </c>
      <c r="H350" s="16" t="s">
        <v>1350</v>
      </c>
      <c r="I350" s="17">
        <v>3500000</v>
      </c>
      <c r="J350" s="16" t="s">
        <v>267</v>
      </c>
      <c r="K350" s="16" t="s">
        <v>34</v>
      </c>
      <c r="L350" s="16">
        <v>1.512</v>
      </c>
      <c r="M350" s="16"/>
      <c r="N350" s="16" t="s">
        <v>1351</v>
      </c>
      <c r="O350" s="16" t="s">
        <v>36</v>
      </c>
      <c r="P350" s="16" t="s">
        <v>37</v>
      </c>
      <c r="Q350" s="18">
        <v>39895</v>
      </c>
      <c r="R350" s="16" t="s">
        <v>38</v>
      </c>
      <c r="S350" s="16" t="s">
        <v>39</v>
      </c>
      <c r="T350" s="16" t="s">
        <v>1352</v>
      </c>
      <c r="U350" s="16">
        <v>3.2</v>
      </c>
      <c r="V350" s="16">
        <v>1.296</v>
      </c>
      <c r="W350" s="16" t="s">
        <v>1278</v>
      </c>
      <c r="X350" s="16" t="s">
        <v>995</v>
      </c>
      <c r="Y350" s="16">
        <v>0.14460000000000001</v>
      </c>
      <c r="Z350" s="16">
        <v>1.2800000000000001E-2</v>
      </c>
    </row>
    <row r="351" spans="1:26" s="15" customFormat="1" ht="36" x14ac:dyDescent="0.2">
      <c r="A351" s="16" t="s">
        <v>1353</v>
      </c>
      <c r="B351" s="16">
        <v>1901</v>
      </c>
      <c r="C351" s="16" t="s">
        <v>2913</v>
      </c>
      <c r="D351" s="16" t="s">
        <v>1273</v>
      </c>
      <c r="E351" s="16" t="s">
        <v>1354</v>
      </c>
      <c r="F351" s="16" t="s">
        <v>1325</v>
      </c>
      <c r="G351" s="16" t="s">
        <v>79</v>
      </c>
      <c r="H351" s="16" t="s">
        <v>135</v>
      </c>
      <c r="I351" s="17">
        <v>1000000</v>
      </c>
      <c r="J351" s="16"/>
      <c r="K351" s="16" t="s">
        <v>34</v>
      </c>
      <c r="L351" s="16">
        <v>1.5</v>
      </c>
      <c r="M351" s="16"/>
      <c r="N351" s="16" t="s">
        <v>1355</v>
      </c>
      <c r="O351" s="16" t="s">
        <v>69</v>
      </c>
      <c r="P351" s="16" t="s">
        <v>37</v>
      </c>
      <c r="Q351" s="18">
        <v>33970</v>
      </c>
      <c r="R351" s="16" t="s">
        <v>38</v>
      </c>
      <c r="S351" s="16" t="s">
        <v>39</v>
      </c>
      <c r="T351" s="16" t="s">
        <v>1356</v>
      </c>
      <c r="U351" s="16">
        <v>5.3</v>
      </c>
      <c r="V351" s="16">
        <v>2.6</v>
      </c>
      <c r="W351" s="16" t="s">
        <v>1284</v>
      </c>
      <c r="X351" s="16"/>
      <c r="Y351" s="16">
        <v>0</v>
      </c>
      <c r="Z351" s="16">
        <v>0</v>
      </c>
    </row>
    <row r="352" spans="1:26" s="15" customFormat="1" ht="24" x14ac:dyDescent="0.2">
      <c r="A352" s="16" t="s">
        <v>1353</v>
      </c>
      <c r="B352" s="16">
        <v>1901</v>
      </c>
      <c r="C352" s="16" t="s">
        <v>2913</v>
      </c>
      <c r="D352" s="16" t="s">
        <v>1273</v>
      </c>
      <c r="E352" s="16" t="s">
        <v>1354</v>
      </c>
      <c r="F352" s="16" t="s">
        <v>1325</v>
      </c>
      <c r="G352" s="16" t="s">
        <v>79</v>
      </c>
      <c r="H352" s="16" t="s">
        <v>135</v>
      </c>
      <c r="I352" s="17">
        <v>1000000</v>
      </c>
      <c r="J352" s="16"/>
      <c r="K352" s="16" t="s">
        <v>34</v>
      </c>
      <c r="L352" s="16">
        <v>1.5</v>
      </c>
      <c r="M352" s="16"/>
      <c r="N352" s="16" t="s">
        <v>1357</v>
      </c>
      <c r="O352" s="16" t="s">
        <v>36</v>
      </c>
      <c r="P352" s="16" t="s">
        <v>75</v>
      </c>
      <c r="Q352" s="18">
        <v>40179</v>
      </c>
      <c r="R352" s="16" t="s">
        <v>38</v>
      </c>
      <c r="S352" s="16" t="s">
        <v>39</v>
      </c>
      <c r="T352" s="16"/>
      <c r="U352" s="16">
        <v>3</v>
      </c>
      <c r="V352" s="16"/>
      <c r="W352" s="16" t="s">
        <v>1284</v>
      </c>
      <c r="X352" s="16"/>
      <c r="Y352" s="16">
        <v>0.13550000000000001</v>
      </c>
      <c r="Z352" s="16">
        <v>1.2E-2</v>
      </c>
    </row>
    <row r="353" spans="1:26" s="15" customFormat="1" ht="36" x14ac:dyDescent="0.2">
      <c r="A353" s="16" t="s">
        <v>1358</v>
      </c>
      <c r="B353" s="16">
        <v>2240</v>
      </c>
      <c r="C353" s="16" t="s">
        <v>1359</v>
      </c>
      <c r="D353" s="16" t="s">
        <v>1273</v>
      </c>
      <c r="E353" s="16" t="s">
        <v>1360</v>
      </c>
      <c r="F353" s="16" t="s">
        <v>1361</v>
      </c>
      <c r="G353" s="16" t="s">
        <v>79</v>
      </c>
      <c r="H353" s="16" t="s">
        <v>96</v>
      </c>
      <c r="I353" s="17">
        <v>1260000</v>
      </c>
      <c r="J353" s="16" t="s">
        <v>114</v>
      </c>
      <c r="K353" s="16" t="s">
        <v>34</v>
      </c>
      <c r="L353" s="16">
        <v>1.56</v>
      </c>
      <c r="M353" s="16"/>
      <c r="N353" s="16" t="s">
        <v>1362</v>
      </c>
      <c r="O353" s="16" t="s">
        <v>36</v>
      </c>
      <c r="P353" s="16" t="s">
        <v>129</v>
      </c>
      <c r="Q353" s="18">
        <v>40513</v>
      </c>
      <c r="R353" s="16" t="s">
        <v>38</v>
      </c>
      <c r="S353" s="16" t="s">
        <v>39</v>
      </c>
      <c r="T353" s="16" t="s">
        <v>1200</v>
      </c>
      <c r="U353" s="16">
        <v>1.6</v>
      </c>
      <c r="V353" s="16"/>
      <c r="W353" s="16" t="s">
        <v>1278</v>
      </c>
      <c r="X353" s="16" t="s">
        <v>101</v>
      </c>
      <c r="Y353" s="16">
        <v>7.2300000000000003E-2</v>
      </c>
      <c r="Z353" s="16">
        <v>6.4000000000000003E-3</v>
      </c>
    </row>
    <row r="354" spans="1:26" s="15" customFormat="1" ht="24" x14ac:dyDescent="0.2">
      <c r="A354" s="16" t="s">
        <v>2914</v>
      </c>
      <c r="B354" s="16">
        <v>2241</v>
      </c>
      <c r="C354" s="16" t="s">
        <v>2915</v>
      </c>
      <c r="D354" s="16" t="s">
        <v>1273</v>
      </c>
      <c r="E354" s="16" t="s">
        <v>2916</v>
      </c>
      <c r="F354" s="16" t="s">
        <v>1399</v>
      </c>
      <c r="G354" s="16" t="s">
        <v>79</v>
      </c>
      <c r="H354" s="16" t="s">
        <v>2917</v>
      </c>
      <c r="I354" s="17">
        <v>3500000</v>
      </c>
      <c r="J354" s="16" t="s">
        <v>67</v>
      </c>
      <c r="K354" s="16" t="s">
        <v>34</v>
      </c>
      <c r="L354" s="16">
        <v>1.44</v>
      </c>
      <c r="M354" s="16"/>
      <c r="N354" s="16" t="s">
        <v>2918</v>
      </c>
      <c r="O354" s="16" t="s">
        <v>36</v>
      </c>
      <c r="P354" s="16" t="s">
        <v>129</v>
      </c>
      <c r="Q354" s="18">
        <v>41306</v>
      </c>
      <c r="R354" s="16" t="s">
        <v>38</v>
      </c>
      <c r="S354" s="16" t="s">
        <v>39</v>
      </c>
      <c r="T354" s="16" t="s">
        <v>3239</v>
      </c>
      <c r="U354" s="16">
        <v>3.2</v>
      </c>
      <c r="V354" s="16">
        <v>1.8720000000000001</v>
      </c>
      <c r="W354" s="16" t="s">
        <v>2919</v>
      </c>
      <c r="X354" s="16" t="s">
        <v>995</v>
      </c>
      <c r="Y354" s="16">
        <v>0.14460000000000001</v>
      </c>
      <c r="Z354" s="16">
        <v>1.2800000000000001E-2</v>
      </c>
    </row>
    <row r="355" spans="1:26" s="15" customFormat="1" ht="24" x14ac:dyDescent="0.2">
      <c r="A355" s="16" t="s">
        <v>1363</v>
      </c>
      <c r="B355" s="16">
        <v>1883</v>
      </c>
      <c r="C355" s="16" t="s">
        <v>1364</v>
      </c>
      <c r="D355" s="16" t="s">
        <v>1273</v>
      </c>
      <c r="E355" s="16" t="s">
        <v>1365</v>
      </c>
      <c r="F355" s="16" t="s">
        <v>1289</v>
      </c>
      <c r="G355" s="16" t="s">
        <v>79</v>
      </c>
      <c r="H355" s="16" t="s">
        <v>135</v>
      </c>
      <c r="I355" s="17">
        <v>9000000</v>
      </c>
      <c r="J355" s="16" t="s">
        <v>810</v>
      </c>
      <c r="K355" s="16" t="s">
        <v>34</v>
      </c>
      <c r="L355" s="16">
        <v>3.46</v>
      </c>
      <c r="M355" s="16">
        <v>0.68</v>
      </c>
      <c r="N355" s="16" t="s">
        <v>1366</v>
      </c>
      <c r="O355" s="16" t="s">
        <v>69</v>
      </c>
      <c r="P355" s="16" t="s">
        <v>37</v>
      </c>
      <c r="Q355" s="18">
        <v>34506</v>
      </c>
      <c r="R355" s="16" t="s">
        <v>38</v>
      </c>
      <c r="S355" s="16" t="s">
        <v>39</v>
      </c>
      <c r="T355" s="16" t="s">
        <v>3240</v>
      </c>
      <c r="U355" s="16">
        <v>4.8</v>
      </c>
      <c r="V355" s="16"/>
      <c r="W355" s="16" t="s">
        <v>1278</v>
      </c>
      <c r="X355" s="16" t="s">
        <v>995</v>
      </c>
      <c r="Y355" s="16">
        <v>0</v>
      </c>
      <c r="Z355" s="16">
        <v>0</v>
      </c>
    </row>
    <row r="356" spans="1:26" s="15" customFormat="1" ht="24" x14ac:dyDescent="0.2">
      <c r="A356" s="16" t="s">
        <v>1363</v>
      </c>
      <c r="B356" s="16">
        <v>1883</v>
      </c>
      <c r="C356" s="16" t="s">
        <v>1364</v>
      </c>
      <c r="D356" s="16" t="s">
        <v>1273</v>
      </c>
      <c r="E356" s="16" t="s">
        <v>1365</v>
      </c>
      <c r="F356" s="16" t="s">
        <v>1289</v>
      </c>
      <c r="G356" s="16" t="s">
        <v>79</v>
      </c>
      <c r="H356" s="16" t="s">
        <v>135</v>
      </c>
      <c r="I356" s="17">
        <v>9000000</v>
      </c>
      <c r="J356" s="16" t="s">
        <v>810</v>
      </c>
      <c r="K356" s="16" t="s">
        <v>34</v>
      </c>
      <c r="L356" s="16">
        <v>3.46</v>
      </c>
      <c r="M356" s="16">
        <v>0.68</v>
      </c>
      <c r="N356" s="16" t="s">
        <v>1367</v>
      </c>
      <c r="O356" s="16" t="s">
        <v>36</v>
      </c>
      <c r="P356" s="16" t="s">
        <v>145</v>
      </c>
      <c r="Q356" s="18">
        <v>38761</v>
      </c>
      <c r="R356" s="16" t="s">
        <v>38</v>
      </c>
      <c r="S356" s="16" t="s">
        <v>39</v>
      </c>
      <c r="T356" s="16" t="s">
        <v>1368</v>
      </c>
      <c r="U356" s="16">
        <v>1.6</v>
      </c>
      <c r="V356" s="16">
        <v>0.72</v>
      </c>
      <c r="W356" s="16" t="s">
        <v>1278</v>
      </c>
      <c r="X356" s="16" t="s">
        <v>995</v>
      </c>
      <c r="Y356" s="16">
        <v>7.2300000000000003E-2</v>
      </c>
      <c r="Z356" s="16">
        <v>6.4000000000000003E-3</v>
      </c>
    </row>
    <row r="357" spans="1:26" s="15" customFormat="1" ht="24" x14ac:dyDescent="0.2">
      <c r="A357" s="16" t="s">
        <v>1363</v>
      </c>
      <c r="B357" s="16">
        <v>1883</v>
      </c>
      <c r="C357" s="16" t="s">
        <v>1364</v>
      </c>
      <c r="D357" s="16" t="s">
        <v>1273</v>
      </c>
      <c r="E357" s="16" t="s">
        <v>1365</v>
      </c>
      <c r="F357" s="16" t="s">
        <v>1289</v>
      </c>
      <c r="G357" s="16" t="s">
        <v>79</v>
      </c>
      <c r="H357" s="16" t="s">
        <v>135</v>
      </c>
      <c r="I357" s="17">
        <v>9000000</v>
      </c>
      <c r="J357" s="16" t="s">
        <v>810</v>
      </c>
      <c r="K357" s="16" t="s">
        <v>34</v>
      </c>
      <c r="L357" s="16">
        <v>3.46</v>
      </c>
      <c r="M357" s="16">
        <v>0.68</v>
      </c>
      <c r="N357" s="16" t="s">
        <v>3241</v>
      </c>
      <c r="O357" s="16" t="s">
        <v>36</v>
      </c>
      <c r="P357" s="16" t="s">
        <v>75</v>
      </c>
      <c r="Q357" s="18">
        <v>41640</v>
      </c>
      <c r="R357" s="16" t="s">
        <v>38</v>
      </c>
      <c r="S357" s="16" t="s">
        <v>39</v>
      </c>
      <c r="T357" s="16" t="s">
        <v>3242</v>
      </c>
      <c r="U357" s="16">
        <v>4</v>
      </c>
      <c r="V357" s="16">
        <v>2.16</v>
      </c>
      <c r="W357" s="16" t="s">
        <v>1278</v>
      </c>
      <c r="X357" s="16" t="s">
        <v>995</v>
      </c>
      <c r="Y357" s="16">
        <v>0.1807</v>
      </c>
      <c r="Z357" s="16">
        <v>1.5900000000000001E-2</v>
      </c>
    </row>
    <row r="358" spans="1:26" s="15" customFormat="1" ht="36" x14ac:dyDescent="0.2">
      <c r="A358" s="16" t="s">
        <v>1369</v>
      </c>
      <c r="B358" s="16">
        <v>1884</v>
      </c>
      <c r="C358" s="16" t="s">
        <v>1370</v>
      </c>
      <c r="D358" s="16" t="s">
        <v>1273</v>
      </c>
      <c r="E358" s="16" t="s">
        <v>1404</v>
      </c>
      <c r="F358" s="16" t="s">
        <v>1405</v>
      </c>
      <c r="G358" s="16" t="s">
        <v>79</v>
      </c>
      <c r="H358" s="16" t="s">
        <v>96</v>
      </c>
      <c r="I358" s="17">
        <v>3100000</v>
      </c>
      <c r="J358" s="16" t="s">
        <v>214</v>
      </c>
      <c r="K358" s="16" t="s">
        <v>34</v>
      </c>
      <c r="L358" s="16">
        <v>2.11</v>
      </c>
      <c r="M358" s="16"/>
      <c r="N358" s="16" t="s">
        <v>1371</v>
      </c>
      <c r="O358" s="16" t="s">
        <v>36</v>
      </c>
      <c r="P358" s="16" t="s">
        <v>90</v>
      </c>
      <c r="Q358" s="18">
        <v>34700</v>
      </c>
      <c r="R358" s="16" t="s">
        <v>38</v>
      </c>
      <c r="S358" s="16" t="s">
        <v>39</v>
      </c>
      <c r="T358" s="16" t="s">
        <v>549</v>
      </c>
      <c r="U358" s="16">
        <v>1.6</v>
      </c>
      <c r="V358" s="16"/>
      <c r="W358" s="16" t="s">
        <v>1278</v>
      </c>
      <c r="X358" s="16" t="s">
        <v>1292</v>
      </c>
      <c r="Y358" s="16">
        <v>7.2300000000000003E-2</v>
      </c>
      <c r="Z358" s="16">
        <v>6.4000000000000003E-3</v>
      </c>
    </row>
    <row r="359" spans="1:26" s="15" customFormat="1" ht="36" x14ac:dyDescent="0.2">
      <c r="A359" s="16" t="s">
        <v>1369</v>
      </c>
      <c r="B359" s="16">
        <v>1884</v>
      </c>
      <c r="C359" s="16" t="s">
        <v>1370</v>
      </c>
      <c r="D359" s="16" t="s">
        <v>1273</v>
      </c>
      <c r="E359" s="16" t="s">
        <v>1404</v>
      </c>
      <c r="F359" s="16" t="s">
        <v>1405</v>
      </c>
      <c r="G359" s="16" t="s">
        <v>79</v>
      </c>
      <c r="H359" s="16" t="s">
        <v>96</v>
      </c>
      <c r="I359" s="17">
        <v>3100000</v>
      </c>
      <c r="J359" s="16" t="s">
        <v>214</v>
      </c>
      <c r="K359" s="16" t="s">
        <v>34</v>
      </c>
      <c r="L359" s="16">
        <v>2.11</v>
      </c>
      <c r="M359" s="16"/>
      <c r="N359" s="16" t="s">
        <v>1372</v>
      </c>
      <c r="O359" s="16" t="s">
        <v>36</v>
      </c>
      <c r="P359" s="16" t="s">
        <v>1373</v>
      </c>
      <c r="Q359" s="18">
        <v>36161</v>
      </c>
      <c r="R359" s="16" t="s">
        <v>38</v>
      </c>
      <c r="S359" s="16" t="s">
        <v>39</v>
      </c>
      <c r="T359" s="16" t="s">
        <v>1260</v>
      </c>
      <c r="U359" s="16">
        <v>1.6</v>
      </c>
      <c r="V359" s="16"/>
      <c r="W359" s="16" t="s">
        <v>1278</v>
      </c>
      <c r="X359" s="16" t="s">
        <v>1292</v>
      </c>
      <c r="Y359" s="16">
        <v>7.2300000000000003E-2</v>
      </c>
      <c r="Z359" s="16">
        <v>6.4000000000000003E-3</v>
      </c>
    </row>
    <row r="360" spans="1:26" s="15" customFormat="1" ht="36" x14ac:dyDescent="0.2">
      <c r="A360" s="16" t="s">
        <v>1369</v>
      </c>
      <c r="B360" s="16">
        <v>1884</v>
      </c>
      <c r="C360" s="16" t="s">
        <v>1370</v>
      </c>
      <c r="D360" s="16" t="s">
        <v>1273</v>
      </c>
      <c r="E360" s="16" t="s">
        <v>1404</v>
      </c>
      <c r="F360" s="16" t="s">
        <v>1405</v>
      </c>
      <c r="G360" s="16" t="s">
        <v>79</v>
      </c>
      <c r="H360" s="16" t="s">
        <v>96</v>
      </c>
      <c r="I360" s="17">
        <v>3100000</v>
      </c>
      <c r="J360" s="16" t="s">
        <v>214</v>
      </c>
      <c r="K360" s="16" t="s">
        <v>34</v>
      </c>
      <c r="L360" s="16">
        <v>2.11</v>
      </c>
      <c r="M360" s="16"/>
      <c r="N360" s="16" t="s">
        <v>1374</v>
      </c>
      <c r="O360" s="16" t="s">
        <v>36</v>
      </c>
      <c r="P360" s="16" t="s">
        <v>1375</v>
      </c>
      <c r="Q360" s="18">
        <v>39841</v>
      </c>
      <c r="R360" s="16" t="s">
        <v>38</v>
      </c>
      <c r="S360" s="16" t="s">
        <v>39</v>
      </c>
      <c r="T360" s="16" t="s">
        <v>385</v>
      </c>
      <c r="U360" s="16">
        <v>1.6</v>
      </c>
      <c r="V360" s="16"/>
      <c r="W360" s="16" t="s">
        <v>1278</v>
      </c>
      <c r="X360" s="16" t="s">
        <v>1292</v>
      </c>
      <c r="Y360" s="16">
        <v>7.2300000000000003E-2</v>
      </c>
      <c r="Z360" s="16">
        <v>6.4000000000000003E-3</v>
      </c>
    </row>
    <row r="361" spans="1:26" s="15" customFormat="1" ht="24" x14ac:dyDescent="0.2">
      <c r="A361" s="16" t="s">
        <v>1376</v>
      </c>
      <c r="B361" s="16">
        <v>1893</v>
      </c>
      <c r="C361" s="16" t="s">
        <v>2920</v>
      </c>
      <c r="D361" s="16" t="s">
        <v>1273</v>
      </c>
      <c r="E361" s="16" t="s">
        <v>1377</v>
      </c>
      <c r="F361" s="16" t="s">
        <v>1378</v>
      </c>
      <c r="G361" s="16" t="s">
        <v>79</v>
      </c>
      <c r="H361" s="16" t="s">
        <v>96</v>
      </c>
      <c r="I361" s="17">
        <v>25852909</v>
      </c>
      <c r="J361" s="16" t="s">
        <v>33</v>
      </c>
      <c r="K361" s="16" t="s">
        <v>34</v>
      </c>
      <c r="L361" s="16">
        <v>14</v>
      </c>
      <c r="M361" s="16"/>
      <c r="N361" s="16" t="s">
        <v>1379</v>
      </c>
      <c r="O361" s="16" t="s">
        <v>36</v>
      </c>
      <c r="P361" s="16" t="s">
        <v>37</v>
      </c>
      <c r="Q361" s="18">
        <v>37096</v>
      </c>
      <c r="R361" s="16" t="s">
        <v>38</v>
      </c>
      <c r="S361" s="16" t="s">
        <v>39</v>
      </c>
      <c r="T361" s="16" t="s">
        <v>593</v>
      </c>
      <c r="U361" s="16">
        <v>4</v>
      </c>
      <c r="V361" s="16">
        <v>2</v>
      </c>
      <c r="W361" s="16" t="s">
        <v>1284</v>
      </c>
      <c r="X361" s="16" t="s">
        <v>3200</v>
      </c>
      <c r="Y361" s="16">
        <v>0.1807</v>
      </c>
      <c r="Z361" s="16">
        <v>1.5900000000000001E-2</v>
      </c>
    </row>
    <row r="362" spans="1:26" s="15" customFormat="1" ht="24" x14ac:dyDescent="0.2">
      <c r="A362" s="16" t="s">
        <v>1376</v>
      </c>
      <c r="B362" s="16">
        <v>1893</v>
      </c>
      <c r="C362" s="16" t="s">
        <v>2920</v>
      </c>
      <c r="D362" s="16" t="s">
        <v>1273</v>
      </c>
      <c r="E362" s="16" t="s">
        <v>1377</v>
      </c>
      <c r="F362" s="16" t="s">
        <v>1378</v>
      </c>
      <c r="G362" s="16" t="s">
        <v>79</v>
      </c>
      <c r="H362" s="16" t="s">
        <v>96</v>
      </c>
      <c r="I362" s="17">
        <v>25852909</v>
      </c>
      <c r="J362" s="16" t="s">
        <v>33</v>
      </c>
      <c r="K362" s="16" t="s">
        <v>34</v>
      </c>
      <c r="L362" s="16">
        <v>14</v>
      </c>
      <c r="M362" s="16"/>
      <c r="N362" s="16" t="s">
        <v>1380</v>
      </c>
      <c r="O362" s="16" t="s">
        <v>36</v>
      </c>
      <c r="P362" s="16" t="s">
        <v>145</v>
      </c>
      <c r="Q362" s="18">
        <v>37986</v>
      </c>
      <c r="R362" s="16" t="s">
        <v>38</v>
      </c>
      <c r="S362" s="16" t="s">
        <v>39</v>
      </c>
      <c r="T362" s="16" t="s">
        <v>1260</v>
      </c>
      <c r="U362" s="16">
        <v>1.6</v>
      </c>
      <c r="V362" s="16">
        <v>1</v>
      </c>
      <c r="W362" s="16" t="s">
        <v>1284</v>
      </c>
      <c r="X362" s="16" t="s">
        <v>3200</v>
      </c>
      <c r="Y362" s="16">
        <v>7.2300000000000003E-2</v>
      </c>
      <c r="Z362" s="16">
        <v>6.4000000000000003E-3</v>
      </c>
    </row>
    <row r="363" spans="1:26" s="15" customFormat="1" ht="24" x14ac:dyDescent="0.2">
      <c r="A363" s="16" t="s">
        <v>1376</v>
      </c>
      <c r="B363" s="16">
        <v>1893</v>
      </c>
      <c r="C363" s="16" t="s">
        <v>2920</v>
      </c>
      <c r="D363" s="16" t="s">
        <v>1273</v>
      </c>
      <c r="E363" s="16" t="s">
        <v>1377</v>
      </c>
      <c r="F363" s="16" t="s">
        <v>1378</v>
      </c>
      <c r="G363" s="16" t="s">
        <v>79</v>
      </c>
      <c r="H363" s="16" t="s">
        <v>96</v>
      </c>
      <c r="I363" s="17">
        <v>25852909</v>
      </c>
      <c r="J363" s="16" t="s">
        <v>33</v>
      </c>
      <c r="K363" s="16" t="s">
        <v>34</v>
      </c>
      <c r="L363" s="16">
        <v>14</v>
      </c>
      <c r="M363" s="16"/>
      <c r="N363" s="16" t="s">
        <v>1381</v>
      </c>
      <c r="O363" s="16" t="s">
        <v>36</v>
      </c>
      <c r="P363" s="16" t="s">
        <v>208</v>
      </c>
      <c r="Q363" s="18">
        <v>40239</v>
      </c>
      <c r="R363" s="16" t="s">
        <v>38</v>
      </c>
      <c r="S363" s="16" t="s">
        <v>39</v>
      </c>
      <c r="T363" s="16" t="s">
        <v>1382</v>
      </c>
      <c r="U363" s="16">
        <v>3.2</v>
      </c>
      <c r="V363" s="16">
        <v>1.73</v>
      </c>
      <c r="W363" s="16" t="s">
        <v>1284</v>
      </c>
      <c r="X363" s="16" t="s">
        <v>3200</v>
      </c>
      <c r="Y363" s="16">
        <v>0.14460000000000001</v>
      </c>
      <c r="Z363" s="16">
        <v>1.2800000000000001E-2</v>
      </c>
    </row>
    <row r="364" spans="1:26" s="15" customFormat="1" ht="24" x14ac:dyDescent="0.2">
      <c r="A364" s="16" t="s">
        <v>1376</v>
      </c>
      <c r="B364" s="16">
        <v>1893</v>
      </c>
      <c r="C364" s="16" t="s">
        <v>2920</v>
      </c>
      <c r="D364" s="16" t="s">
        <v>1273</v>
      </c>
      <c r="E364" s="16" t="s">
        <v>1377</v>
      </c>
      <c r="F364" s="16" t="s">
        <v>1378</v>
      </c>
      <c r="G364" s="16" t="s">
        <v>79</v>
      </c>
      <c r="H364" s="16" t="s">
        <v>96</v>
      </c>
      <c r="I364" s="17">
        <v>25852909</v>
      </c>
      <c r="J364" s="16" t="s">
        <v>33</v>
      </c>
      <c r="K364" s="16" t="s">
        <v>34</v>
      </c>
      <c r="L364" s="16">
        <v>14</v>
      </c>
      <c r="M364" s="16"/>
      <c r="N364" s="16" t="s">
        <v>1383</v>
      </c>
      <c r="O364" s="16" t="s">
        <v>36</v>
      </c>
      <c r="P364" s="16" t="s">
        <v>1004</v>
      </c>
      <c r="Q364" s="18">
        <v>41091</v>
      </c>
      <c r="R364" s="16" t="s">
        <v>38</v>
      </c>
      <c r="S364" s="16" t="s">
        <v>39</v>
      </c>
      <c r="T364" s="16" t="s">
        <v>1384</v>
      </c>
      <c r="U364" s="16">
        <v>12.8</v>
      </c>
      <c r="V364" s="16">
        <v>6.9</v>
      </c>
      <c r="W364" s="16" t="s">
        <v>1278</v>
      </c>
      <c r="X364" s="16" t="s">
        <v>101</v>
      </c>
      <c r="Y364" s="16">
        <v>0.57830000000000004</v>
      </c>
      <c r="Z364" s="16">
        <v>5.0999999999999997E-2</v>
      </c>
    </row>
    <row r="365" spans="1:26" s="15" customFormat="1" ht="24" x14ac:dyDescent="0.2">
      <c r="A365" s="16" t="s">
        <v>1385</v>
      </c>
      <c r="B365" s="16">
        <v>1885</v>
      </c>
      <c r="C365" s="16" t="s">
        <v>1386</v>
      </c>
      <c r="D365" s="16" t="s">
        <v>1273</v>
      </c>
      <c r="E365" s="16" t="s">
        <v>1387</v>
      </c>
      <c r="F365" s="16" t="s">
        <v>1309</v>
      </c>
      <c r="G365" s="16" t="s">
        <v>31</v>
      </c>
      <c r="H365" s="16" t="s">
        <v>1388</v>
      </c>
      <c r="I365" s="17">
        <v>21523745</v>
      </c>
      <c r="J365" s="16" t="s">
        <v>67</v>
      </c>
      <c r="K365" s="16" t="s">
        <v>34</v>
      </c>
      <c r="L365" s="16">
        <v>6.12</v>
      </c>
      <c r="M365" s="16">
        <v>1.08</v>
      </c>
      <c r="N365" s="16" t="s">
        <v>1389</v>
      </c>
      <c r="O365" s="16" t="s">
        <v>36</v>
      </c>
      <c r="P365" s="16" t="s">
        <v>37</v>
      </c>
      <c r="Q365" s="18">
        <v>31778</v>
      </c>
      <c r="R365" s="16" t="s">
        <v>125</v>
      </c>
      <c r="S365" s="16" t="s">
        <v>39</v>
      </c>
      <c r="T365" s="16" t="s">
        <v>1390</v>
      </c>
      <c r="U365" s="16">
        <v>6.6</v>
      </c>
      <c r="V365" s="16">
        <v>4.9000000000000004</v>
      </c>
      <c r="W365" s="16" t="s">
        <v>1284</v>
      </c>
      <c r="X365" s="16" t="s">
        <v>3193</v>
      </c>
      <c r="Y365" s="16">
        <v>0.29820000000000002</v>
      </c>
      <c r="Z365" s="16">
        <v>2.63E-2</v>
      </c>
    </row>
    <row r="366" spans="1:26" s="15" customFormat="1" ht="24" x14ac:dyDescent="0.2">
      <c r="A366" s="16" t="s">
        <v>1391</v>
      </c>
      <c r="B366" s="16">
        <v>2195</v>
      </c>
      <c r="C366" s="16" t="s">
        <v>1392</v>
      </c>
      <c r="D366" s="16" t="s">
        <v>1273</v>
      </c>
      <c r="E366" s="16" t="s">
        <v>1393</v>
      </c>
      <c r="F366" s="16" t="s">
        <v>872</v>
      </c>
      <c r="G366" s="16" t="s">
        <v>31</v>
      </c>
      <c r="H366" s="16" t="s">
        <v>1394</v>
      </c>
      <c r="I366" s="17">
        <v>3580000</v>
      </c>
      <c r="J366" s="16" t="s">
        <v>267</v>
      </c>
      <c r="K366" s="16" t="s">
        <v>34</v>
      </c>
      <c r="L366" s="16">
        <v>1.9</v>
      </c>
      <c r="M366" s="16"/>
      <c r="N366" s="16" t="s">
        <v>1395</v>
      </c>
      <c r="O366" s="16" t="s">
        <v>36</v>
      </c>
      <c r="P366" s="16" t="s">
        <v>37</v>
      </c>
      <c r="Q366" s="18">
        <v>40885</v>
      </c>
      <c r="R366" s="16" t="s">
        <v>38</v>
      </c>
      <c r="S366" s="16" t="s">
        <v>39</v>
      </c>
      <c r="T366" s="16"/>
      <c r="U366" s="16">
        <v>3.2</v>
      </c>
      <c r="V366" s="16">
        <v>1.9</v>
      </c>
      <c r="W366" s="16" t="s">
        <v>1284</v>
      </c>
      <c r="X366" s="16" t="s">
        <v>85</v>
      </c>
      <c r="Y366" s="16">
        <v>0.14460000000000001</v>
      </c>
      <c r="Z366" s="16">
        <v>1.2800000000000001E-2</v>
      </c>
    </row>
    <row r="367" spans="1:26" s="15" customFormat="1" ht="36" x14ac:dyDescent="0.2">
      <c r="A367" s="16" t="s">
        <v>1396</v>
      </c>
      <c r="B367" s="16">
        <v>1992</v>
      </c>
      <c r="C367" s="16" t="s">
        <v>1397</v>
      </c>
      <c r="D367" s="16" t="s">
        <v>1273</v>
      </c>
      <c r="E367" s="16" t="s">
        <v>1398</v>
      </c>
      <c r="F367" s="16" t="s">
        <v>1399</v>
      </c>
      <c r="G367" s="16" t="s">
        <v>31</v>
      </c>
      <c r="H367" s="16" t="s">
        <v>1400</v>
      </c>
      <c r="I367" s="17">
        <v>2794000</v>
      </c>
      <c r="J367" s="16" t="s">
        <v>58</v>
      </c>
      <c r="K367" s="16" t="s">
        <v>34</v>
      </c>
      <c r="L367" s="16">
        <v>1.98</v>
      </c>
      <c r="M367" s="16"/>
      <c r="N367" s="16" t="s">
        <v>1401</v>
      </c>
      <c r="O367" s="16" t="s">
        <v>36</v>
      </c>
      <c r="P367" s="16" t="s">
        <v>37</v>
      </c>
      <c r="Q367" s="18">
        <v>39965</v>
      </c>
      <c r="R367" s="16" t="s">
        <v>38</v>
      </c>
      <c r="S367" s="16" t="s">
        <v>39</v>
      </c>
      <c r="T367" s="16" t="s">
        <v>1346</v>
      </c>
      <c r="U367" s="16">
        <v>4.8</v>
      </c>
      <c r="V367" s="16"/>
      <c r="W367" s="16" t="s">
        <v>1402</v>
      </c>
      <c r="X367" s="16" t="s">
        <v>1292</v>
      </c>
      <c r="Y367" s="16">
        <v>0.21690000000000001</v>
      </c>
      <c r="Z367" s="16">
        <v>1.9099999999999999E-2</v>
      </c>
    </row>
    <row r="368" spans="1:26" s="15" customFormat="1" ht="36" x14ac:dyDescent="0.2">
      <c r="A368" s="16"/>
      <c r="B368" s="16">
        <v>1887</v>
      </c>
      <c r="C368" s="16" t="s">
        <v>1403</v>
      </c>
      <c r="D368" s="16" t="s">
        <v>1273</v>
      </c>
      <c r="E368" s="16" t="s">
        <v>1404</v>
      </c>
      <c r="F368" s="16" t="s">
        <v>1405</v>
      </c>
      <c r="G368" s="16" t="s">
        <v>79</v>
      </c>
      <c r="H368" s="16" t="s">
        <v>135</v>
      </c>
      <c r="I368" s="17">
        <v>1000000</v>
      </c>
      <c r="J368" s="16"/>
      <c r="K368" s="16" t="s">
        <v>34</v>
      </c>
      <c r="L368" s="16">
        <v>0.4</v>
      </c>
      <c r="M368" s="16"/>
      <c r="N368" s="16" t="s">
        <v>1371</v>
      </c>
      <c r="O368" s="16" t="s">
        <v>36</v>
      </c>
      <c r="P368" s="16" t="s">
        <v>90</v>
      </c>
      <c r="Q368" s="18">
        <v>34700</v>
      </c>
      <c r="R368" s="16" t="s">
        <v>38</v>
      </c>
      <c r="S368" s="16" t="s">
        <v>39</v>
      </c>
      <c r="T368" s="16" t="s">
        <v>549</v>
      </c>
      <c r="U368" s="16">
        <v>1.6</v>
      </c>
      <c r="V368" s="16"/>
      <c r="W368" s="16" t="s">
        <v>1278</v>
      </c>
      <c r="X368" s="16" t="s">
        <v>1292</v>
      </c>
      <c r="Y368" s="16">
        <v>7.2300000000000003E-2</v>
      </c>
      <c r="Z368" s="16">
        <v>6.4000000000000003E-3</v>
      </c>
    </row>
    <row r="369" spans="1:26" s="15" customFormat="1" ht="24" x14ac:dyDescent="0.2">
      <c r="A369" s="16" t="s">
        <v>1406</v>
      </c>
      <c r="B369" s="16">
        <v>1888</v>
      </c>
      <c r="C369" s="16" t="s">
        <v>1407</v>
      </c>
      <c r="D369" s="16" t="s">
        <v>1273</v>
      </c>
      <c r="E369" s="16" t="s">
        <v>1408</v>
      </c>
      <c r="F369" s="16" t="s">
        <v>1409</v>
      </c>
      <c r="G369" s="16" t="s">
        <v>79</v>
      </c>
      <c r="H369" s="16" t="s">
        <v>96</v>
      </c>
      <c r="I369" s="17">
        <v>4000000</v>
      </c>
      <c r="J369" s="16" t="s">
        <v>168</v>
      </c>
      <c r="K369" s="16" t="s">
        <v>34</v>
      </c>
      <c r="L369" s="16">
        <v>3.93</v>
      </c>
      <c r="M369" s="16"/>
      <c r="N369" s="16" t="s">
        <v>1410</v>
      </c>
      <c r="O369" s="16" t="s">
        <v>36</v>
      </c>
      <c r="P369" s="16" t="s">
        <v>37</v>
      </c>
      <c r="Q369" s="18">
        <v>33664</v>
      </c>
      <c r="R369" s="16" t="s">
        <v>38</v>
      </c>
      <c r="S369" s="16" t="s">
        <v>39</v>
      </c>
      <c r="T369" s="16" t="s">
        <v>1411</v>
      </c>
      <c r="U369" s="16">
        <v>1.6</v>
      </c>
      <c r="V369" s="16">
        <v>0.8</v>
      </c>
      <c r="W369" s="16" t="s">
        <v>1278</v>
      </c>
      <c r="X369" s="16" t="s">
        <v>101</v>
      </c>
      <c r="Y369" s="16">
        <v>7.2300000000000003E-2</v>
      </c>
      <c r="Z369" s="16">
        <v>6.4000000000000003E-3</v>
      </c>
    </row>
    <row r="370" spans="1:26" s="15" customFormat="1" ht="36" x14ac:dyDescent="0.2">
      <c r="A370" s="16" t="s">
        <v>1406</v>
      </c>
      <c r="B370" s="16">
        <v>1888</v>
      </c>
      <c r="C370" s="16" t="s">
        <v>1407</v>
      </c>
      <c r="D370" s="16" t="s">
        <v>1273</v>
      </c>
      <c r="E370" s="16" t="s">
        <v>1408</v>
      </c>
      <c r="F370" s="16" t="s">
        <v>1409</v>
      </c>
      <c r="G370" s="16" t="s">
        <v>79</v>
      </c>
      <c r="H370" s="16" t="s">
        <v>96</v>
      </c>
      <c r="I370" s="17">
        <v>4000000</v>
      </c>
      <c r="J370" s="16" t="s">
        <v>168</v>
      </c>
      <c r="K370" s="16" t="s">
        <v>34</v>
      </c>
      <c r="L370" s="16">
        <v>3.93</v>
      </c>
      <c r="M370" s="16"/>
      <c r="N370" s="16" t="s">
        <v>1412</v>
      </c>
      <c r="O370" s="16" t="s">
        <v>36</v>
      </c>
      <c r="P370" s="16" t="s">
        <v>145</v>
      </c>
      <c r="Q370" s="18">
        <v>36526</v>
      </c>
      <c r="R370" s="16" t="s">
        <v>38</v>
      </c>
      <c r="S370" s="16" t="s">
        <v>39</v>
      </c>
      <c r="T370" s="16" t="s">
        <v>549</v>
      </c>
      <c r="U370" s="16">
        <v>0.8</v>
      </c>
      <c r="V370" s="16">
        <v>0.4</v>
      </c>
      <c r="W370" s="16" t="s">
        <v>1278</v>
      </c>
      <c r="X370" s="16" t="s">
        <v>1292</v>
      </c>
      <c r="Y370" s="16">
        <v>3.61E-2</v>
      </c>
      <c r="Z370" s="16">
        <v>3.2000000000000002E-3</v>
      </c>
    </row>
    <row r="371" spans="1:26" s="15" customFormat="1" ht="36" x14ac:dyDescent="0.2">
      <c r="A371" s="16" t="s">
        <v>1406</v>
      </c>
      <c r="B371" s="16">
        <v>1888</v>
      </c>
      <c r="C371" s="16" t="s">
        <v>1407</v>
      </c>
      <c r="D371" s="16" t="s">
        <v>1273</v>
      </c>
      <c r="E371" s="16" t="s">
        <v>1408</v>
      </c>
      <c r="F371" s="16" t="s">
        <v>1409</v>
      </c>
      <c r="G371" s="16" t="s">
        <v>79</v>
      </c>
      <c r="H371" s="16" t="s">
        <v>96</v>
      </c>
      <c r="I371" s="17">
        <v>4000000</v>
      </c>
      <c r="J371" s="16" t="s">
        <v>168</v>
      </c>
      <c r="K371" s="16" t="s">
        <v>34</v>
      </c>
      <c r="L371" s="16">
        <v>3.93</v>
      </c>
      <c r="M371" s="16"/>
      <c r="N371" s="16" t="s">
        <v>1413</v>
      </c>
      <c r="O371" s="16" t="s">
        <v>36</v>
      </c>
      <c r="P371" s="16" t="s">
        <v>208</v>
      </c>
      <c r="Q371" s="18">
        <v>37987</v>
      </c>
      <c r="R371" s="16" t="s">
        <v>38</v>
      </c>
      <c r="S371" s="16" t="s">
        <v>39</v>
      </c>
      <c r="T371" s="16" t="s">
        <v>1414</v>
      </c>
      <c r="U371" s="16">
        <v>2.4</v>
      </c>
      <c r="V371" s="16"/>
      <c r="W371" s="16" t="s">
        <v>1278</v>
      </c>
      <c r="X371" s="16" t="s">
        <v>1292</v>
      </c>
      <c r="Y371" s="16">
        <v>0.1084</v>
      </c>
      <c r="Z371" s="16">
        <v>9.5999999999999992E-3</v>
      </c>
    </row>
    <row r="372" spans="1:26" s="15" customFormat="1" ht="36" x14ac:dyDescent="0.2">
      <c r="A372" s="16" t="s">
        <v>1406</v>
      </c>
      <c r="B372" s="16">
        <v>1888</v>
      </c>
      <c r="C372" s="16" t="s">
        <v>1407</v>
      </c>
      <c r="D372" s="16" t="s">
        <v>1273</v>
      </c>
      <c r="E372" s="16" t="s">
        <v>1408</v>
      </c>
      <c r="F372" s="16" t="s">
        <v>1409</v>
      </c>
      <c r="G372" s="16" t="s">
        <v>79</v>
      </c>
      <c r="H372" s="16" t="s">
        <v>96</v>
      </c>
      <c r="I372" s="17">
        <v>4000000</v>
      </c>
      <c r="J372" s="16" t="s">
        <v>168</v>
      </c>
      <c r="K372" s="16" t="s">
        <v>34</v>
      </c>
      <c r="L372" s="16">
        <v>3.93</v>
      </c>
      <c r="M372" s="16"/>
      <c r="N372" s="16" t="s">
        <v>1415</v>
      </c>
      <c r="O372" s="16" t="s">
        <v>36</v>
      </c>
      <c r="P372" s="16" t="s">
        <v>1004</v>
      </c>
      <c r="Q372" s="18">
        <v>40543</v>
      </c>
      <c r="R372" s="16" t="s">
        <v>38</v>
      </c>
      <c r="S372" s="16" t="s">
        <v>39</v>
      </c>
      <c r="T372" s="16" t="s">
        <v>1260</v>
      </c>
      <c r="U372" s="16">
        <v>1.6</v>
      </c>
      <c r="V372" s="16"/>
      <c r="W372" s="16" t="s">
        <v>1278</v>
      </c>
      <c r="X372" s="16" t="s">
        <v>1292</v>
      </c>
      <c r="Y372" s="16">
        <v>7.2300000000000003E-2</v>
      </c>
      <c r="Z372" s="16">
        <v>6.4000000000000003E-3</v>
      </c>
    </row>
    <row r="373" spans="1:26" s="15" customFormat="1" ht="24" x14ac:dyDescent="0.2">
      <c r="A373" s="16" t="s">
        <v>1422</v>
      </c>
      <c r="B373" s="16">
        <v>1889</v>
      </c>
      <c r="C373" s="16" t="s">
        <v>1423</v>
      </c>
      <c r="D373" s="16" t="s">
        <v>1273</v>
      </c>
      <c r="E373" s="16" t="s">
        <v>1317</v>
      </c>
      <c r="F373" s="16" t="s">
        <v>1309</v>
      </c>
      <c r="G373" s="16" t="s">
        <v>79</v>
      </c>
      <c r="H373" s="16" t="s">
        <v>1424</v>
      </c>
      <c r="I373" s="17">
        <v>1000000</v>
      </c>
      <c r="J373" s="16"/>
      <c r="K373" s="16" t="s">
        <v>34</v>
      </c>
      <c r="L373" s="16">
        <v>0.55500000000000005</v>
      </c>
      <c r="M373" s="16"/>
      <c r="N373" s="16" t="s">
        <v>1425</v>
      </c>
      <c r="O373" s="16" t="s">
        <v>36</v>
      </c>
      <c r="P373" s="16" t="s">
        <v>37</v>
      </c>
      <c r="Q373" s="18">
        <v>31413</v>
      </c>
      <c r="R373" s="16" t="s">
        <v>38</v>
      </c>
      <c r="S373" s="16" t="s">
        <v>39</v>
      </c>
      <c r="T373" s="16" t="s">
        <v>1426</v>
      </c>
      <c r="U373" s="16">
        <v>1.55</v>
      </c>
      <c r="V373" s="16"/>
      <c r="W373" s="16" t="s">
        <v>1284</v>
      </c>
      <c r="X373" s="16" t="s">
        <v>1427</v>
      </c>
      <c r="Y373" s="16">
        <v>7.0000000000000007E-2</v>
      </c>
      <c r="Z373" s="16">
        <v>6.1999999999999998E-3</v>
      </c>
    </row>
    <row r="374" spans="1:26" s="15" customFormat="1" ht="24" x14ac:dyDescent="0.2">
      <c r="A374" s="16" t="s">
        <v>1422</v>
      </c>
      <c r="B374" s="16">
        <v>1889</v>
      </c>
      <c r="C374" s="16" t="s">
        <v>1423</v>
      </c>
      <c r="D374" s="16" t="s">
        <v>1273</v>
      </c>
      <c r="E374" s="16" t="s">
        <v>1317</v>
      </c>
      <c r="F374" s="16" t="s">
        <v>1309</v>
      </c>
      <c r="G374" s="16" t="s">
        <v>79</v>
      </c>
      <c r="H374" s="16" t="s">
        <v>1424</v>
      </c>
      <c r="I374" s="17">
        <v>1000000</v>
      </c>
      <c r="J374" s="16"/>
      <c r="K374" s="16" t="s">
        <v>34</v>
      </c>
      <c r="L374" s="16">
        <v>0.55500000000000005</v>
      </c>
      <c r="M374" s="16"/>
      <c r="N374" s="16" t="s">
        <v>1428</v>
      </c>
      <c r="O374" s="16" t="s">
        <v>36</v>
      </c>
      <c r="P374" s="16" t="s">
        <v>116</v>
      </c>
      <c r="Q374" s="18">
        <v>37257</v>
      </c>
      <c r="R374" s="16" t="s">
        <v>1429</v>
      </c>
      <c r="S374" s="16" t="s">
        <v>39</v>
      </c>
      <c r="T374" s="16" t="s">
        <v>2921</v>
      </c>
      <c r="U374" s="16">
        <v>0.05</v>
      </c>
      <c r="V374" s="16"/>
      <c r="W374" s="16" t="s">
        <v>1284</v>
      </c>
      <c r="X374" s="16" t="s">
        <v>1427</v>
      </c>
      <c r="Y374" s="16">
        <v>2.3E-3</v>
      </c>
      <c r="Z374" s="16">
        <v>2.0000000000000001E-4</v>
      </c>
    </row>
    <row r="375" spans="1:26" s="15" customFormat="1" ht="24" x14ac:dyDescent="0.2">
      <c r="A375" s="16" t="s">
        <v>1430</v>
      </c>
      <c r="B375" s="16">
        <v>1896</v>
      </c>
      <c r="C375" s="16" t="s">
        <v>1431</v>
      </c>
      <c r="D375" s="16" t="s">
        <v>1273</v>
      </c>
      <c r="E375" s="16" t="s">
        <v>1432</v>
      </c>
      <c r="F375" s="16" t="s">
        <v>1433</v>
      </c>
      <c r="G375" s="16" t="s">
        <v>79</v>
      </c>
      <c r="H375" s="16" t="s">
        <v>135</v>
      </c>
      <c r="I375" s="17">
        <v>1868900</v>
      </c>
      <c r="J375" s="16" t="s">
        <v>114</v>
      </c>
      <c r="K375" s="16" t="s">
        <v>34</v>
      </c>
      <c r="L375" s="16">
        <v>1.21</v>
      </c>
      <c r="M375" s="16"/>
      <c r="N375" s="16" t="s">
        <v>1434</v>
      </c>
      <c r="O375" s="16" t="s">
        <v>36</v>
      </c>
      <c r="P375" s="16" t="s">
        <v>37</v>
      </c>
      <c r="Q375" s="18">
        <v>39995</v>
      </c>
      <c r="R375" s="16" t="s">
        <v>38</v>
      </c>
      <c r="S375" s="16" t="s">
        <v>39</v>
      </c>
      <c r="T375" s="16" t="s">
        <v>546</v>
      </c>
      <c r="U375" s="16">
        <v>3.2</v>
      </c>
      <c r="V375" s="16">
        <v>1.1519999999999999</v>
      </c>
      <c r="W375" s="16" t="s">
        <v>1278</v>
      </c>
      <c r="X375" s="16" t="s">
        <v>995</v>
      </c>
      <c r="Y375" s="16">
        <v>0.14460000000000001</v>
      </c>
      <c r="Z375" s="16">
        <v>1.2800000000000001E-2</v>
      </c>
    </row>
    <row r="376" spans="1:26" s="15" customFormat="1" ht="36" x14ac:dyDescent="0.2">
      <c r="A376" s="16"/>
      <c r="B376" s="16">
        <v>1903</v>
      </c>
      <c r="C376" s="16" t="s">
        <v>1435</v>
      </c>
      <c r="D376" s="16" t="s">
        <v>1273</v>
      </c>
      <c r="E376" s="16" t="s">
        <v>1309</v>
      </c>
      <c r="F376" s="16" t="s">
        <v>1309</v>
      </c>
      <c r="G376" s="16" t="s">
        <v>79</v>
      </c>
      <c r="H376" s="16" t="s">
        <v>96</v>
      </c>
      <c r="I376" s="17">
        <v>2944975</v>
      </c>
      <c r="J376" s="16"/>
      <c r="K376" s="16" t="s">
        <v>34</v>
      </c>
      <c r="L376" s="16">
        <v>0.504</v>
      </c>
      <c r="M376" s="16">
        <v>0.34</v>
      </c>
      <c r="N376" s="16" t="s">
        <v>1436</v>
      </c>
      <c r="O376" s="16" t="s">
        <v>36</v>
      </c>
      <c r="P376" s="16" t="s">
        <v>90</v>
      </c>
      <c r="Q376" s="18">
        <v>33239</v>
      </c>
      <c r="R376" s="16" t="s">
        <v>38</v>
      </c>
      <c r="S376" s="16" t="s">
        <v>39</v>
      </c>
      <c r="T376" s="16" t="s">
        <v>1437</v>
      </c>
      <c r="U376" s="16">
        <v>0</v>
      </c>
      <c r="V376" s="16">
        <v>0</v>
      </c>
      <c r="W376" s="16" t="s">
        <v>1438</v>
      </c>
      <c r="X376" s="16" t="s">
        <v>179</v>
      </c>
      <c r="Y376" s="16">
        <v>0</v>
      </c>
      <c r="Z376" s="16">
        <v>0</v>
      </c>
    </row>
    <row r="377" spans="1:26" s="15" customFormat="1" ht="36" x14ac:dyDescent="0.2">
      <c r="A377" s="16"/>
      <c r="B377" s="16">
        <v>1911</v>
      </c>
      <c r="C377" s="16" t="s">
        <v>1439</v>
      </c>
      <c r="D377" s="16" t="s">
        <v>1273</v>
      </c>
      <c r="E377" s="16" t="s">
        <v>1440</v>
      </c>
      <c r="F377" s="16" t="s">
        <v>1309</v>
      </c>
      <c r="G377" s="16" t="s">
        <v>79</v>
      </c>
      <c r="H377" s="16" t="s">
        <v>96</v>
      </c>
      <c r="I377" s="17">
        <v>6295758</v>
      </c>
      <c r="J377" s="16"/>
      <c r="K377" s="16" t="s">
        <v>34</v>
      </c>
      <c r="L377" s="16">
        <v>1.8</v>
      </c>
      <c r="M377" s="16"/>
      <c r="N377" s="16" t="s">
        <v>1441</v>
      </c>
      <c r="O377" s="16" t="s">
        <v>36</v>
      </c>
      <c r="P377" s="16" t="s">
        <v>1373</v>
      </c>
      <c r="Q377" s="18"/>
      <c r="R377" s="16" t="s">
        <v>38</v>
      </c>
      <c r="S377" s="16" t="s">
        <v>39</v>
      </c>
      <c r="T377" s="16" t="s">
        <v>1437</v>
      </c>
      <c r="U377" s="16">
        <v>3.5</v>
      </c>
      <c r="V377" s="16">
        <v>2.016</v>
      </c>
      <c r="W377" s="16" t="s">
        <v>1438</v>
      </c>
      <c r="X377" s="16" t="s">
        <v>179</v>
      </c>
      <c r="Y377" s="16">
        <v>0.15809999999999999</v>
      </c>
      <c r="Z377" s="16">
        <v>1.3899999999999999E-2</v>
      </c>
    </row>
    <row r="378" spans="1:26" s="15" customFormat="1" ht="36" x14ac:dyDescent="0.2">
      <c r="A378" s="16" t="s">
        <v>1442</v>
      </c>
      <c r="B378" s="16">
        <v>1912</v>
      </c>
      <c r="C378" s="16" t="s">
        <v>1443</v>
      </c>
      <c r="D378" s="16" t="s">
        <v>1273</v>
      </c>
      <c r="E378" s="16" t="s">
        <v>1309</v>
      </c>
      <c r="F378" s="16" t="s">
        <v>1309</v>
      </c>
      <c r="G378" s="16" t="s">
        <v>79</v>
      </c>
      <c r="H378" s="16" t="s">
        <v>96</v>
      </c>
      <c r="I378" s="17">
        <v>13800000</v>
      </c>
      <c r="J378" s="16" t="s">
        <v>114</v>
      </c>
      <c r="K378" s="16" t="s">
        <v>34</v>
      </c>
      <c r="L378" s="16">
        <v>4</v>
      </c>
      <c r="M378" s="16">
        <v>1.984</v>
      </c>
      <c r="N378" s="16" t="s">
        <v>1441</v>
      </c>
      <c r="O378" s="16" t="s">
        <v>36</v>
      </c>
      <c r="P378" s="16" t="s">
        <v>1373</v>
      </c>
      <c r="Q378" s="18"/>
      <c r="R378" s="16" t="s">
        <v>38</v>
      </c>
      <c r="S378" s="16" t="s">
        <v>39</v>
      </c>
      <c r="T378" s="16" t="s">
        <v>1437</v>
      </c>
      <c r="U378" s="16">
        <v>3.5</v>
      </c>
      <c r="V378" s="16">
        <v>2.016</v>
      </c>
      <c r="W378" s="16" t="s">
        <v>1438</v>
      </c>
      <c r="X378" s="16" t="s">
        <v>179</v>
      </c>
      <c r="Y378" s="16">
        <v>0.15809999999999999</v>
      </c>
      <c r="Z378" s="16">
        <v>1.3899999999999999E-2</v>
      </c>
    </row>
    <row r="379" spans="1:26" s="15" customFormat="1" ht="24" x14ac:dyDescent="0.2">
      <c r="A379" s="16" t="s">
        <v>1444</v>
      </c>
      <c r="B379" s="16">
        <v>812</v>
      </c>
      <c r="C379" s="16" t="s">
        <v>1445</v>
      </c>
      <c r="D379" s="16" t="s">
        <v>1446</v>
      </c>
      <c r="E379" s="16" t="s">
        <v>1447</v>
      </c>
      <c r="F379" s="16" t="s">
        <v>1448</v>
      </c>
      <c r="G379" s="16" t="s">
        <v>79</v>
      </c>
      <c r="H379" s="16" t="s">
        <v>96</v>
      </c>
      <c r="I379" s="17">
        <v>10998165</v>
      </c>
      <c r="J379" s="16" t="s">
        <v>33</v>
      </c>
      <c r="K379" s="16" t="s">
        <v>34</v>
      </c>
      <c r="L379" s="16">
        <v>2.79</v>
      </c>
      <c r="M379" s="16"/>
      <c r="N379" s="16" t="s">
        <v>1449</v>
      </c>
      <c r="O379" s="16" t="s">
        <v>36</v>
      </c>
      <c r="P379" s="16" t="s">
        <v>37</v>
      </c>
      <c r="Q379" s="18">
        <v>34335</v>
      </c>
      <c r="R379" s="16" t="s">
        <v>38</v>
      </c>
      <c r="S379" s="16" t="s">
        <v>39</v>
      </c>
      <c r="T379" s="16" t="s">
        <v>99</v>
      </c>
      <c r="U379" s="16">
        <v>4</v>
      </c>
      <c r="V379" s="16">
        <v>1.6</v>
      </c>
      <c r="W379" s="16" t="s">
        <v>1450</v>
      </c>
      <c r="X379" s="16"/>
      <c r="Y379" s="16">
        <v>0.1807</v>
      </c>
      <c r="Z379" s="16">
        <v>1.5900000000000001E-2</v>
      </c>
    </row>
    <row r="380" spans="1:26" s="15" customFormat="1" ht="24" x14ac:dyDescent="0.2">
      <c r="A380" s="16" t="s">
        <v>1444</v>
      </c>
      <c r="B380" s="16">
        <v>812</v>
      </c>
      <c r="C380" s="16" t="s">
        <v>1445</v>
      </c>
      <c r="D380" s="16" t="s">
        <v>1446</v>
      </c>
      <c r="E380" s="16" t="s">
        <v>1447</v>
      </c>
      <c r="F380" s="16" t="s">
        <v>1448</v>
      </c>
      <c r="G380" s="16" t="s">
        <v>79</v>
      </c>
      <c r="H380" s="16" t="s">
        <v>96</v>
      </c>
      <c r="I380" s="17">
        <v>10998165</v>
      </c>
      <c r="J380" s="16" t="s">
        <v>33</v>
      </c>
      <c r="K380" s="16" t="s">
        <v>34</v>
      </c>
      <c r="L380" s="16">
        <v>2.79</v>
      </c>
      <c r="M380" s="16"/>
      <c r="N380" s="16" t="s">
        <v>1451</v>
      </c>
      <c r="O380" s="16" t="s">
        <v>36</v>
      </c>
      <c r="P380" s="16" t="s">
        <v>145</v>
      </c>
      <c r="Q380" s="18">
        <v>40544</v>
      </c>
      <c r="R380" s="16" t="s">
        <v>38</v>
      </c>
      <c r="S380" s="16" t="s">
        <v>39</v>
      </c>
      <c r="T380" s="16"/>
      <c r="U380" s="16">
        <v>0.8</v>
      </c>
      <c r="V380" s="16"/>
      <c r="W380" s="16" t="s">
        <v>1452</v>
      </c>
      <c r="X380" s="16" t="s">
        <v>101</v>
      </c>
      <c r="Y380" s="16">
        <v>3.61E-2</v>
      </c>
      <c r="Z380" s="16">
        <v>3.2000000000000002E-3</v>
      </c>
    </row>
    <row r="381" spans="1:26" s="15" customFormat="1" ht="36" x14ac:dyDescent="0.2">
      <c r="A381" s="16" t="s">
        <v>1453</v>
      </c>
      <c r="B381" s="16">
        <v>815</v>
      </c>
      <c r="C381" s="16" t="s">
        <v>1454</v>
      </c>
      <c r="D381" s="16" t="s">
        <v>1446</v>
      </c>
      <c r="E381" s="16" t="s">
        <v>1455</v>
      </c>
      <c r="F381" s="16" t="s">
        <v>1456</v>
      </c>
      <c r="G381" s="16" t="s">
        <v>31</v>
      </c>
      <c r="H381" s="16" t="s">
        <v>1457</v>
      </c>
      <c r="I381" s="17">
        <v>1232500</v>
      </c>
      <c r="J381" s="16" t="s">
        <v>67</v>
      </c>
      <c r="K381" s="16" t="s">
        <v>34</v>
      </c>
      <c r="L381" s="16">
        <v>0.47799999999999998</v>
      </c>
      <c r="M381" s="16"/>
      <c r="N381" s="16" t="s">
        <v>1458</v>
      </c>
      <c r="O381" s="16" t="s">
        <v>36</v>
      </c>
      <c r="P381" s="16" t="s">
        <v>37</v>
      </c>
      <c r="Q381" s="18">
        <v>41001</v>
      </c>
      <c r="R381" s="16" t="s">
        <v>38</v>
      </c>
      <c r="S381" s="16" t="s">
        <v>39</v>
      </c>
      <c r="T381" s="16" t="s">
        <v>1459</v>
      </c>
      <c r="U381" s="16">
        <v>1.6</v>
      </c>
      <c r="V381" s="16"/>
      <c r="W381" s="16" t="s">
        <v>1460</v>
      </c>
      <c r="X381" s="16" t="s">
        <v>1460</v>
      </c>
      <c r="Y381" s="16">
        <v>7.2300000000000003E-2</v>
      </c>
      <c r="Z381" s="16">
        <v>6.4000000000000003E-3</v>
      </c>
    </row>
    <row r="382" spans="1:26" s="15" customFormat="1" ht="24" x14ac:dyDescent="0.2">
      <c r="A382" s="16" t="s">
        <v>1461</v>
      </c>
      <c r="B382" s="16">
        <v>816</v>
      </c>
      <c r="C382" s="16" t="s">
        <v>2922</v>
      </c>
      <c r="D382" s="16" t="s">
        <v>1446</v>
      </c>
      <c r="E382" s="16" t="s">
        <v>1462</v>
      </c>
      <c r="F382" s="16" t="s">
        <v>1463</v>
      </c>
      <c r="G382" s="16" t="s">
        <v>79</v>
      </c>
      <c r="H382" s="16" t="s">
        <v>96</v>
      </c>
      <c r="I382" s="17">
        <v>1464188</v>
      </c>
      <c r="J382" s="16"/>
      <c r="K382" s="16" t="s">
        <v>34</v>
      </c>
      <c r="L382" s="16">
        <v>3.48</v>
      </c>
      <c r="M382" s="16">
        <v>1.81</v>
      </c>
      <c r="N382" s="16" t="s">
        <v>1464</v>
      </c>
      <c r="O382" s="16" t="s">
        <v>36</v>
      </c>
      <c r="P382" s="16" t="s">
        <v>129</v>
      </c>
      <c r="Q382" s="18">
        <v>37561</v>
      </c>
      <c r="R382" s="16" t="s">
        <v>38</v>
      </c>
      <c r="S382" s="16" t="s">
        <v>39</v>
      </c>
      <c r="T382" s="16" t="s">
        <v>2923</v>
      </c>
      <c r="U382" s="16">
        <v>2.4</v>
      </c>
      <c r="V382" s="16">
        <v>1.25</v>
      </c>
      <c r="W382" s="16" t="s">
        <v>1465</v>
      </c>
      <c r="X382" s="16" t="s">
        <v>1465</v>
      </c>
      <c r="Y382" s="16">
        <v>0.1084</v>
      </c>
      <c r="Z382" s="16">
        <v>9.5999999999999992E-3</v>
      </c>
    </row>
    <row r="383" spans="1:26" s="15" customFormat="1" ht="24" x14ac:dyDescent="0.2">
      <c r="A383" s="16" t="s">
        <v>1461</v>
      </c>
      <c r="B383" s="16">
        <v>816</v>
      </c>
      <c r="C383" s="16" t="s">
        <v>2922</v>
      </c>
      <c r="D383" s="16" t="s">
        <v>1446</v>
      </c>
      <c r="E383" s="16" t="s">
        <v>1462</v>
      </c>
      <c r="F383" s="16" t="s">
        <v>1463</v>
      </c>
      <c r="G383" s="16" t="s">
        <v>79</v>
      </c>
      <c r="H383" s="16" t="s">
        <v>96</v>
      </c>
      <c r="I383" s="17">
        <v>1464188</v>
      </c>
      <c r="J383" s="16"/>
      <c r="K383" s="16" t="s">
        <v>34</v>
      </c>
      <c r="L383" s="16">
        <v>3.48</v>
      </c>
      <c r="M383" s="16">
        <v>1.81</v>
      </c>
      <c r="N383" s="16" t="s">
        <v>1466</v>
      </c>
      <c r="O383" s="16" t="s">
        <v>36</v>
      </c>
      <c r="P383" s="16" t="s">
        <v>973</v>
      </c>
      <c r="Q383" s="18">
        <v>38899</v>
      </c>
      <c r="R383" s="16" t="s">
        <v>38</v>
      </c>
      <c r="S383" s="16" t="s">
        <v>39</v>
      </c>
      <c r="T383" s="16" t="s">
        <v>2924</v>
      </c>
      <c r="U383" s="16">
        <v>0.8</v>
      </c>
      <c r="V383" s="16">
        <v>0.42</v>
      </c>
      <c r="W383" s="16" t="s">
        <v>1465</v>
      </c>
      <c r="X383" s="16" t="s">
        <v>1465</v>
      </c>
      <c r="Y383" s="16">
        <v>3.61E-2</v>
      </c>
      <c r="Z383" s="16">
        <v>3.2000000000000002E-3</v>
      </c>
    </row>
    <row r="384" spans="1:26" s="15" customFormat="1" ht="24" x14ac:dyDescent="0.2">
      <c r="A384" s="16" t="s">
        <v>1467</v>
      </c>
      <c r="B384" s="16">
        <v>820</v>
      </c>
      <c r="C384" s="16" t="s">
        <v>1468</v>
      </c>
      <c r="D384" s="16" t="s">
        <v>1446</v>
      </c>
      <c r="E384" s="16" t="s">
        <v>1469</v>
      </c>
      <c r="F384" s="16" t="s">
        <v>1448</v>
      </c>
      <c r="G384" s="16" t="s">
        <v>79</v>
      </c>
      <c r="H384" s="16" t="s">
        <v>135</v>
      </c>
      <c r="I384" s="17">
        <v>18362736</v>
      </c>
      <c r="J384" s="16"/>
      <c r="K384" s="16" t="s">
        <v>34</v>
      </c>
      <c r="L384" s="16">
        <v>6</v>
      </c>
      <c r="M384" s="16">
        <v>0</v>
      </c>
      <c r="N384" s="16" t="s">
        <v>1470</v>
      </c>
      <c r="O384" s="16" t="s">
        <v>36</v>
      </c>
      <c r="P384" s="16" t="s">
        <v>37</v>
      </c>
      <c r="Q384" s="18">
        <v>35065</v>
      </c>
      <c r="R384" s="16" t="s">
        <v>302</v>
      </c>
      <c r="S384" s="16" t="s">
        <v>39</v>
      </c>
      <c r="T384" s="16"/>
      <c r="U384" s="16">
        <v>12</v>
      </c>
      <c r="V384" s="16">
        <v>6</v>
      </c>
      <c r="W384" s="16" t="s">
        <v>1450</v>
      </c>
      <c r="X384" s="16"/>
      <c r="Y384" s="16">
        <v>0.54220000000000002</v>
      </c>
      <c r="Z384" s="16">
        <v>4.7800000000000002E-2</v>
      </c>
    </row>
    <row r="385" spans="1:26" s="15" customFormat="1" ht="24" x14ac:dyDescent="0.2">
      <c r="A385" s="16" t="s">
        <v>1471</v>
      </c>
      <c r="B385" s="16">
        <v>1993</v>
      </c>
      <c r="C385" s="16" t="s">
        <v>1472</v>
      </c>
      <c r="D385" s="16" t="s">
        <v>1446</v>
      </c>
      <c r="E385" s="16" t="s">
        <v>1473</v>
      </c>
      <c r="F385" s="16" t="s">
        <v>1474</v>
      </c>
      <c r="G385" s="16" t="s">
        <v>79</v>
      </c>
      <c r="H385" s="16" t="s">
        <v>96</v>
      </c>
      <c r="I385" s="17">
        <v>2920000</v>
      </c>
      <c r="J385" s="16" t="s">
        <v>58</v>
      </c>
      <c r="K385" s="16" t="s">
        <v>34</v>
      </c>
      <c r="L385" s="16">
        <v>1.63</v>
      </c>
      <c r="M385" s="16"/>
      <c r="N385" s="16" t="s">
        <v>1475</v>
      </c>
      <c r="O385" s="16" t="s">
        <v>36</v>
      </c>
      <c r="P385" s="16" t="s">
        <v>37</v>
      </c>
      <c r="Q385" s="18">
        <v>39549</v>
      </c>
      <c r="R385" s="16" t="s">
        <v>38</v>
      </c>
      <c r="S385" s="16" t="s">
        <v>39</v>
      </c>
      <c r="T385" s="16" t="s">
        <v>1414</v>
      </c>
      <c r="U385" s="16">
        <v>2.4</v>
      </c>
      <c r="V385" s="16"/>
      <c r="W385" s="16" t="s">
        <v>1476</v>
      </c>
      <c r="X385" s="16" t="s">
        <v>101</v>
      </c>
      <c r="Y385" s="16">
        <v>0.1084</v>
      </c>
      <c r="Z385" s="16">
        <v>9.5999999999999992E-3</v>
      </c>
    </row>
    <row r="386" spans="1:26" s="15" customFormat="1" ht="24" x14ac:dyDescent="0.2">
      <c r="A386" s="16" t="s">
        <v>1471</v>
      </c>
      <c r="B386" s="16">
        <v>1993</v>
      </c>
      <c r="C386" s="16" t="s">
        <v>1472</v>
      </c>
      <c r="D386" s="16" t="s">
        <v>1446</v>
      </c>
      <c r="E386" s="16" t="s">
        <v>1473</v>
      </c>
      <c r="F386" s="16" t="s">
        <v>1474</v>
      </c>
      <c r="G386" s="16" t="s">
        <v>79</v>
      </c>
      <c r="H386" s="16" t="s">
        <v>96</v>
      </c>
      <c r="I386" s="17">
        <v>2920000</v>
      </c>
      <c r="J386" s="16" t="s">
        <v>58</v>
      </c>
      <c r="K386" s="16" t="s">
        <v>34</v>
      </c>
      <c r="L386" s="16">
        <v>1.63</v>
      </c>
      <c r="M386" s="16"/>
      <c r="N386" s="16" t="s">
        <v>1477</v>
      </c>
      <c r="O386" s="16" t="s">
        <v>36</v>
      </c>
      <c r="P386" s="16" t="s">
        <v>145</v>
      </c>
      <c r="Q386" s="18">
        <v>40482</v>
      </c>
      <c r="R386" s="16" t="s">
        <v>38</v>
      </c>
      <c r="S386" s="16" t="s">
        <v>39</v>
      </c>
      <c r="T386" s="16"/>
      <c r="U386" s="16">
        <v>0.8</v>
      </c>
      <c r="V386" s="16"/>
      <c r="W386" s="16" t="s">
        <v>1452</v>
      </c>
      <c r="X386" s="16" t="s">
        <v>101</v>
      </c>
      <c r="Y386" s="16">
        <v>3.61E-2</v>
      </c>
      <c r="Z386" s="16">
        <v>3.2000000000000002E-3</v>
      </c>
    </row>
    <row r="387" spans="1:26" s="15" customFormat="1" ht="36" x14ac:dyDescent="0.2">
      <c r="A387" s="16"/>
      <c r="B387" s="16">
        <v>2227</v>
      </c>
      <c r="C387" s="16" t="s">
        <v>1478</v>
      </c>
      <c r="D387" s="16" t="s">
        <v>1446</v>
      </c>
      <c r="E387" s="16" t="s">
        <v>1479</v>
      </c>
      <c r="F387" s="16" t="s">
        <v>1480</v>
      </c>
      <c r="G387" s="16" t="s">
        <v>31</v>
      </c>
      <c r="H387" s="16" t="s">
        <v>1481</v>
      </c>
      <c r="I387" s="17">
        <v>2400000</v>
      </c>
      <c r="J387" s="16"/>
      <c r="K387" s="16" t="s">
        <v>34</v>
      </c>
      <c r="L387" s="16">
        <v>0.19</v>
      </c>
      <c r="M387" s="16">
        <v>0.14000000000000001</v>
      </c>
      <c r="N387" s="16" t="s">
        <v>1482</v>
      </c>
      <c r="O387" s="16" t="s">
        <v>36</v>
      </c>
      <c r="P387" s="16" t="s">
        <v>37</v>
      </c>
      <c r="Q387" s="18">
        <v>39174</v>
      </c>
      <c r="R387" s="16" t="s">
        <v>1429</v>
      </c>
      <c r="S387" s="16" t="s">
        <v>39</v>
      </c>
      <c r="T387" s="16" t="s">
        <v>1483</v>
      </c>
      <c r="U387" s="16">
        <v>0.02</v>
      </c>
      <c r="V387" s="16">
        <v>0.05</v>
      </c>
      <c r="W387" s="16" t="s">
        <v>1484</v>
      </c>
      <c r="X387" s="16" t="s">
        <v>1481</v>
      </c>
      <c r="Y387" s="16">
        <v>8.9999999999999998E-4</v>
      </c>
      <c r="Z387" s="16">
        <v>1E-4</v>
      </c>
    </row>
    <row r="388" spans="1:26" s="15" customFormat="1" ht="36" x14ac:dyDescent="0.2">
      <c r="A388" s="16" t="s">
        <v>3243</v>
      </c>
      <c r="B388" s="16">
        <v>827</v>
      </c>
      <c r="C388" s="16" t="s">
        <v>3244</v>
      </c>
      <c r="D388" s="16" t="s">
        <v>1505</v>
      </c>
      <c r="E388" s="16" t="s">
        <v>3245</v>
      </c>
      <c r="F388" s="16" t="s">
        <v>3246</v>
      </c>
      <c r="G388" s="16" t="s">
        <v>79</v>
      </c>
      <c r="H388" s="16" t="s">
        <v>1040</v>
      </c>
      <c r="I388" s="17">
        <v>4460000</v>
      </c>
      <c r="J388" s="16" t="s">
        <v>613</v>
      </c>
      <c r="K388" s="16" t="s">
        <v>34</v>
      </c>
      <c r="L388" s="16">
        <v>0.70599999999999996</v>
      </c>
      <c r="M388" s="16"/>
      <c r="N388" s="16" t="s">
        <v>3247</v>
      </c>
      <c r="O388" s="16" t="s">
        <v>36</v>
      </c>
      <c r="P388" s="16" t="s">
        <v>37</v>
      </c>
      <c r="Q388" s="18">
        <v>41943</v>
      </c>
      <c r="R388" s="16" t="s">
        <v>38</v>
      </c>
      <c r="S388" s="16" t="s">
        <v>39</v>
      </c>
      <c r="T388" s="16" t="s">
        <v>3248</v>
      </c>
      <c r="U388" s="16">
        <v>1.9530000000000001</v>
      </c>
      <c r="V388" s="16"/>
      <c r="W388" s="16" t="s">
        <v>3249</v>
      </c>
      <c r="X388" s="16" t="s">
        <v>3250</v>
      </c>
      <c r="Y388" s="16">
        <v>8.8200000000000001E-2</v>
      </c>
      <c r="Z388" s="16">
        <v>7.7999999999999996E-3</v>
      </c>
    </row>
    <row r="389" spans="1:26" s="15" customFormat="1" ht="36" x14ac:dyDescent="0.2">
      <c r="A389" s="16" t="s">
        <v>3131</v>
      </c>
      <c r="B389" s="16">
        <v>829</v>
      </c>
      <c r="C389" s="16" t="s">
        <v>3132</v>
      </c>
      <c r="D389" s="16" t="s">
        <v>1505</v>
      </c>
      <c r="E389" s="16" t="s">
        <v>3133</v>
      </c>
      <c r="F389" s="16" t="s">
        <v>3134</v>
      </c>
      <c r="G389" s="16" t="s">
        <v>79</v>
      </c>
      <c r="H389" s="16" t="s">
        <v>1040</v>
      </c>
      <c r="I389" s="17">
        <v>2518656</v>
      </c>
      <c r="J389" s="16" t="s">
        <v>613</v>
      </c>
      <c r="K389" s="16" t="s">
        <v>34</v>
      </c>
      <c r="L389" s="16">
        <v>2.59</v>
      </c>
      <c r="M389" s="16"/>
      <c r="N389" s="16" t="s">
        <v>3135</v>
      </c>
      <c r="O389" s="16" t="s">
        <v>36</v>
      </c>
      <c r="P389" s="16" t="s">
        <v>37</v>
      </c>
      <c r="Q389" s="18">
        <v>41750</v>
      </c>
      <c r="R389" s="16" t="s">
        <v>38</v>
      </c>
      <c r="S389" s="16" t="s">
        <v>39</v>
      </c>
      <c r="T389" s="16" t="s">
        <v>3136</v>
      </c>
      <c r="U389" s="16">
        <v>2.4</v>
      </c>
      <c r="V389" s="16"/>
      <c r="W389" s="16" t="s">
        <v>1542</v>
      </c>
      <c r="X389" s="16" t="s">
        <v>3137</v>
      </c>
      <c r="Y389" s="16">
        <v>0.1084</v>
      </c>
      <c r="Z389" s="16">
        <v>9.5999999999999992E-3</v>
      </c>
    </row>
    <row r="390" spans="1:26" s="15" customFormat="1" ht="24" x14ac:dyDescent="0.2">
      <c r="A390" s="16"/>
      <c r="B390" s="16">
        <v>863</v>
      </c>
      <c r="C390" s="16" t="s">
        <v>1504</v>
      </c>
      <c r="D390" s="16" t="s">
        <v>1505</v>
      </c>
      <c r="E390" s="16" t="s">
        <v>1506</v>
      </c>
      <c r="F390" s="16" t="s">
        <v>1507</v>
      </c>
      <c r="G390" s="16" t="s">
        <v>31</v>
      </c>
      <c r="H390" s="16" t="s">
        <v>1508</v>
      </c>
      <c r="I390" s="17">
        <v>330514</v>
      </c>
      <c r="J390" s="16" t="s">
        <v>555</v>
      </c>
      <c r="K390" s="16" t="s">
        <v>34</v>
      </c>
      <c r="L390" s="16">
        <v>0.13</v>
      </c>
      <c r="M390" s="16"/>
      <c r="N390" s="16" t="s">
        <v>1509</v>
      </c>
      <c r="O390" s="16" t="s">
        <v>36</v>
      </c>
      <c r="P390" s="16" t="s">
        <v>37</v>
      </c>
      <c r="Q390" s="18">
        <v>40786</v>
      </c>
      <c r="R390" s="16" t="s">
        <v>38</v>
      </c>
      <c r="S390" s="16" t="s">
        <v>39</v>
      </c>
      <c r="T390" s="16" t="s">
        <v>2925</v>
      </c>
      <c r="U390" s="16">
        <v>0.22500000000000001</v>
      </c>
      <c r="V390" s="16"/>
      <c r="W390" s="16" t="s">
        <v>1510</v>
      </c>
      <c r="X390" s="16"/>
      <c r="Y390" s="16">
        <v>1.0200000000000001E-2</v>
      </c>
      <c r="Z390" s="16">
        <v>8.9999999999999998E-4</v>
      </c>
    </row>
    <row r="391" spans="1:26" s="15" customFormat="1" ht="24" x14ac:dyDescent="0.2">
      <c r="A391" s="16" t="s">
        <v>1511</v>
      </c>
      <c r="B391" s="16">
        <v>832</v>
      </c>
      <c r="C391" s="16" t="s">
        <v>1512</v>
      </c>
      <c r="D391" s="16" t="s">
        <v>1505</v>
      </c>
      <c r="E391" s="16" t="s">
        <v>1513</v>
      </c>
      <c r="F391" s="16" t="s">
        <v>1514</v>
      </c>
      <c r="G391" s="16" t="s">
        <v>79</v>
      </c>
      <c r="H391" s="16" t="s">
        <v>1515</v>
      </c>
      <c r="I391" s="17">
        <v>25000000</v>
      </c>
      <c r="J391" s="16" t="s">
        <v>67</v>
      </c>
      <c r="K391" s="16" t="s">
        <v>34</v>
      </c>
      <c r="L391" s="16"/>
      <c r="M391" s="16"/>
      <c r="N391" s="16" t="s">
        <v>1516</v>
      </c>
      <c r="O391" s="16" t="s">
        <v>36</v>
      </c>
      <c r="P391" s="16" t="s">
        <v>1517</v>
      </c>
      <c r="Q391" s="18">
        <v>41072</v>
      </c>
      <c r="R391" s="16" t="s">
        <v>125</v>
      </c>
      <c r="S391" s="16" t="s">
        <v>39</v>
      </c>
      <c r="T391" s="16" t="s">
        <v>1518</v>
      </c>
      <c r="U391" s="16">
        <v>13.8</v>
      </c>
      <c r="V391" s="16"/>
      <c r="W391" s="16" t="s">
        <v>1519</v>
      </c>
      <c r="X391" s="16" t="s">
        <v>1519</v>
      </c>
      <c r="Y391" s="16">
        <v>0.62350000000000005</v>
      </c>
      <c r="Z391" s="16">
        <v>5.5E-2</v>
      </c>
    </row>
    <row r="392" spans="1:26" s="15" customFormat="1" ht="24" x14ac:dyDescent="0.2">
      <c r="A392" s="16"/>
      <c r="B392" s="16">
        <v>2425</v>
      </c>
      <c r="C392" s="16" t="s">
        <v>1520</v>
      </c>
      <c r="D392" s="16" t="s">
        <v>1505</v>
      </c>
      <c r="E392" s="16" t="s">
        <v>1521</v>
      </c>
      <c r="F392" s="16" t="s">
        <v>1522</v>
      </c>
      <c r="G392" s="16" t="s">
        <v>31</v>
      </c>
      <c r="H392" s="16" t="s">
        <v>1523</v>
      </c>
      <c r="I392" s="17"/>
      <c r="J392" s="16"/>
      <c r="K392" s="16" t="s">
        <v>34</v>
      </c>
      <c r="L392" s="16"/>
      <c r="M392" s="16"/>
      <c r="N392" s="16" t="s">
        <v>1524</v>
      </c>
      <c r="O392" s="16" t="s">
        <v>36</v>
      </c>
      <c r="P392" s="16" t="s">
        <v>90</v>
      </c>
      <c r="Q392" s="18">
        <v>40359</v>
      </c>
      <c r="R392" s="16" t="s">
        <v>38</v>
      </c>
      <c r="S392" s="16" t="s">
        <v>39</v>
      </c>
      <c r="T392" s="16" t="s">
        <v>1525</v>
      </c>
      <c r="U392" s="16">
        <v>3.2</v>
      </c>
      <c r="V392" s="16">
        <v>1.87</v>
      </c>
      <c r="W392" s="16" t="s">
        <v>1526</v>
      </c>
      <c r="X392" s="16"/>
      <c r="Y392" s="16">
        <v>0.14460000000000001</v>
      </c>
      <c r="Z392" s="16">
        <v>1.2800000000000001E-2</v>
      </c>
    </row>
    <row r="393" spans="1:26" s="15" customFormat="1" ht="24" x14ac:dyDescent="0.2">
      <c r="A393" s="16" t="s">
        <v>1527</v>
      </c>
      <c r="B393" s="16">
        <v>834</v>
      </c>
      <c r="C393" s="16" t="s">
        <v>1528</v>
      </c>
      <c r="D393" s="16" t="s">
        <v>1505</v>
      </c>
      <c r="E393" s="16" t="s">
        <v>1521</v>
      </c>
      <c r="F393" s="16" t="s">
        <v>1522</v>
      </c>
      <c r="G393" s="16" t="s">
        <v>79</v>
      </c>
      <c r="H393" s="16" t="s">
        <v>135</v>
      </c>
      <c r="I393" s="17">
        <v>5889917</v>
      </c>
      <c r="J393" s="16" t="s">
        <v>58</v>
      </c>
      <c r="K393" s="16" t="s">
        <v>34</v>
      </c>
      <c r="L393" s="16">
        <v>1.89</v>
      </c>
      <c r="M393" s="16"/>
      <c r="N393" s="16" t="s">
        <v>1524</v>
      </c>
      <c r="O393" s="16" t="s">
        <v>36</v>
      </c>
      <c r="P393" s="16" t="s">
        <v>90</v>
      </c>
      <c r="Q393" s="18">
        <v>40359</v>
      </c>
      <c r="R393" s="16" t="s">
        <v>38</v>
      </c>
      <c r="S393" s="16" t="s">
        <v>39</v>
      </c>
      <c r="T393" s="16" t="s">
        <v>1525</v>
      </c>
      <c r="U393" s="16">
        <v>3.2</v>
      </c>
      <c r="V393" s="16">
        <v>1.87</v>
      </c>
      <c r="W393" s="16" t="s">
        <v>1526</v>
      </c>
      <c r="X393" s="16"/>
      <c r="Y393" s="16">
        <v>0.14460000000000001</v>
      </c>
      <c r="Z393" s="16">
        <v>1.2800000000000001E-2</v>
      </c>
    </row>
    <row r="394" spans="1:26" s="15" customFormat="1" ht="60" x14ac:dyDescent="0.2">
      <c r="A394" s="16" t="s">
        <v>1529</v>
      </c>
      <c r="B394" s="16">
        <v>846</v>
      </c>
      <c r="C394" s="16" t="s">
        <v>1530</v>
      </c>
      <c r="D394" s="16" t="s">
        <v>1505</v>
      </c>
      <c r="E394" s="16" t="s">
        <v>1531</v>
      </c>
      <c r="F394" s="16" t="s">
        <v>1532</v>
      </c>
      <c r="G394" s="16" t="s">
        <v>31</v>
      </c>
      <c r="H394" s="16" t="s">
        <v>1533</v>
      </c>
      <c r="I394" s="17">
        <v>5125248</v>
      </c>
      <c r="J394" s="16" t="s">
        <v>67</v>
      </c>
      <c r="K394" s="16" t="s">
        <v>34</v>
      </c>
      <c r="L394" s="16">
        <v>1.58</v>
      </c>
      <c r="M394" s="16">
        <v>0</v>
      </c>
      <c r="N394" s="16" t="s">
        <v>1534</v>
      </c>
      <c r="O394" s="16" t="s">
        <v>36</v>
      </c>
      <c r="P394" s="16" t="s">
        <v>37</v>
      </c>
      <c r="Q394" s="18">
        <v>38847</v>
      </c>
      <c r="R394" s="16" t="s">
        <v>38</v>
      </c>
      <c r="S394" s="16" t="s">
        <v>39</v>
      </c>
      <c r="T394" s="16" t="s">
        <v>1535</v>
      </c>
      <c r="U394" s="16">
        <v>3</v>
      </c>
      <c r="V394" s="16">
        <v>1.58</v>
      </c>
      <c r="W394" s="16" t="s">
        <v>1536</v>
      </c>
      <c r="X394" s="16" t="s">
        <v>3200</v>
      </c>
      <c r="Y394" s="16">
        <v>0.13550000000000001</v>
      </c>
      <c r="Z394" s="16">
        <v>1.2E-2</v>
      </c>
    </row>
    <row r="395" spans="1:26" s="15" customFormat="1" ht="24" x14ac:dyDescent="0.2">
      <c r="A395" s="16" t="s">
        <v>1537</v>
      </c>
      <c r="B395" s="16">
        <v>847</v>
      </c>
      <c r="C395" s="16" t="s">
        <v>1538</v>
      </c>
      <c r="D395" s="16" t="s">
        <v>1505</v>
      </c>
      <c r="E395" s="16" t="s">
        <v>989</v>
      </c>
      <c r="F395" s="16" t="s">
        <v>1398</v>
      </c>
      <c r="G395" s="16" t="s">
        <v>31</v>
      </c>
      <c r="H395" s="16" t="s">
        <v>1539</v>
      </c>
      <c r="I395" s="17">
        <v>3764898</v>
      </c>
      <c r="J395" s="16" t="s">
        <v>48</v>
      </c>
      <c r="K395" s="16" t="s">
        <v>34</v>
      </c>
      <c r="L395" s="16">
        <v>0.81299999999999994</v>
      </c>
      <c r="M395" s="16"/>
      <c r="N395" s="16" t="s">
        <v>1540</v>
      </c>
      <c r="O395" s="16" t="s">
        <v>36</v>
      </c>
      <c r="P395" s="16" t="s">
        <v>37</v>
      </c>
      <c r="Q395" s="18">
        <v>40998</v>
      </c>
      <c r="R395" s="16" t="s">
        <v>38</v>
      </c>
      <c r="S395" s="16" t="s">
        <v>39</v>
      </c>
      <c r="T395" s="16" t="s">
        <v>1541</v>
      </c>
      <c r="U395" s="16">
        <v>1.6</v>
      </c>
      <c r="V395" s="16">
        <v>0.72</v>
      </c>
      <c r="W395" s="16" t="s">
        <v>1542</v>
      </c>
      <c r="X395" s="16" t="s">
        <v>1542</v>
      </c>
      <c r="Y395" s="16">
        <v>7.2300000000000003E-2</v>
      </c>
      <c r="Z395" s="16">
        <v>6.4000000000000003E-3</v>
      </c>
    </row>
    <row r="396" spans="1:26" s="15" customFormat="1" ht="48" x14ac:dyDescent="0.2">
      <c r="A396" s="16" t="s">
        <v>1485</v>
      </c>
      <c r="B396" s="16">
        <v>1958</v>
      </c>
      <c r="C396" s="16" t="s">
        <v>1486</v>
      </c>
      <c r="D396" s="16" t="s">
        <v>1487</v>
      </c>
      <c r="E396" s="16" t="s">
        <v>1488</v>
      </c>
      <c r="F396" s="16" t="s">
        <v>1489</v>
      </c>
      <c r="G396" s="16" t="s">
        <v>31</v>
      </c>
      <c r="H396" s="16" t="s">
        <v>1490</v>
      </c>
      <c r="I396" s="17">
        <v>2000000</v>
      </c>
      <c r="J396" s="16" t="s">
        <v>48</v>
      </c>
      <c r="K396" s="16" t="s">
        <v>34</v>
      </c>
      <c r="L396" s="16">
        <v>0.44900000000000001</v>
      </c>
      <c r="M396" s="16"/>
      <c r="N396" s="16" t="s">
        <v>1491</v>
      </c>
      <c r="O396" s="16" t="s">
        <v>36</v>
      </c>
      <c r="P396" s="16" t="s">
        <v>37</v>
      </c>
      <c r="Q396" s="18">
        <v>40816</v>
      </c>
      <c r="R396" s="16" t="s">
        <v>38</v>
      </c>
      <c r="S396" s="16" t="s">
        <v>39</v>
      </c>
      <c r="T396" s="16" t="s">
        <v>1492</v>
      </c>
      <c r="U396" s="16">
        <v>0.999</v>
      </c>
      <c r="V396" s="16">
        <v>0.5</v>
      </c>
      <c r="W396" s="16" t="s">
        <v>41</v>
      </c>
      <c r="X396" s="16" t="s">
        <v>1490</v>
      </c>
      <c r="Y396" s="16">
        <v>4.5100000000000001E-2</v>
      </c>
      <c r="Z396" s="16">
        <v>4.0000000000000001E-3</v>
      </c>
    </row>
    <row r="397" spans="1:26" s="15" customFormat="1" ht="24" x14ac:dyDescent="0.2">
      <c r="A397" s="16" t="s">
        <v>1493</v>
      </c>
      <c r="B397" s="16">
        <v>1967</v>
      </c>
      <c r="C397" s="16" t="s">
        <v>1494</v>
      </c>
      <c r="D397" s="16" t="s">
        <v>1487</v>
      </c>
      <c r="E397" s="16" t="s">
        <v>697</v>
      </c>
      <c r="F397" s="16" t="s">
        <v>1495</v>
      </c>
      <c r="G397" s="16" t="s">
        <v>79</v>
      </c>
      <c r="H397" s="16" t="s">
        <v>96</v>
      </c>
      <c r="I397" s="17">
        <v>14077823</v>
      </c>
      <c r="J397" s="16" t="s">
        <v>613</v>
      </c>
      <c r="K397" s="16" t="s">
        <v>34</v>
      </c>
      <c r="L397" s="16">
        <v>1.97</v>
      </c>
      <c r="M397" s="16">
        <v>0.66</v>
      </c>
      <c r="N397" s="16" t="s">
        <v>1496</v>
      </c>
      <c r="O397" s="16" t="s">
        <v>36</v>
      </c>
      <c r="P397" s="16" t="s">
        <v>129</v>
      </c>
      <c r="Q397" s="18">
        <v>41206</v>
      </c>
      <c r="R397" s="16" t="s">
        <v>38</v>
      </c>
      <c r="S397" s="16" t="s">
        <v>39</v>
      </c>
      <c r="T397" s="16" t="s">
        <v>1497</v>
      </c>
      <c r="U397" s="16">
        <v>1.6</v>
      </c>
      <c r="V397" s="16"/>
      <c r="W397" s="16" t="s">
        <v>41</v>
      </c>
      <c r="X397" s="16" t="s">
        <v>101</v>
      </c>
      <c r="Y397" s="16">
        <v>7.2300000000000003E-2</v>
      </c>
      <c r="Z397" s="16">
        <v>6.4000000000000003E-3</v>
      </c>
    </row>
    <row r="398" spans="1:26" s="15" customFormat="1" ht="48" x14ac:dyDescent="0.2">
      <c r="A398" s="16" t="s">
        <v>1498</v>
      </c>
      <c r="B398" s="16">
        <v>1968</v>
      </c>
      <c r="C398" s="16" t="s">
        <v>1499</v>
      </c>
      <c r="D398" s="16" t="s">
        <v>1487</v>
      </c>
      <c r="E398" s="16" t="s">
        <v>1500</v>
      </c>
      <c r="F398" s="16" t="s">
        <v>1500</v>
      </c>
      <c r="G398" s="16" t="s">
        <v>31</v>
      </c>
      <c r="H398" s="16" t="s">
        <v>1501</v>
      </c>
      <c r="I398" s="17">
        <v>2405150</v>
      </c>
      <c r="J398" s="16" t="s">
        <v>67</v>
      </c>
      <c r="K398" s="16" t="s">
        <v>34</v>
      </c>
      <c r="L398" s="16">
        <v>0.65</v>
      </c>
      <c r="M398" s="16"/>
      <c r="N398" s="16" t="s">
        <v>1502</v>
      </c>
      <c r="O398" s="16" t="s">
        <v>36</v>
      </c>
      <c r="P398" s="16" t="s">
        <v>37</v>
      </c>
      <c r="Q398" s="18">
        <v>40946</v>
      </c>
      <c r="R398" s="16" t="s">
        <v>38</v>
      </c>
      <c r="S398" s="16" t="s">
        <v>39</v>
      </c>
      <c r="T398" s="16" t="s">
        <v>1503</v>
      </c>
      <c r="U398" s="16">
        <v>1</v>
      </c>
      <c r="V398" s="16"/>
      <c r="W398" s="16" t="s">
        <v>41</v>
      </c>
      <c r="X398" s="16" t="s">
        <v>1501</v>
      </c>
      <c r="Y398" s="16">
        <v>4.5199999999999997E-2</v>
      </c>
      <c r="Z398" s="16">
        <v>4.0000000000000001E-3</v>
      </c>
    </row>
    <row r="399" spans="1:26" s="15" customFormat="1" ht="24" x14ac:dyDescent="0.2">
      <c r="A399" s="16" t="s">
        <v>1543</v>
      </c>
      <c r="B399" s="16">
        <v>2287</v>
      </c>
      <c r="C399" s="16" t="s">
        <v>2926</v>
      </c>
      <c r="D399" s="16" t="s">
        <v>1544</v>
      </c>
      <c r="E399" s="16" t="s">
        <v>1545</v>
      </c>
      <c r="F399" s="16" t="s">
        <v>1546</v>
      </c>
      <c r="G399" s="16" t="s">
        <v>31</v>
      </c>
      <c r="H399" s="16" t="s">
        <v>1547</v>
      </c>
      <c r="I399" s="17">
        <v>1576515</v>
      </c>
      <c r="J399" s="16" t="s">
        <v>67</v>
      </c>
      <c r="K399" s="16" t="s">
        <v>34</v>
      </c>
      <c r="L399" s="16">
        <v>0.72</v>
      </c>
      <c r="M399" s="16">
        <v>0</v>
      </c>
      <c r="N399" s="16" t="s">
        <v>1548</v>
      </c>
      <c r="O399" s="16" t="s">
        <v>36</v>
      </c>
      <c r="P399" s="16" t="s">
        <v>129</v>
      </c>
      <c r="Q399" s="18">
        <v>39990</v>
      </c>
      <c r="R399" s="16" t="s">
        <v>38</v>
      </c>
      <c r="S399" s="16" t="s">
        <v>39</v>
      </c>
      <c r="T399" s="16" t="s">
        <v>1549</v>
      </c>
      <c r="U399" s="16">
        <v>0.84</v>
      </c>
      <c r="V399" s="16">
        <v>0.53</v>
      </c>
      <c r="W399" s="16" t="s">
        <v>1550</v>
      </c>
      <c r="X399" s="16" t="s">
        <v>1550</v>
      </c>
      <c r="Y399" s="16">
        <v>3.7999999999999999E-2</v>
      </c>
      <c r="Z399" s="16">
        <v>3.3E-3</v>
      </c>
    </row>
    <row r="400" spans="1:26" s="15" customFormat="1" ht="24" x14ac:dyDescent="0.2">
      <c r="A400" s="16" t="s">
        <v>1543</v>
      </c>
      <c r="B400" s="16">
        <v>2287</v>
      </c>
      <c r="C400" s="16" t="s">
        <v>2926</v>
      </c>
      <c r="D400" s="16" t="s">
        <v>1544</v>
      </c>
      <c r="E400" s="16" t="s">
        <v>1545</v>
      </c>
      <c r="F400" s="16" t="s">
        <v>1546</v>
      </c>
      <c r="G400" s="16" t="s">
        <v>31</v>
      </c>
      <c r="H400" s="16" t="s">
        <v>1547</v>
      </c>
      <c r="I400" s="17">
        <v>1576515</v>
      </c>
      <c r="J400" s="16" t="s">
        <v>67</v>
      </c>
      <c r="K400" s="16" t="s">
        <v>34</v>
      </c>
      <c r="L400" s="16">
        <v>0.72</v>
      </c>
      <c r="M400" s="16">
        <v>0</v>
      </c>
      <c r="N400" s="16" t="s">
        <v>1551</v>
      </c>
      <c r="O400" s="16" t="s">
        <v>36</v>
      </c>
      <c r="P400" s="16" t="s">
        <v>973</v>
      </c>
      <c r="Q400" s="18">
        <v>40787</v>
      </c>
      <c r="R400" s="16" t="s">
        <v>38</v>
      </c>
      <c r="S400" s="16" t="s">
        <v>39</v>
      </c>
      <c r="T400" s="16" t="s">
        <v>1549</v>
      </c>
      <c r="U400" s="16">
        <v>0.36</v>
      </c>
      <c r="V400" s="16">
        <v>0.19</v>
      </c>
      <c r="W400" s="16" t="s">
        <v>1550</v>
      </c>
      <c r="X400" s="16" t="s">
        <v>1550</v>
      </c>
      <c r="Y400" s="16">
        <v>1.6299999999999999E-2</v>
      </c>
      <c r="Z400" s="16">
        <v>1.4E-3</v>
      </c>
    </row>
    <row r="401" spans="1:26" s="15" customFormat="1" ht="36" x14ac:dyDescent="0.2">
      <c r="A401" s="16" t="s">
        <v>1891</v>
      </c>
      <c r="B401" s="16">
        <v>2142</v>
      </c>
      <c r="C401" s="16" t="s">
        <v>2949</v>
      </c>
      <c r="D401" s="16" t="s">
        <v>1892</v>
      </c>
      <c r="E401" s="16" t="s">
        <v>1893</v>
      </c>
      <c r="F401" s="16" t="s">
        <v>1894</v>
      </c>
      <c r="G401" s="16" t="s">
        <v>31</v>
      </c>
      <c r="H401" s="16" t="s">
        <v>1895</v>
      </c>
      <c r="I401" s="17">
        <v>1746706</v>
      </c>
      <c r="J401" s="16" t="s">
        <v>33</v>
      </c>
      <c r="K401" s="16" t="s">
        <v>34</v>
      </c>
      <c r="L401" s="16">
        <v>0.72</v>
      </c>
      <c r="M401" s="16">
        <v>0.14000000000000001</v>
      </c>
      <c r="N401" s="16" t="s">
        <v>1896</v>
      </c>
      <c r="O401" s="16" t="s">
        <v>36</v>
      </c>
      <c r="P401" s="16" t="s">
        <v>37</v>
      </c>
      <c r="Q401" s="18">
        <v>40868</v>
      </c>
      <c r="R401" s="16" t="s">
        <v>38</v>
      </c>
      <c r="S401" s="16" t="s">
        <v>39</v>
      </c>
      <c r="T401" s="16" t="s">
        <v>1897</v>
      </c>
      <c r="U401" s="16">
        <v>1.4</v>
      </c>
      <c r="V401" s="16">
        <v>0.57999999999999996</v>
      </c>
      <c r="W401" s="16" t="s">
        <v>1898</v>
      </c>
      <c r="X401" s="16" t="s">
        <v>1895</v>
      </c>
      <c r="Y401" s="16">
        <v>6.3299999999999995E-2</v>
      </c>
      <c r="Z401" s="16">
        <v>5.5999999999999999E-3</v>
      </c>
    </row>
    <row r="402" spans="1:26" s="15" customFormat="1" ht="36" x14ac:dyDescent="0.2">
      <c r="A402" s="16" t="s">
        <v>1899</v>
      </c>
      <c r="B402" s="16">
        <v>1052</v>
      </c>
      <c r="C402" s="16" t="s">
        <v>2950</v>
      </c>
      <c r="D402" s="16" t="s">
        <v>1892</v>
      </c>
      <c r="E402" s="16" t="s">
        <v>1900</v>
      </c>
      <c r="F402" s="16" t="s">
        <v>1894</v>
      </c>
      <c r="G402" s="16" t="s">
        <v>31</v>
      </c>
      <c r="H402" s="16" t="s">
        <v>1895</v>
      </c>
      <c r="I402" s="17">
        <v>3300000</v>
      </c>
      <c r="J402" s="16"/>
      <c r="K402" s="16" t="s">
        <v>34</v>
      </c>
      <c r="L402" s="16">
        <v>0.38700000000000001</v>
      </c>
      <c r="M402" s="16"/>
      <c r="N402" s="16" t="s">
        <v>1901</v>
      </c>
      <c r="O402" s="16" t="s">
        <v>36</v>
      </c>
      <c r="P402" s="16" t="s">
        <v>129</v>
      </c>
      <c r="Q402" s="18">
        <v>38782</v>
      </c>
      <c r="R402" s="16" t="s">
        <v>38</v>
      </c>
      <c r="S402" s="16" t="s">
        <v>39</v>
      </c>
      <c r="T402" s="16" t="s">
        <v>1902</v>
      </c>
      <c r="U402" s="16">
        <v>0.98399999999999999</v>
      </c>
      <c r="V402" s="16">
        <v>0.71</v>
      </c>
      <c r="W402" s="16" t="s">
        <v>1898</v>
      </c>
      <c r="X402" s="16" t="s">
        <v>1043</v>
      </c>
      <c r="Y402" s="16">
        <v>4.4499999999999998E-2</v>
      </c>
      <c r="Z402" s="16">
        <v>3.8999999999999998E-3</v>
      </c>
    </row>
    <row r="403" spans="1:26" s="15" customFormat="1" ht="24" x14ac:dyDescent="0.2">
      <c r="A403" s="16" t="s">
        <v>1903</v>
      </c>
      <c r="B403" s="16">
        <v>1071</v>
      </c>
      <c r="C403" s="16" t="s">
        <v>2951</v>
      </c>
      <c r="D403" s="16" t="s">
        <v>1892</v>
      </c>
      <c r="E403" s="16" t="s">
        <v>1904</v>
      </c>
      <c r="F403" s="16" t="s">
        <v>1905</v>
      </c>
      <c r="G403" s="16" t="s">
        <v>79</v>
      </c>
      <c r="H403" s="16" t="s">
        <v>135</v>
      </c>
      <c r="I403" s="17">
        <v>4500000</v>
      </c>
      <c r="J403" s="16" t="s">
        <v>724</v>
      </c>
      <c r="K403" s="16" t="s">
        <v>34</v>
      </c>
      <c r="L403" s="16">
        <v>7.79</v>
      </c>
      <c r="M403" s="16">
        <v>1.99</v>
      </c>
      <c r="N403" s="16" t="s">
        <v>1906</v>
      </c>
      <c r="O403" s="16" t="s">
        <v>36</v>
      </c>
      <c r="P403" s="16" t="s">
        <v>37</v>
      </c>
      <c r="Q403" s="18">
        <v>36509</v>
      </c>
      <c r="R403" s="16" t="s">
        <v>125</v>
      </c>
      <c r="S403" s="16" t="s">
        <v>39</v>
      </c>
      <c r="T403" s="16" t="s">
        <v>1907</v>
      </c>
      <c r="U403" s="16">
        <v>4</v>
      </c>
      <c r="V403" s="16">
        <v>2.1</v>
      </c>
      <c r="W403" s="16" t="s">
        <v>1908</v>
      </c>
      <c r="X403" s="16"/>
      <c r="Y403" s="16">
        <v>0.1807</v>
      </c>
      <c r="Z403" s="16">
        <v>1.5900000000000001E-2</v>
      </c>
    </row>
    <row r="404" spans="1:26" s="15" customFormat="1" ht="24" x14ac:dyDescent="0.2">
      <c r="A404" s="16" t="s">
        <v>1903</v>
      </c>
      <c r="B404" s="16">
        <v>1071</v>
      </c>
      <c r="C404" s="16" t="s">
        <v>2951</v>
      </c>
      <c r="D404" s="16" t="s">
        <v>1892</v>
      </c>
      <c r="E404" s="16" t="s">
        <v>1904</v>
      </c>
      <c r="F404" s="16" t="s">
        <v>1905</v>
      </c>
      <c r="G404" s="16" t="s">
        <v>79</v>
      </c>
      <c r="H404" s="16" t="s">
        <v>135</v>
      </c>
      <c r="I404" s="17">
        <v>4500000</v>
      </c>
      <c r="J404" s="16" t="s">
        <v>724</v>
      </c>
      <c r="K404" s="16" t="s">
        <v>34</v>
      </c>
      <c r="L404" s="16">
        <v>7.79</v>
      </c>
      <c r="M404" s="16">
        <v>1.99</v>
      </c>
      <c r="N404" s="16" t="s">
        <v>1909</v>
      </c>
      <c r="O404" s="16" t="s">
        <v>36</v>
      </c>
      <c r="P404" s="16" t="s">
        <v>145</v>
      </c>
      <c r="Q404" s="18">
        <v>41066</v>
      </c>
      <c r="R404" s="16" t="s">
        <v>125</v>
      </c>
      <c r="S404" s="16" t="s">
        <v>39</v>
      </c>
      <c r="T404" s="16" t="s">
        <v>1910</v>
      </c>
      <c r="U404" s="16">
        <v>7.5</v>
      </c>
      <c r="V404" s="16">
        <v>3.4</v>
      </c>
      <c r="W404" s="16" t="s">
        <v>1908</v>
      </c>
      <c r="X404" s="16" t="s">
        <v>293</v>
      </c>
      <c r="Y404" s="16">
        <v>0.33879999999999999</v>
      </c>
      <c r="Z404" s="16">
        <v>2.9899999999999999E-2</v>
      </c>
    </row>
    <row r="405" spans="1:26" s="15" customFormat="1" ht="24" x14ac:dyDescent="0.2">
      <c r="A405" s="16" t="s">
        <v>1911</v>
      </c>
      <c r="B405" s="16">
        <v>1063</v>
      </c>
      <c r="C405" s="16" t="s">
        <v>2952</v>
      </c>
      <c r="D405" s="16" t="s">
        <v>1892</v>
      </c>
      <c r="E405" s="16" t="s">
        <v>1912</v>
      </c>
      <c r="F405" s="16" t="s">
        <v>1912</v>
      </c>
      <c r="G405" s="16" t="s">
        <v>31</v>
      </c>
      <c r="H405" s="16" t="s">
        <v>1913</v>
      </c>
      <c r="I405" s="17">
        <v>3600000</v>
      </c>
      <c r="J405" s="16"/>
      <c r="K405" s="16" t="s">
        <v>34</v>
      </c>
      <c r="L405" s="16">
        <v>1.1399999999999999</v>
      </c>
      <c r="M405" s="16"/>
      <c r="N405" s="16" t="s">
        <v>1914</v>
      </c>
      <c r="O405" s="16" t="s">
        <v>36</v>
      </c>
      <c r="P405" s="16" t="s">
        <v>37</v>
      </c>
      <c r="Q405" s="18">
        <v>40162</v>
      </c>
      <c r="R405" s="16" t="s">
        <v>38</v>
      </c>
      <c r="S405" s="16" t="s">
        <v>39</v>
      </c>
      <c r="T405" s="16" t="s">
        <v>1915</v>
      </c>
      <c r="U405" s="16">
        <v>2</v>
      </c>
      <c r="V405" s="16"/>
      <c r="W405" s="16" t="s">
        <v>1908</v>
      </c>
      <c r="X405" s="16" t="s">
        <v>1916</v>
      </c>
      <c r="Y405" s="16">
        <v>9.0399999999999994E-2</v>
      </c>
      <c r="Z405" s="16">
        <v>8.0000000000000002E-3</v>
      </c>
    </row>
    <row r="406" spans="1:26" s="15" customFormat="1" ht="96" x14ac:dyDescent="0.2">
      <c r="A406" s="16"/>
      <c r="B406" s="16">
        <v>1072</v>
      </c>
      <c r="C406" s="16" t="s">
        <v>1923</v>
      </c>
      <c r="D406" s="16" t="s">
        <v>1892</v>
      </c>
      <c r="E406" s="16" t="s">
        <v>1924</v>
      </c>
      <c r="F406" s="16" t="s">
        <v>1925</v>
      </c>
      <c r="G406" s="16" t="s">
        <v>31</v>
      </c>
      <c r="H406" s="16" t="s">
        <v>1926</v>
      </c>
      <c r="I406" s="17">
        <v>1250000</v>
      </c>
      <c r="J406" s="16" t="s">
        <v>3251</v>
      </c>
      <c r="K406" s="16" t="s">
        <v>34</v>
      </c>
      <c r="L406" s="16">
        <v>0.14000000000000001</v>
      </c>
      <c r="M406" s="16">
        <v>0.03</v>
      </c>
      <c r="N406" s="16" t="s">
        <v>1927</v>
      </c>
      <c r="O406" s="16" t="s">
        <v>36</v>
      </c>
      <c r="P406" s="16" t="s">
        <v>1928</v>
      </c>
      <c r="Q406" s="18">
        <v>41316</v>
      </c>
      <c r="R406" s="16" t="s">
        <v>38</v>
      </c>
      <c r="S406" s="16" t="s">
        <v>39</v>
      </c>
      <c r="T406" s="16" t="s">
        <v>1929</v>
      </c>
      <c r="U406" s="16">
        <v>0.21</v>
      </c>
      <c r="V406" s="16">
        <v>0.08</v>
      </c>
      <c r="W406" s="16" t="s">
        <v>1930</v>
      </c>
      <c r="X406" s="16" t="s">
        <v>1931</v>
      </c>
      <c r="Y406" s="16">
        <v>9.4999999999999998E-3</v>
      </c>
      <c r="Z406" s="16">
        <v>8.0000000000000004E-4</v>
      </c>
    </row>
    <row r="407" spans="1:26" s="15" customFormat="1" ht="24" x14ac:dyDescent="0.2">
      <c r="A407" s="16" t="s">
        <v>1932</v>
      </c>
      <c r="B407" s="16">
        <v>1077</v>
      </c>
      <c r="C407" s="16" t="s">
        <v>1933</v>
      </c>
      <c r="D407" s="16" t="s">
        <v>1892</v>
      </c>
      <c r="E407" s="16" t="s">
        <v>2953</v>
      </c>
      <c r="F407" s="16" t="s">
        <v>1934</v>
      </c>
      <c r="G407" s="16" t="s">
        <v>31</v>
      </c>
      <c r="H407" s="16" t="s">
        <v>1935</v>
      </c>
      <c r="I407" s="17">
        <v>856860</v>
      </c>
      <c r="J407" s="16" t="s">
        <v>97</v>
      </c>
      <c r="K407" s="16" t="s">
        <v>34</v>
      </c>
      <c r="L407" s="16">
        <v>1.1100000000000001</v>
      </c>
      <c r="M407" s="16"/>
      <c r="N407" s="16" t="s">
        <v>1936</v>
      </c>
      <c r="O407" s="16" t="s">
        <v>36</v>
      </c>
      <c r="P407" s="16" t="s">
        <v>37</v>
      </c>
      <c r="Q407" s="18">
        <v>40513</v>
      </c>
      <c r="R407" s="16" t="s">
        <v>38</v>
      </c>
      <c r="S407" s="16" t="s">
        <v>39</v>
      </c>
      <c r="T407" s="16" t="s">
        <v>1937</v>
      </c>
      <c r="U407" s="16">
        <v>1.6</v>
      </c>
      <c r="V407" s="16"/>
      <c r="W407" s="16" t="s">
        <v>1908</v>
      </c>
      <c r="X407" s="16" t="s">
        <v>85</v>
      </c>
      <c r="Y407" s="16">
        <v>7.2300000000000003E-2</v>
      </c>
      <c r="Z407" s="16">
        <v>6.4000000000000003E-3</v>
      </c>
    </row>
    <row r="408" spans="1:26" s="15" customFormat="1" ht="48" x14ac:dyDescent="0.2">
      <c r="A408" s="16" t="s">
        <v>3252</v>
      </c>
      <c r="B408" s="16">
        <v>1082</v>
      </c>
      <c r="C408" s="16" t="s">
        <v>3253</v>
      </c>
      <c r="D408" s="16" t="s">
        <v>1892</v>
      </c>
      <c r="E408" s="16" t="s">
        <v>3254</v>
      </c>
      <c r="F408" s="16" t="s">
        <v>3255</v>
      </c>
      <c r="G408" s="16" t="s">
        <v>31</v>
      </c>
      <c r="H408" s="16" t="s">
        <v>3256</v>
      </c>
      <c r="I408" s="17">
        <v>1800000</v>
      </c>
      <c r="J408" s="16" t="s">
        <v>2903</v>
      </c>
      <c r="K408" s="16" t="s">
        <v>34</v>
      </c>
      <c r="L408" s="16">
        <v>0.36</v>
      </c>
      <c r="M408" s="16"/>
      <c r="N408" s="16" t="s">
        <v>3257</v>
      </c>
      <c r="O408" s="16" t="s">
        <v>36</v>
      </c>
      <c r="P408" s="16" t="s">
        <v>37</v>
      </c>
      <c r="Q408" s="18">
        <v>41730</v>
      </c>
      <c r="R408" s="16" t="s">
        <v>38</v>
      </c>
      <c r="S408" s="16" t="s">
        <v>39</v>
      </c>
      <c r="T408" s="16" t="s">
        <v>3258</v>
      </c>
      <c r="U408" s="16">
        <v>0.74</v>
      </c>
      <c r="V408" s="16">
        <v>0.36</v>
      </c>
      <c r="W408" s="16" t="s">
        <v>3259</v>
      </c>
      <c r="X408" s="16" t="s">
        <v>3260</v>
      </c>
      <c r="Y408" s="16">
        <v>3.3399999999999999E-2</v>
      </c>
      <c r="Z408" s="16">
        <v>2.8999999999999998E-3</v>
      </c>
    </row>
    <row r="409" spans="1:26" s="15" customFormat="1" ht="24" x14ac:dyDescent="0.2">
      <c r="A409" s="16" t="s">
        <v>1938</v>
      </c>
      <c r="B409" s="16">
        <v>1084</v>
      </c>
      <c r="C409" s="16" t="s">
        <v>1939</v>
      </c>
      <c r="D409" s="16" t="s">
        <v>1892</v>
      </c>
      <c r="E409" s="16" t="s">
        <v>1940</v>
      </c>
      <c r="F409" s="16" t="s">
        <v>1941</v>
      </c>
      <c r="G409" s="16" t="s">
        <v>31</v>
      </c>
      <c r="H409" s="16" t="s">
        <v>1942</v>
      </c>
      <c r="I409" s="17">
        <v>2457578</v>
      </c>
      <c r="J409" s="16" t="s">
        <v>67</v>
      </c>
      <c r="K409" s="16" t="s">
        <v>34</v>
      </c>
      <c r="L409" s="16">
        <v>1.44</v>
      </c>
      <c r="M409" s="16">
        <v>0.14000000000000001</v>
      </c>
      <c r="N409" s="16" t="s">
        <v>1943</v>
      </c>
      <c r="O409" s="16" t="s">
        <v>36</v>
      </c>
      <c r="P409" s="16" t="s">
        <v>37</v>
      </c>
      <c r="Q409" s="18">
        <v>40786</v>
      </c>
      <c r="R409" s="16" t="s">
        <v>38</v>
      </c>
      <c r="S409" s="16" t="s">
        <v>39</v>
      </c>
      <c r="T409" s="16" t="s">
        <v>3138</v>
      </c>
      <c r="U409" s="16">
        <v>2.8</v>
      </c>
      <c r="V409" s="16">
        <v>1.3</v>
      </c>
      <c r="W409" s="16" t="s">
        <v>1908</v>
      </c>
      <c r="X409" s="16" t="s">
        <v>1942</v>
      </c>
      <c r="Y409" s="16">
        <v>0.1265</v>
      </c>
      <c r="Z409" s="16">
        <v>1.12E-2</v>
      </c>
    </row>
    <row r="410" spans="1:26" s="15" customFormat="1" ht="24" x14ac:dyDescent="0.2">
      <c r="A410" s="16" t="s">
        <v>1938</v>
      </c>
      <c r="B410" s="16">
        <v>1084</v>
      </c>
      <c r="C410" s="16" t="s">
        <v>1939</v>
      </c>
      <c r="D410" s="16" t="s">
        <v>1892</v>
      </c>
      <c r="E410" s="16" t="s">
        <v>1940</v>
      </c>
      <c r="F410" s="16" t="s">
        <v>1941</v>
      </c>
      <c r="G410" s="16" t="s">
        <v>31</v>
      </c>
      <c r="H410" s="16" t="s">
        <v>1942</v>
      </c>
      <c r="I410" s="17">
        <v>2457578</v>
      </c>
      <c r="J410" s="16" t="s">
        <v>67</v>
      </c>
      <c r="K410" s="16" t="s">
        <v>34</v>
      </c>
      <c r="L410" s="16">
        <v>1.44</v>
      </c>
      <c r="M410" s="16">
        <v>0.14000000000000001</v>
      </c>
      <c r="N410" s="16" t="s">
        <v>1944</v>
      </c>
      <c r="O410" s="16" t="s">
        <v>144</v>
      </c>
      <c r="P410" s="16" t="s">
        <v>145</v>
      </c>
      <c r="Q410" s="18">
        <v>42005</v>
      </c>
      <c r="R410" s="16" t="s">
        <v>38</v>
      </c>
      <c r="S410" s="16" t="s">
        <v>39</v>
      </c>
      <c r="T410" s="16" t="s">
        <v>1945</v>
      </c>
      <c r="U410" s="16">
        <v>1.4</v>
      </c>
      <c r="V410" s="16">
        <v>0.65</v>
      </c>
      <c r="W410" s="16"/>
      <c r="X410" s="16"/>
      <c r="Y410" s="16">
        <v>0</v>
      </c>
      <c r="Z410" s="16">
        <v>0</v>
      </c>
    </row>
    <row r="411" spans="1:26" s="15" customFormat="1" ht="24" x14ac:dyDescent="0.2">
      <c r="A411" s="16" t="s">
        <v>1917</v>
      </c>
      <c r="B411" s="16">
        <v>1067</v>
      </c>
      <c r="C411" s="16" t="s">
        <v>2954</v>
      </c>
      <c r="D411" s="16" t="s">
        <v>1892</v>
      </c>
      <c r="E411" s="16" t="s">
        <v>1918</v>
      </c>
      <c r="F411" s="16" t="s">
        <v>1919</v>
      </c>
      <c r="G411" s="16" t="s">
        <v>31</v>
      </c>
      <c r="H411" s="16" t="s">
        <v>1920</v>
      </c>
      <c r="I411" s="17">
        <v>5258571</v>
      </c>
      <c r="J411" s="16"/>
      <c r="K411" s="16" t="s">
        <v>34</v>
      </c>
      <c r="L411" s="16">
        <v>3.3119999999999998</v>
      </c>
      <c r="M411" s="16">
        <v>0.432</v>
      </c>
      <c r="N411" s="16" t="s">
        <v>1921</v>
      </c>
      <c r="O411" s="16" t="s">
        <v>36</v>
      </c>
      <c r="P411" s="16" t="s">
        <v>37</v>
      </c>
      <c r="Q411" s="18">
        <v>35247</v>
      </c>
      <c r="R411" s="16" t="s">
        <v>125</v>
      </c>
      <c r="S411" s="16" t="s">
        <v>39</v>
      </c>
      <c r="T411" s="16" t="s">
        <v>1922</v>
      </c>
      <c r="U411" s="16">
        <v>4.3</v>
      </c>
      <c r="V411" s="16">
        <v>2.88</v>
      </c>
      <c r="W411" s="16" t="s">
        <v>1908</v>
      </c>
      <c r="X411" s="16" t="s">
        <v>3193</v>
      </c>
      <c r="Y411" s="16">
        <v>0.1943</v>
      </c>
      <c r="Z411" s="16">
        <v>1.7100000000000001E-2</v>
      </c>
    </row>
    <row r="412" spans="1:26" s="15" customFormat="1" ht="24" x14ac:dyDescent="0.2">
      <c r="A412" s="16"/>
      <c r="B412" s="16">
        <v>1091</v>
      </c>
      <c r="C412" s="16" t="s">
        <v>2955</v>
      </c>
      <c r="D412" s="16" t="s">
        <v>1892</v>
      </c>
      <c r="E412" s="16" t="s">
        <v>2956</v>
      </c>
      <c r="F412" s="16" t="s">
        <v>2956</v>
      </c>
      <c r="G412" s="16" t="s">
        <v>31</v>
      </c>
      <c r="H412" s="16" t="s">
        <v>2957</v>
      </c>
      <c r="I412" s="17">
        <v>550000</v>
      </c>
      <c r="J412" s="16" t="s">
        <v>1991</v>
      </c>
      <c r="K412" s="16" t="s">
        <v>34</v>
      </c>
      <c r="L412" s="16">
        <v>0.23</v>
      </c>
      <c r="M412" s="16"/>
      <c r="N412" s="16" t="s">
        <v>2958</v>
      </c>
      <c r="O412" s="16" t="s">
        <v>36</v>
      </c>
      <c r="P412" s="16" t="s">
        <v>37</v>
      </c>
      <c r="Q412" s="18">
        <v>41085</v>
      </c>
      <c r="R412" s="16" t="s">
        <v>38</v>
      </c>
      <c r="S412" s="16" t="s">
        <v>39</v>
      </c>
      <c r="T412" s="16" t="s">
        <v>2959</v>
      </c>
      <c r="U412" s="16">
        <v>7.4999999999999997E-2</v>
      </c>
      <c r="V412" s="16"/>
      <c r="W412" s="16"/>
      <c r="X412" s="16"/>
      <c r="Y412" s="16">
        <v>3.3999999999999998E-3</v>
      </c>
      <c r="Z412" s="16">
        <v>2.9999999999999997E-4</v>
      </c>
    </row>
    <row r="413" spans="1:26" s="15" customFormat="1" ht="24" x14ac:dyDescent="0.2">
      <c r="A413" s="16" t="s">
        <v>1946</v>
      </c>
      <c r="B413" s="16">
        <v>1098</v>
      </c>
      <c r="C413" s="16" t="s">
        <v>1947</v>
      </c>
      <c r="D413" s="16" t="s">
        <v>1892</v>
      </c>
      <c r="E413" s="16" t="s">
        <v>1948</v>
      </c>
      <c r="F413" s="16" t="s">
        <v>1949</v>
      </c>
      <c r="G413" s="16" t="s">
        <v>31</v>
      </c>
      <c r="H413" s="16" t="s">
        <v>1950</v>
      </c>
      <c r="I413" s="17">
        <v>2280900</v>
      </c>
      <c r="J413" s="16" t="s">
        <v>58</v>
      </c>
      <c r="K413" s="16" t="s">
        <v>34</v>
      </c>
      <c r="L413" s="16">
        <v>1.98</v>
      </c>
      <c r="M413" s="16"/>
      <c r="N413" s="16" t="s">
        <v>1951</v>
      </c>
      <c r="O413" s="16" t="s">
        <v>36</v>
      </c>
      <c r="P413" s="16" t="s">
        <v>37</v>
      </c>
      <c r="Q413" s="18">
        <v>39675</v>
      </c>
      <c r="R413" s="16" t="s">
        <v>38</v>
      </c>
      <c r="S413" s="16" t="s">
        <v>39</v>
      </c>
      <c r="T413" s="16" t="s">
        <v>546</v>
      </c>
      <c r="U413" s="16">
        <v>3.2</v>
      </c>
      <c r="V413" s="16">
        <v>1.6</v>
      </c>
      <c r="W413" s="16" t="s">
        <v>1952</v>
      </c>
      <c r="X413" s="16" t="s">
        <v>85</v>
      </c>
      <c r="Y413" s="16">
        <v>0.14460000000000001</v>
      </c>
      <c r="Z413" s="16">
        <v>1.2800000000000001E-2</v>
      </c>
    </row>
    <row r="414" spans="1:26" s="15" customFormat="1" ht="24" x14ac:dyDescent="0.2">
      <c r="A414" s="16" t="s">
        <v>1953</v>
      </c>
      <c r="B414" s="16">
        <v>1100</v>
      </c>
      <c r="C414" s="16" t="s">
        <v>1954</v>
      </c>
      <c r="D414" s="16" t="s">
        <v>1892</v>
      </c>
      <c r="E414" s="16" t="s">
        <v>1955</v>
      </c>
      <c r="F414" s="16" t="s">
        <v>1956</v>
      </c>
      <c r="G414" s="16" t="s">
        <v>31</v>
      </c>
      <c r="H414" s="16" t="s">
        <v>1957</v>
      </c>
      <c r="I414" s="17">
        <v>2633209</v>
      </c>
      <c r="J414" s="16" t="s">
        <v>33</v>
      </c>
      <c r="K414" s="16" t="s">
        <v>34</v>
      </c>
      <c r="L414" s="16">
        <v>0.92</v>
      </c>
      <c r="M414" s="16"/>
      <c r="N414" s="16" t="s">
        <v>1958</v>
      </c>
      <c r="O414" s="16" t="s">
        <v>36</v>
      </c>
      <c r="P414" s="16" t="s">
        <v>37</v>
      </c>
      <c r="Q414" s="18">
        <v>41444</v>
      </c>
      <c r="R414" s="16" t="s">
        <v>38</v>
      </c>
      <c r="S414" s="16" t="s">
        <v>39</v>
      </c>
      <c r="T414" s="16" t="s">
        <v>1959</v>
      </c>
      <c r="U414" s="16">
        <v>1.6</v>
      </c>
      <c r="V414" s="16">
        <v>0.92</v>
      </c>
      <c r="W414" s="16" t="s">
        <v>1898</v>
      </c>
      <c r="X414" s="16" t="s">
        <v>1960</v>
      </c>
      <c r="Y414" s="16">
        <v>7.2300000000000003E-2</v>
      </c>
      <c r="Z414" s="16">
        <v>6.4000000000000003E-3</v>
      </c>
    </row>
    <row r="415" spans="1:26" s="15" customFormat="1" ht="24" x14ac:dyDescent="0.2">
      <c r="A415" s="16"/>
      <c r="B415" s="16">
        <v>1115</v>
      </c>
      <c r="C415" s="16" t="s">
        <v>2960</v>
      </c>
      <c r="D415" s="16" t="s">
        <v>1892</v>
      </c>
      <c r="E415" s="16" t="s">
        <v>568</v>
      </c>
      <c r="F415" s="16" t="s">
        <v>2961</v>
      </c>
      <c r="G415" s="16" t="s">
        <v>31</v>
      </c>
      <c r="H415" s="16" t="s">
        <v>2962</v>
      </c>
      <c r="I415" s="17">
        <v>923543</v>
      </c>
      <c r="J415" s="16"/>
      <c r="K415" s="16" t="s">
        <v>34</v>
      </c>
      <c r="L415" s="16"/>
      <c r="M415" s="16"/>
      <c r="N415" s="16" t="s">
        <v>2963</v>
      </c>
      <c r="O415" s="16" t="s">
        <v>36</v>
      </c>
      <c r="P415" s="16" t="s">
        <v>90</v>
      </c>
      <c r="Q415" s="18">
        <v>41598</v>
      </c>
      <c r="R415" s="16" t="s">
        <v>38</v>
      </c>
      <c r="S415" s="16" t="s">
        <v>39</v>
      </c>
      <c r="T415" s="16" t="s">
        <v>3261</v>
      </c>
      <c r="U415" s="16">
        <v>1.9530000000000001</v>
      </c>
      <c r="V415" s="16">
        <v>1.08</v>
      </c>
      <c r="W415" s="16" t="s">
        <v>1898</v>
      </c>
      <c r="X415" s="16" t="s">
        <v>1043</v>
      </c>
      <c r="Y415" s="16">
        <v>8.8200000000000001E-2</v>
      </c>
      <c r="Z415" s="16">
        <v>7.7999999999999996E-3</v>
      </c>
    </row>
    <row r="416" spans="1:26" s="15" customFormat="1" ht="24" x14ac:dyDescent="0.2">
      <c r="A416" s="16" t="s">
        <v>2964</v>
      </c>
      <c r="B416" s="16">
        <v>10781</v>
      </c>
      <c r="C416" s="16" t="s">
        <v>2965</v>
      </c>
      <c r="D416" s="16" t="s">
        <v>1892</v>
      </c>
      <c r="E416" s="16" t="s">
        <v>568</v>
      </c>
      <c r="F416" s="16" t="s">
        <v>2961</v>
      </c>
      <c r="G416" s="16" t="s">
        <v>31</v>
      </c>
      <c r="H416" s="16" t="s">
        <v>2962</v>
      </c>
      <c r="I416" s="17">
        <v>1500000</v>
      </c>
      <c r="J416" s="16" t="s">
        <v>1565</v>
      </c>
      <c r="K416" s="16" t="s">
        <v>34</v>
      </c>
      <c r="L416" s="16"/>
      <c r="M416" s="16"/>
      <c r="N416" s="16" t="s">
        <v>2963</v>
      </c>
      <c r="O416" s="16" t="s">
        <v>36</v>
      </c>
      <c r="P416" s="16" t="s">
        <v>90</v>
      </c>
      <c r="Q416" s="18">
        <v>41598</v>
      </c>
      <c r="R416" s="16" t="s">
        <v>38</v>
      </c>
      <c r="S416" s="16" t="s">
        <v>39</v>
      </c>
      <c r="T416" s="16" t="s">
        <v>3261</v>
      </c>
      <c r="U416" s="16">
        <v>1.9530000000000001</v>
      </c>
      <c r="V416" s="16">
        <v>1.08</v>
      </c>
      <c r="W416" s="16" t="s">
        <v>1898</v>
      </c>
      <c r="X416" s="16" t="s">
        <v>1043</v>
      </c>
      <c r="Y416" s="16">
        <v>8.8200000000000001E-2</v>
      </c>
      <c r="Z416" s="16">
        <v>7.7999999999999996E-3</v>
      </c>
    </row>
    <row r="417" spans="1:26" s="15" customFormat="1" ht="24" x14ac:dyDescent="0.2">
      <c r="A417" s="16" t="s">
        <v>2966</v>
      </c>
      <c r="B417" s="16">
        <v>1116</v>
      </c>
      <c r="C417" s="16" t="s">
        <v>2967</v>
      </c>
      <c r="D417" s="16" t="s">
        <v>1892</v>
      </c>
      <c r="E417" s="16" t="s">
        <v>2968</v>
      </c>
      <c r="F417" s="16" t="s">
        <v>236</v>
      </c>
      <c r="G417" s="16" t="s">
        <v>31</v>
      </c>
      <c r="H417" s="16" t="s">
        <v>2969</v>
      </c>
      <c r="I417" s="17">
        <v>2200000</v>
      </c>
      <c r="J417" s="16" t="s">
        <v>555</v>
      </c>
      <c r="K417" s="16" t="s">
        <v>34</v>
      </c>
      <c r="L417" s="16">
        <v>0.68</v>
      </c>
      <c r="M417" s="16">
        <v>0.25</v>
      </c>
      <c r="N417" s="16" t="s">
        <v>2970</v>
      </c>
      <c r="O417" s="16" t="s">
        <v>36</v>
      </c>
      <c r="P417" s="16" t="s">
        <v>37</v>
      </c>
      <c r="Q417" s="18">
        <v>41487</v>
      </c>
      <c r="R417" s="16" t="s">
        <v>38</v>
      </c>
      <c r="S417" s="16" t="s">
        <v>39</v>
      </c>
      <c r="T417" s="16" t="s">
        <v>2971</v>
      </c>
      <c r="U417" s="16">
        <v>1.0589999999999999</v>
      </c>
      <c r="V417" s="16">
        <v>0.43</v>
      </c>
      <c r="W417" s="16" t="s">
        <v>1898</v>
      </c>
      <c r="X417" s="16" t="s">
        <v>2972</v>
      </c>
      <c r="Y417" s="16">
        <v>4.7800000000000002E-2</v>
      </c>
      <c r="Z417" s="16">
        <v>4.1999999999999997E-3</v>
      </c>
    </row>
    <row r="418" spans="1:26" s="15" customFormat="1" ht="24" x14ac:dyDescent="0.2">
      <c r="A418" s="16" t="s">
        <v>1961</v>
      </c>
      <c r="B418" s="16">
        <v>1121</v>
      </c>
      <c r="C418" s="16" t="s">
        <v>1962</v>
      </c>
      <c r="D418" s="16" t="s">
        <v>1892</v>
      </c>
      <c r="E418" s="16" t="s">
        <v>1963</v>
      </c>
      <c r="F418" s="16" t="s">
        <v>1919</v>
      </c>
      <c r="G418" s="16" t="s">
        <v>79</v>
      </c>
      <c r="H418" s="16" t="s">
        <v>96</v>
      </c>
      <c r="I418" s="17">
        <v>959464</v>
      </c>
      <c r="J418" s="16"/>
      <c r="K418" s="16" t="s">
        <v>34</v>
      </c>
      <c r="L418" s="16">
        <v>1.31</v>
      </c>
      <c r="M418" s="16"/>
      <c r="N418" s="16" t="s">
        <v>1964</v>
      </c>
      <c r="O418" s="16" t="s">
        <v>36</v>
      </c>
      <c r="P418" s="16" t="s">
        <v>37</v>
      </c>
      <c r="Q418" s="18">
        <v>40574</v>
      </c>
      <c r="R418" s="16" t="s">
        <v>38</v>
      </c>
      <c r="S418" s="16" t="s">
        <v>39</v>
      </c>
      <c r="T418" s="16"/>
      <c r="U418" s="16">
        <v>2.4</v>
      </c>
      <c r="V418" s="16"/>
      <c r="W418" s="16" t="s">
        <v>1908</v>
      </c>
      <c r="X418" s="16" t="s">
        <v>101</v>
      </c>
      <c r="Y418" s="16">
        <v>0.1084</v>
      </c>
      <c r="Z418" s="16">
        <v>9.5999999999999992E-3</v>
      </c>
    </row>
    <row r="419" spans="1:26" s="15" customFormat="1" ht="48" x14ac:dyDescent="0.2">
      <c r="A419" s="16" t="s">
        <v>1965</v>
      </c>
      <c r="B419" s="16">
        <v>1127</v>
      </c>
      <c r="C419" s="16" t="s">
        <v>1966</v>
      </c>
      <c r="D419" s="16" t="s">
        <v>1892</v>
      </c>
      <c r="E419" s="16" t="s">
        <v>1967</v>
      </c>
      <c r="F419" s="16" t="s">
        <v>1968</v>
      </c>
      <c r="G419" s="16" t="s">
        <v>31</v>
      </c>
      <c r="H419" s="16" t="s">
        <v>1969</v>
      </c>
      <c r="I419" s="17">
        <v>2200000</v>
      </c>
      <c r="J419" s="16" t="s">
        <v>33</v>
      </c>
      <c r="K419" s="16" t="s">
        <v>34</v>
      </c>
      <c r="L419" s="16">
        <v>0.70299999999999996</v>
      </c>
      <c r="M419" s="16">
        <v>0.221</v>
      </c>
      <c r="N419" s="16" t="s">
        <v>1970</v>
      </c>
      <c r="O419" s="16" t="s">
        <v>36</v>
      </c>
      <c r="P419" s="16" t="s">
        <v>37</v>
      </c>
      <c r="Q419" s="18">
        <v>40921</v>
      </c>
      <c r="R419" s="16" t="s">
        <v>38</v>
      </c>
      <c r="S419" s="16" t="s">
        <v>39</v>
      </c>
      <c r="T419" s="16" t="s">
        <v>2973</v>
      </c>
      <c r="U419" s="16">
        <v>1.06</v>
      </c>
      <c r="V419" s="16">
        <v>0.48199999999999998</v>
      </c>
      <c r="W419" s="16" t="s">
        <v>1971</v>
      </c>
      <c r="X419" s="16"/>
      <c r="Y419" s="16">
        <v>4.7899999999999998E-2</v>
      </c>
      <c r="Z419" s="16">
        <v>4.1999999999999997E-3</v>
      </c>
    </row>
    <row r="420" spans="1:26" s="15" customFormat="1" ht="24" x14ac:dyDescent="0.2">
      <c r="A420" s="16" t="s">
        <v>1965</v>
      </c>
      <c r="B420" s="16">
        <v>1127</v>
      </c>
      <c r="C420" s="16" t="s">
        <v>1966</v>
      </c>
      <c r="D420" s="16" t="s">
        <v>1892</v>
      </c>
      <c r="E420" s="16" t="s">
        <v>1967</v>
      </c>
      <c r="F420" s="16" t="s">
        <v>1968</v>
      </c>
      <c r="G420" s="16" t="s">
        <v>31</v>
      </c>
      <c r="H420" s="16" t="s">
        <v>1969</v>
      </c>
      <c r="I420" s="17">
        <v>2200000</v>
      </c>
      <c r="J420" s="16" t="s">
        <v>33</v>
      </c>
      <c r="K420" s="16" t="s">
        <v>34</v>
      </c>
      <c r="L420" s="16">
        <v>0.70299999999999996</v>
      </c>
      <c r="M420" s="16">
        <v>0.221</v>
      </c>
      <c r="N420" s="16" t="s">
        <v>2974</v>
      </c>
      <c r="O420" s="16" t="s">
        <v>144</v>
      </c>
      <c r="P420" s="16" t="s">
        <v>145</v>
      </c>
      <c r="Q420" s="18">
        <v>42004</v>
      </c>
      <c r="R420" s="16" t="s">
        <v>38</v>
      </c>
      <c r="S420" s="16" t="s">
        <v>39</v>
      </c>
      <c r="T420" s="16"/>
      <c r="U420" s="16">
        <v>1</v>
      </c>
      <c r="V420" s="16"/>
      <c r="W420" s="16"/>
      <c r="X420" s="16"/>
      <c r="Y420" s="16">
        <v>0</v>
      </c>
      <c r="Z420" s="16">
        <v>0</v>
      </c>
    </row>
    <row r="421" spans="1:26" s="15" customFormat="1" ht="24" x14ac:dyDescent="0.2">
      <c r="A421" s="16" t="s">
        <v>1972</v>
      </c>
      <c r="B421" s="16">
        <v>2336</v>
      </c>
      <c r="C421" s="16" t="s">
        <v>1973</v>
      </c>
      <c r="D421" s="16" t="s">
        <v>1892</v>
      </c>
      <c r="E421" s="16" t="s">
        <v>1974</v>
      </c>
      <c r="F421" s="16" t="s">
        <v>1975</v>
      </c>
      <c r="G421" s="16" t="s">
        <v>79</v>
      </c>
      <c r="H421" s="16" t="s">
        <v>1976</v>
      </c>
      <c r="I421" s="17">
        <v>8500000</v>
      </c>
      <c r="J421" s="16" t="s">
        <v>613</v>
      </c>
      <c r="K421" s="16" t="s">
        <v>34</v>
      </c>
      <c r="L421" s="16">
        <v>5.18</v>
      </c>
      <c r="M421" s="16">
        <v>2.1</v>
      </c>
      <c r="N421" s="16" t="s">
        <v>1977</v>
      </c>
      <c r="O421" s="16" t="s">
        <v>36</v>
      </c>
      <c r="P421" s="16" t="s">
        <v>37</v>
      </c>
      <c r="Q421" s="18">
        <v>40616</v>
      </c>
      <c r="R421" s="16" t="s">
        <v>38</v>
      </c>
      <c r="S421" s="16" t="s">
        <v>39</v>
      </c>
      <c r="T421" s="16" t="s">
        <v>1978</v>
      </c>
      <c r="U421" s="16">
        <v>6.4</v>
      </c>
      <c r="V421" s="16">
        <v>3.08</v>
      </c>
      <c r="W421" s="16" t="s">
        <v>1898</v>
      </c>
      <c r="X421" s="16" t="s">
        <v>1976</v>
      </c>
      <c r="Y421" s="16">
        <v>0.28920000000000001</v>
      </c>
      <c r="Z421" s="16">
        <v>2.5499999999999998E-2</v>
      </c>
    </row>
    <row r="422" spans="1:26" s="15" customFormat="1" ht="24" x14ac:dyDescent="0.2">
      <c r="A422" s="16" t="s">
        <v>1972</v>
      </c>
      <c r="B422" s="16">
        <v>2336</v>
      </c>
      <c r="C422" s="16" t="s">
        <v>1973</v>
      </c>
      <c r="D422" s="16" t="s">
        <v>1892</v>
      </c>
      <c r="E422" s="16" t="s">
        <v>1974</v>
      </c>
      <c r="F422" s="16" t="s">
        <v>1975</v>
      </c>
      <c r="G422" s="16" t="s">
        <v>79</v>
      </c>
      <c r="H422" s="16" t="s">
        <v>1976</v>
      </c>
      <c r="I422" s="17">
        <v>8500000</v>
      </c>
      <c r="J422" s="16" t="s">
        <v>613</v>
      </c>
      <c r="K422" s="16" t="s">
        <v>34</v>
      </c>
      <c r="L422" s="16">
        <v>5.18</v>
      </c>
      <c r="M422" s="16">
        <v>2.1</v>
      </c>
      <c r="N422" s="16" t="s">
        <v>1979</v>
      </c>
      <c r="O422" s="16" t="s">
        <v>36</v>
      </c>
      <c r="P422" s="16" t="s">
        <v>145</v>
      </c>
      <c r="Q422" s="18">
        <v>40878</v>
      </c>
      <c r="R422" s="16" t="s">
        <v>38</v>
      </c>
      <c r="S422" s="16" t="s">
        <v>39</v>
      </c>
      <c r="T422" s="16" t="s">
        <v>1980</v>
      </c>
      <c r="U422" s="16">
        <v>1.6</v>
      </c>
      <c r="V422" s="16">
        <v>0.77</v>
      </c>
      <c r="W422" s="16" t="s">
        <v>1898</v>
      </c>
      <c r="X422" s="16" t="s">
        <v>1976</v>
      </c>
      <c r="Y422" s="16">
        <v>7.2300000000000003E-2</v>
      </c>
      <c r="Z422" s="16">
        <v>6.4000000000000003E-3</v>
      </c>
    </row>
    <row r="423" spans="1:26" s="15" customFormat="1" ht="24" x14ac:dyDescent="0.2">
      <c r="A423" s="16" t="s">
        <v>1972</v>
      </c>
      <c r="B423" s="16">
        <v>2336</v>
      </c>
      <c r="C423" s="16" t="s">
        <v>1973</v>
      </c>
      <c r="D423" s="16" t="s">
        <v>1892</v>
      </c>
      <c r="E423" s="16" t="s">
        <v>1974</v>
      </c>
      <c r="F423" s="16" t="s">
        <v>1975</v>
      </c>
      <c r="G423" s="16" t="s">
        <v>79</v>
      </c>
      <c r="H423" s="16" t="s">
        <v>1976</v>
      </c>
      <c r="I423" s="17">
        <v>8500000</v>
      </c>
      <c r="J423" s="16" t="s">
        <v>613</v>
      </c>
      <c r="K423" s="16" t="s">
        <v>34</v>
      </c>
      <c r="L423" s="16">
        <v>5.18</v>
      </c>
      <c r="M423" s="16">
        <v>2.1</v>
      </c>
      <c r="N423" s="16" t="s">
        <v>3139</v>
      </c>
      <c r="O423" s="16" t="s">
        <v>36</v>
      </c>
      <c r="P423" s="16" t="s">
        <v>208</v>
      </c>
      <c r="Q423" s="18">
        <v>41639</v>
      </c>
      <c r="R423" s="16" t="s">
        <v>38</v>
      </c>
      <c r="S423" s="16" t="s">
        <v>39</v>
      </c>
      <c r="T423" s="16" t="s">
        <v>3140</v>
      </c>
      <c r="U423" s="16">
        <v>1.6</v>
      </c>
      <c r="V423" s="16">
        <v>0.77</v>
      </c>
      <c r="W423" s="16" t="s">
        <v>1898</v>
      </c>
      <c r="X423" s="16" t="s">
        <v>1976</v>
      </c>
      <c r="Y423" s="16">
        <v>7.2300000000000003E-2</v>
      </c>
      <c r="Z423" s="16">
        <v>6.4000000000000003E-3</v>
      </c>
    </row>
    <row r="424" spans="1:26" s="15" customFormat="1" ht="24" x14ac:dyDescent="0.2">
      <c r="A424" s="16" t="s">
        <v>2975</v>
      </c>
      <c r="B424" s="16">
        <v>10620</v>
      </c>
      <c r="C424" s="16" t="s">
        <v>2976</v>
      </c>
      <c r="D424" s="16" t="s">
        <v>1892</v>
      </c>
      <c r="E424" s="16" t="s">
        <v>1564</v>
      </c>
      <c r="F424" s="16" t="s">
        <v>2977</v>
      </c>
      <c r="G424" s="16" t="s">
        <v>31</v>
      </c>
      <c r="H424" s="16" t="s">
        <v>2978</v>
      </c>
      <c r="I424" s="17">
        <v>331816</v>
      </c>
      <c r="J424" s="16" t="s">
        <v>67</v>
      </c>
      <c r="K424" s="16" t="s">
        <v>34</v>
      </c>
      <c r="L424" s="16">
        <v>1.44</v>
      </c>
      <c r="M424" s="16"/>
      <c r="N424" s="16" t="s">
        <v>2979</v>
      </c>
      <c r="O424" s="16" t="s">
        <v>36</v>
      </c>
      <c r="P424" s="16" t="s">
        <v>37</v>
      </c>
      <c r="Q424" s="18">
        <v>41540</v>
      </c>
      <c r="R424" s="16" t="s">
        <v>38</v>
      </c>
      <c r="S424" s="16" t="s">
        <v>39</v>
      </c>
      <c r="T424" s="16" t="s">
        <v>2980</v>
      </c>
      <c r="U424" s="16">
        <v>3.2</v>
      </c>
      <c r="V424" s="16">
        <v>1.44</v>
      </c>
      <c r="W424" s="16" t="s">
        <v>1898</v>
      </c>
      <c r="X424" s="16" t="s">
        <v>1149</v>
      </c>
      <c r="Y424" s="16">
        <v>0.14460000000000001</v>
      </c>
      <c r="Z424" s="16">
        <v>1.2800000000000001E-2</v>
      </c>
    </row>
    <row r="425" spans="1:26" s="15" customFormat="1" ht="24" x14ac:dyDescent="0.2">
      <c r="A425" s="16"/>
      <c r="B425" s="16">
        <v>1137</v>
      </c>
      <c r="C425" s="16" t="s">
        <v>2981</v>
      </c>
      <c r="D425" s="16" t="s">
        <v>1892</v>
      </c>
      <c r="E425" s="16" t="s">
        <v>2982</v>
      </c>
      <c r="F425" s="16" t="s">
        <v>2983</v>
      </c>
      <c r="G425" s="16" t="s">
        <v>31</v>
      </c>
      <c r="H425" s="16" t="s">
        <v>2984</v>
      </c>
      <c r="I425" s="17">
        <v>645506</v>
      </c>
      <c r="J425" s="16"/>
      <c r="K425" s="16" t="s">
        <v>34</v>
      </c>
      <c r="L425" s="16"/>
      <c r="M425" s="16"/>
      <c r="N425" s="16" t="s">
        <v>2985</v>
      </c>
      <c r="O425" s="16" t="s">
        <v>36</v>
      </c>
      <c r="P425" s="16" t="s">
        <v>37</v>
      </c>
      <c r="Q425" s="18">
        <v>41426</v>
      </c>
      <c r="R425" s="16" t="s">
        <v>38</v>
      </c>
      <c r="S425" s="16" t="s">
        <v>39</v>
      </c>
      <c r="T425" s="16" t="s">
        <v>2986</v>
      </c>
      <c r="U425" s="16">
        <v>1.6</v>
      </c>
      <c r="V425" s="16"/>
      <c r="W425" s="16" t="s">
        <v>1908</v>
      </c>
      <c r="X425" s="16" t="s">
        <v>2987</v>
      </c>
      <c r="Y425" s="16">
        <v>7.2300000000000003E-2</v>
      </c>
      <c r="Z425" s="16">
        <v>6.4000000000000003E-3</v>
      </c>
    </row>
    <row r="426" spans="1:26" s="15" customFormat="1" ht="36" x14ac:dyDescent="0.2">
      <c r="A426" s="16" t="s">
        <v>1981</v>
      </c>
      <c r="B426" s="16">
        <v>1074</v>
      </c>
      <c r="C426" s="16" t="s">
        <v>1982</v>
      </c>
      <c r="D426" s="16" t="s">
        <v>1892</v>
      </c>
      <c r="E426" s="16" t="s">
        <v>1983</v>
      </c>
      <c r="F426" s="16" t="s">
        <v>1984</v>
      </c>
      <c r="G426" s="16" t="s">
        <v>31</v>
      </c>
      <c r="H426" s="16" t="s">
        <v>1985</v>
      </c>
      <c r="I426" s="17">
        <v>3100000</v>
      </c>
      <c r="J426" s="16" t="s">
        <v>33</v>
      </c>
      <c r="K426" s="16" t="s">
        <v>34</v>
      </c>
      <c r="L426" s="16">
        <v>1.26</v>
      </c>
      <c r="M426" s="16"/>
      <c r="N426" s="16" t="s">
        <v>1986</v>
      </c>
      <c r="O426" s="16" t="s">
        <v>36</v>
      </c>
      <c r="P426" s="16" t="s">
        <v>37</v>
      </c>
      <c r="Q426" s="18">
        <v>39279</v>
      </c>
      <c r="R426" s="16" t="s">
        <v>38</v>
      </c>
      <c r="S426" s="16" t="s">
        <v>39</v>
      </c>
      <c r="T426" s="16" t="s">
        <v>1987</v>
      </c>
      <c r="U426" s="16">
        <v>2.33</v>
      </c>
      <c r="V426" s="16">
        <v>1</v>
      </c>
      <c r="W426" s="16" t="s">
        <v>1898</v>
      </c>
      <c r="X426" s="16" t="s">
        <v>1149</v>
      </c>
      <c r="Y426" s="16">
        <v>0.1053</v>
      </c>
      <c r="Z426" s="16">
        <v>9.2999999999999992E-3</v>
      </c>
    </row>
    <row r="427" spans="1:26" s="15" customFormat="1" ht="36" x14ac:dyDescent="0.2">
      <c r="A427" s="16" t="s">
        <v>3262</v>
      </c>
      <c r="B427" s="16">
        <v>1110</v>
      </c>
      <c r="C427" s="16" t="s">
        <v>3263</v>
      </c>
      <c r="D427" s="16" t="s">
        <v>1892</v>
      </c>
      <c r="E427" s="16" t="s">
        <v>3264</v>
      </c>
      <c r="F427" s="16" t="s">
        <v>1130</v>
      </c>
      <c r="G427" s="16" t="s">
        <v>79</v>
      </c>
      <c r="H427" s="16" t="s">
        <v>135</v>
      </c>
      <c r="I427" s="17">
        <v>5424251</v>
      </c>
      <c r="J427" s="16" t="s">
        <v>267</v>
      </c>
      <c r="K427" s="16" t="s">
        <v>34</v>
      </c>
      <c r="L427" s="16">
        <v>4.7519999999999998</v>
      </c>
      <c r="M427" s="16"/>
      <c r="N427" s="16" t="s">
        <v>3265</v>
      </c>
      <c r="O427" s="16" t="s">
        <v>36</v>
      </c>
      <c r="P427" s="16" t="s">
        <v>37</v>
      </c>
      <c r="Q427" s="18">
        <v>41848</v>
      </c>
      <c r="R427" s="16" t="s">
        <v>38</v>
      </c>
      <c r="S427" s="16" t="s">
        <v>39</v>
      </c>
      <c r="T427" s="16" t="s">
        <v>3266</v>
      </c>
      <c r="U427" s="16">
        <v>9.6</v>
      </c>
      <c r="V427" s="16">
        <v>4.7519999999999998</v>
      </c>
      <c r="W427" s="16" t="s">
        <v>1898</v>
      </c>
      <c r="X427" s="16" t="s">
        <v>85</v>
      </c>
      <c r="Y427" s="16">
        <v>0.43369999999999997</v>
      </c>
      <c r="Z427" s="16">
        <v>3.8300000000000001E-2</v>
      </c>
    </row>
    <row r="428" spans="1:26" s="15" customFormat="1" ht="48" x14ac:dyDescent="0.2">
      <c r="A428" s="16"/>
      <c r="B428" s="16">
        <v>2201</v>
      </c>
      <c r="C428" s="16" t="s">
        <v>1988</v>
      </c>
      <c r="D428" s="16" t="s">
        <v>1892</v>
      </c>
      <c r="E428" s="16" t="s">
        <v>1055</v>
      </c>
      <c r="F428" s="16" t="s">
        <v>1989</v>
      </c>
      <c r="G428" s="16" t="s">
        <v>31</v>
      </c>
      <c r="H428" s="16" t="s">
        <v>1990</v>
      </c>
      <c r="I428" s="17">
        <v>546000</v>
      </c>
      <c r="J428" s="16" t="s">
        <v>1991</v>
      </c>
      <c r="K428" s="16" t="s">
        <v>34</v>
      </c>
      <c r="L428" s="16">
        <v>0.22</v>
      </c>
      <c r="M428" s="16"/>
      <c r="N428" s="16" t="s">
        <v>1992</v>
      </c>
      <c r="O428" s="16" t="s">
        <v>36</v>
      </c>
      <c r="P428" s="16" t="s">
        <v>37</v>
      </c>
      <c r="Q428" s="18">
        <v>40988</v>
      </c>
      <c r="R428" s="16" t="s">
        <v>38</v>
      </c>
      <c r="S428" s="16" t="s">
        <v>39</v>
      </c>
      <c r="T428" s="16" t="s">
        <v>1993</v>
      </c>
      <c r="U428" s="16">
        <v>0.186</v>
      </c>
      <c r="V428" s="16">
        <v>0.13</v>
      </c>
      <c r="W428" s="16" t="s">
        <v>1994</v>
      </c>
      <c r="X428" s="16" t="s">
        <v>3267</v>
      </c>
      <c r="Y428" s="16">
        <v>8.3999999999999995E-3</v>
      </c>
      <c r="Z428" s="16">
        <v>6.9999999999999999E-4</v>
      </c>
    </row>
    <row r="429" spans="1:26" s="15" customFormat="1" ht="24" x14ac:dyDescent="0.2">
      <c r="A429" s="16" t="s">
        <v>1995</v>
      </c>
      <c r="B429" s="16">
        <v>1150</v>
      </c>
      <c r="C429" s="16" t="s">
        <v>1996</v>
      </c>
      <c r="D429" s="16" t="s">
        <v>1892</v>
      </c>
      <c r="E429" s="16" t="s">
        <v>1997</v>
      </c>
      <c r="F429" s="16" t="s">
        <v>1309</v>
      </c>
      <c r="G429" s="16" t="s">
        <v>31</v>
      </c>
      <c r="H429" s="16" t="s">
        <v>1998</v>
      </c>
      <c r="I429" s="17">
        <v>2416380</v>
      </c>
      <c r="J429" s="16"/>
      <c r="K429" s="16" t="s">
        <v>34</v>
      </c>
      <c r="L429" s="16">
        <v>0.872</v>
      </c>
      <c r="M429" s="16"/>
      <c r="N429" s="16" t="s">
        <v>1999</v>
      </c>
      <c r="O429" s="16" t="s">
        <v>36</v>
      </c>
      <c r="P429" s="16" t="s">
        <v>37</v>
      </c>
      <c r="Q429" s="18">
        <v>40543</v>
      </c>
      <c r="R429" s="16" t="s">
        <v>38</v>
      </c>
      <c r="S429" s="16" t="s">
        <v>39</v>
      </c>
      <c r="T429" s="16" t="s">
        <v>2000</v>
      </c>
      <c r="U429" s="16">
        <v>2</v>
      </c>
      <c r="V429" s="16"/>
      <c r="W429" s="16" t="s">
        <v>1898</v>
      </c>
      <c r="X429" s="16" t="s">
        <v>1916</v>
      </c>
      <c r="Y429" s="16">
        <v>9.0399999999999994E-2</v>
      </c>
      <c r="Z429" s="16">
        <v>8.0000000000000002E-3</v>
      </c>
    </row>
    <row r="430" spans="1:26" s="15" customFormat="1" ht="36" x14ac:dyDescent="0.2">
      <c r="A430" s="16" t="s">
        <v>2927</v>
      </c>
      <c r="B430" s="16">
        <v>1754</v>
      </c>
      <c r="C430" s="16" t="s">
        <v>2928</v>
      </c>
      <c r="D430" s="16" t="s">
        <v>1554</v>
      </c>
      <c r="E430" s="16" t="s">
        <v>460</v>
      </c>
      <c r="F430" s="16" t="s">
        <v>2195</v>
      </c>
      <c r="G430" s="16" t="s">
        <v>31</v>
      </c>
      <c r="H430" s="16" t="s">
        <v>2929</v>
      </c>
      <c r="I430" s="17">
        <v>5283000</v>
      </c>
      <c r="J430" s="16" t="s">
        <v>555</v>
      </c>
      <c r="K430" s="16" t="s">
        <v>34</v>
      </c>
      <c r="L430" s="16"/>
      <c r="M430" s="16"/>
      <c r="N430" s="16" t="s">
        <v>2930</v>
      </c>
      <c r="O430" s="16" t="s">
        <v>36</v>
      </c>
      <c r="P430" s="16" t="s">
        <v>37</v>
      </c>
      <c r="Q430" s="18">
        <v>41561</v>
      </c>
      <c r="R430" s="16" t="s">
        <v>38</v>
      </c>
      <c r="S430" s="16" t="s">
        <v>39</v>
      </c>
      <c r="T430" s="16" t="s">
        <v>2931</v>
      </c>
      <c r="U430" s="16">
        <v>4.8</v>
      </c>
      <c r="V430" s="16"/>
      <c r="W430" s="16" t="s">
        <v>2932</v>
      </c>
      <c r="X430" s="16"/>
      <c r="Y430" s="16">
        <v>0.21690000000000001</v>
      </c>
      <c r="Z430" s="16">
        <v>1.9099999999999999E-2</v>
      </c>
    </row>
    <row r="431" spans="1:26" s="15" customFormat="1" ht="36" x14ac:dyDescent="0.2">
      <c r="A431" s="16" t="s">
        <v>1552</v>
      </c>
      <c r="B431" s="16">
        <v>1746</v>
      </c>
      <c r="C431" s="16" t="s">
        <v>1553</v>
      </c>
      <c r="D431" s="16" t="s">
        <v>1554</v>
      </c>
      <c r="E431" s="16" t="s">
        <v>1555</v>
      </c>
      <c r="F431" s="16" t="s">
        <v>1556</v>
      </c>
      <c r="G431" s="16" t="s">
        <v>79</v>
      </c>
      <c r="H431" s="16" t="s">
        <v>96</v>
      </c>
      <c r="I431" s="17">
        <v>11778463</v>
      </c>
      <c r="J431" s="16" t="s">
        <v>33</v>
      </c>
      <c r="K431" s="16" t="s">
        <v>34</v>
      </c>
      <c r="L431" s="16">
        <v>3.67</v>
      </c>
      <c r="M431" s="16">
        <v>0</v>
      </c>
      <c r="N431" s="16" t="s">
        <v>1557</v>
      </c>
      <c r="O431" s="16" t="s">
        <v>36</v>
      </c>
      <c r="P431" s="16" t="s">
        <v>37</v>
      </c>
      <c r="Q431" s="18">
        <v>37351</v>
      </c>
      <c r="R431" s="16" t="s">
        <v>38</v>
      </c>
      <c r="S431" s="16" t="s">
        <v>39</v>
      </c>
      <c r="T431" s="16" t="s">
        <v>1558</v>
      </c>
      <c r="U431" s="16">
        <v>3.2</v>
      </c>
      <c r="V431" s="16">
        <v>1.3</v>
      </c>
      <c r="W431" s="16" t="s">
        <v>1559</v>
      </c>
      <c r="X431" s="16" t="s">
        <v>1559</v>
      </c>
      <c r="Y431" s="16">
        <v>0.14460000000000001</v>
      </c>
      <c r="Z431" s="16">
        <v>1.2800000000000001E-2</v>
      </c>
    </row>
    <row r="432" spans="1:26" s="15" customFormat="1" ht="36" x14ac:dyDescent="0.2">
      <c r="A432" s="16" t="s">
        <v>1552</v>
      </c>
      <c r="B432" s="16">
        <v>1746</v>
      </c>
      <c r="C432" s="16" t="s">
        <v>1553</v>
      </c>
      <c r="D432" s="16" t="s">
        <v>1554</v>
      </c>
      <c r="E432" s="16" t="s">
        <v>1555</v>
      </c>
      <c r="F432" s="16" t="s">
        <v>1556</v>
      </c>
      <c r="G432" s="16" t="s">
        <v>79</v>
      </c>
      <c r="H432" s="16" t="s">
        <v>96</v>
      </c>
      <c r="I432" s="17">
        <v>11778463</v>
      </c>
      <c r="J432" s="16" t="s">
        <v>33</v>
      </c>
      <c r="K432" s="16" t="s">
        <v>34</v>
      </c>
      <c r="L432" s="16">
        <v>3.67</v>
      </c>
      <c r="M432" s="16">
        <v>0</v>
      </c>
      <c r="N432" s="16" t="s">
        <v>1560</v>
      </c>
      <c r="O432" s="16" t="s">
        <v>36</v>
      </c>
      <c r="P432" s="16" t="s">
        <v>145</v>
      </c>
      <c r="Q432" s="18">
        <v>38869</v>
      </c>
      <c r="R432" s="16" t="s">
        <v>38</v>
      </c>
      <c r="S432" s="16" t="s">
        <v>39</v>
      </c>
      <c r="T432" s="16" t="s">
        <v>3141</v>
      </c>
      <c r="U432" s="16">
        <v>2.4</v>
      </c>
      <c r="V432" s="16"/>
      <c r="W432" s="16" t="s">
        <v>1559</v>
      </c>
      <c r="X432" s="16" t="s">
        <v>1559</v>
      </c>
      <c r="Y432" s="16">
        <v>0.1084</v>
      </c>
      <c r="Z432" s="16">
        <v>9.5999999999999992E-3</v>
      </c>
    </row>
    <row r="433" spans="1:26" s="15" customFormat="1" ht="36" x14ac:dyDescent="0.2">
      <c r="A433" s="16" t="s">
        <v>1552</v>
      </c>
      <c r="B433" s="16">
        <v>1746</v>
      </c>
      <c r="C433" s="16" t="s">
        <v>1553</v>
      </c>
      <c r="D433" s="16" t="s">
        <v>1554</v>
      </c>
      <c r="E433" s="16" t="s">
        <v>1555</v>
      </c>
      <c r="F433" s="16" t="s">
        <v>1556</v>
      </c>
      <c r="G433" s="16" t="s">
        <v>79</v>
      </c>
      <c r="H433" s="16" t="s">
        <v>96</v>
      </c>
      <c r="I433" s="17">
        <v>11778463</v>
      </c>
      <c r="J433" s="16" t="s">
        <v>33</v>
      </c>
      <c r="K433" s="16" t="s">
        <v>34</v>
      </c>
      <c r="L433" s="16">
        <v>3.67</v>
      </c>
      <c r="M433" s="16">
        <v>0</v>
      </c>
      <c r="N433" s="16" t="s">
        <v>3142</v>
      </c>
      <c r="O433" s="16" t="s">
        <v>36</v>
      </c>
      <c r="P433" s="16" t="s">
        <v>208</v>
      </c>
      <c r="Q433" s="18">
        <v>39147</v>
      </c>
      <c r="R433" s="16" t="s">
        <v>38</v>
      </c>
      <c r="S433" s="16" t="s">
        <v>39</v>
      </c>
      <c r="T433" s="16" t="s">
        <v>1336</v>
      </c>
      <c r="U433" s="16">
        <v>0.8</v>
      </c>
      <c r="V433" s="16"/>
      <c r="W433" s="16" t="s">
        <v>1559</v>
      </c>
      <c r="X433" s="16" t="s">
        <v>1559</v>
      </c>
      <c r="Y433" s="16">
        <v>3.61E-2</v>
      </c>
      <c r="Z433" s="16">
        <v>3.2000000000000002E-3</v>
      </c>
    </row>
    <row r="434" spans="1:26" s="15" customFormat="1" ht="36" x14ac:dyDescent="0.2">
      <c r="A434" s="16"/>
      <c r="B434" s="16">
        <v>1838</v>
      </c>
      <c r="C434" s="16" t="s">
        <v>1576</v>
      </c>
      <c r="D434" s="16" t="s">
        <v>1577</v>
      </c>
      <c r="E434" s="16" t="s">
        <v>1578</v>
      </c>
      <c r="F434" s="16" t="s">
        <v>1579</v>
      </c>
      <c r="G434" s="16" t="s">
        <v>31</v>
      </c>
      <c r="H434" s="16" t="s">
        <v>1580</v>
      </c>
      <c r="I434" s="17">
        <v>640000</v>
      </c>
      <c r="J434" s="16" t="s">
        <v>810</v>
      </c>
      <c r="K434" s="16" t="s">
        <v>34</v>
      </c>
      <c r="L434" s="16">
        <v>0.5</v>
      </c>
      <c r="M434" s="16"/>
      <c r="N434" s="16" t="s">
        <v>1581</v>
      </c>
      <c r="O434" s="16" t="s">
        <v>36</v>
      </c>
      <c r="P434" s="16" t="s">
        <v>37</v>
      </c>
      <c r="Q434" s="18">
        <v>36161</v>
      </c>
      <c r="R434" s="16" t="s">
        <v>38</v>
      </c>
      <c r="S434" s="16" t="s">
        <v>39</v>
      </c>
      <c r="T434" s="16" t="s">
        <v>1582</v>
      </c>
      <c r="U434" s="16">
        <v>0.25</v>
      </c>
      <c r="V434" s="16">
        <v>0.14000000000000001</v>
      </c>
      <c r="W434" s="16" t="s">
        <v>1580</v>
      </c>
      <c r="X434" s="16" t="s">
        <v>1583</v>
      </c>
      <c r="Y434" s="16">
        <v>1.1299999999999999E-2</v>
      </c>
      <c r="Z434" s="16">
        <v>1E-3</v>
      </c>
    </row>
    <row r="435" spans="1:26" s="15" customFormat="1" ht="24" x14ac:dyDescent="0.2">
      <c r="A435" s="16"/>
      <c r="B435" s="16">
        <v>1853</v>
      </c>
      <c r="C435" s="16" t="s">
        <v>1585</v>
      </c>
      <c r="D435" s="16" t="s">
        <v>1577</v>
      </c>
      <c r="E435" s="16" t="s">
        <v>1586</v>
      </c>
      <c r="F435" s="16" t="s">
        <v>1587</v>
      </c>
      <c r="G435" s="16" t="s">
        <v>31</v>
      </c>
      <c r="H435" s="16" t="s">
        <v>1588</v>
      </c>
      <c r="I435" s="17">
        <v>1200000</v>
      </c>
      <c r="J435" s="16"/>
      <c r="K435" s="16" t="s">
        <v>34</v>
      </c>
      <c r="L435" s="16"/>
      <c r="M435" s="16"/>
      <c r="N435" s="16" t="s">
        <v>1589</v>
      </c>
      <c r="O435" s="16" t="s">
        <v>36</v>
      </c>
      <c r="P435" s="16" t="s">
        <v>37</v>
      </c>
      <c r="Q435" s="18">
        <v>32143</v>
      </c>
      <c r="R435" s="16" t="s">
        <v>38</v>
      </c>
      <c r="S435" s="16" t="s">
        <v>39</v>
      </c>
      <c r="T435" s="16" t="s">
        <v>1590</v>
      </c>
      <c r="U435" s="16">
        <v>0.6</v>
      </c>
      <c r="V435" s="16"/>
      <c r="W435" s="16" t="s">
        <v>1591</v>
      </c>
      <c r="X435" s="16" t="s">
        <v>73</v>
      </c>
      <c r="Y435" s="16">
        <v>2.7099999999999999E-2</v>
      </c>
      <c r="Z435" s="16">
        <v>2.3999999999999998E-3</v>
      </c>
    </row>
    <row r="436" spans="1:26" s="15" customFormat="1" ht="48" x14ac:dyDescent="0.2">
      <c r="A436" s="16" t="s">
        <v>1592</v>
      </c>
      <c r="B436" s="16">
        <v>1852</v>
      </c>
      <c r="C436" s="16" t="s">
        <v>2934</v>
      </c>
      <c r="D436" s="16" t="s">
        <v>1577</v>
      </c>
      <c r="E436" s="16" t="s">
        <v>1593</v>
      </c>
      <c r="F436" s="16" t="s">
        <v>1587</v>
      </c>
      <c r="G436" s="16" t="s">
        <v>31</v>
      </c>
      <c r="H436" s="16" t="s">
        <v>1594</v>
      </c>
      <c r="I436" s="17">
        <v>2500000</v>
      </c>
      <c r="J436" s="16" t="s">
        <v>810</v>
      </c>
      <c r="K436" s="16" t="s">
        <v>34</v>
      </c>
      <c r="L436" s="16">
        <v>2</v>
      </c>
      <c r="M436" s="16">
        <v>0.8</v>
      </c>
      <c r="N436" s="16" t="s">
        <v>1595</v>
      </c>
      <c r="O436" s="16" t="s">
        <v>36</v>
      </c>
      <c r="P436" s="16" t="s">
        <v>37</v>
      </c>
      <c r="Q436" s="18">
        <v>35431</v>
      </c>
      <c r="R436" s="16" t="s">
        <v>38</v>
      </c>
      <c r="S436" s="16" t="s">
        <v>39</v>
      </c>
      <c r="T436" s="16" t="s">
        <v>2935</v>
      </c>
      <c r="U436" s="16">
        <v>3.1</v>
      </c>
      <c r="V436" s="16"/>
      <c r="W436" s="16" t="s">
        <v>1596</v>
      </c>
      <c r="X436" s="16" t="s">
        <v>293</v>
      </c>
      <c r="Y436" s="16">
        <v>0.1401</v>
      </c>
      <c r="Z436" s="16">
        <v>1.24E-2</v>
      </c>
    </row>
    <row r="437" spans="1:26" s="15" customFormat="1" ht="36" x14ac:dyDescent="0.2">
      <c r="A437" s="16" t="s">
        <v>1597</v>
      </c>
      <c r="B437" s="16">
        <v>1839</v>
      </c>
      <c r="C437" s="16" t="s">
        <v>1598</v>
      </c>
      <c r="D437" s="16" t="s">
        <v>1577</v>
      </c>
      <c r="E437" s="16" t="s">
        <v>1599</v>
      </c>
      <c r="F437" s="16" t="s">
        <v>1600</v>
      </c>
      <c r="G437" s="16" t="s">
        <v>79</v>
      </c>
      <c r="H437" s="16" t="s">
        <v>96</v>
      </c>
      <c r="I437" s="17">
        <v>8750000</v>
      </c>
      <c r="J437" s="16" t="s">
        <v>724</v>
      </c>
      <c r="K437" s="16" t="s">
        <v>34</v>
      </c>
      <c r="L437" s="16">
        <v>16.559999999999999</v>
      </c>
      <c r="M437" s="16"/>
      <c r="N437" s="16" t="s">
        <v>1601</v>
      </c>
      <c r="O437" s="16" t="s">
        <v>36</v>
      </c>
      <c r="P437" s="16" t="s">
        <v>129</v>
      </c>
      <c r="Q437" s="18">
        <v>33604</v>
      </c>
      <c r="R437" s="16" t="s">
        <v>38</v>
      </c>
      <c r="S437" s="16" t="s">
        <v>39</v>
      </c>
      <c r="T437" s="16" t="s">
        <v>519</v>
      </c>
      <c r="U437" s="16">
        <v>2.4</v>
      </c>
      <c r="V437" s="16">
        <v>1.31</v>
      </c>
      <c r="W437" s="16" t="s">
        <v>1591</v>
      </c>
      <c r="X437" s="16" t="s">
        <v>101</v>
      </c>
      <c r="Y437" s="16">
        <v>0.1084</v>
      </c>
      <c r="Z437" s="16">
        <v>9.5999999999999992E-3</v>
      </c>
    </row>
    <row r="438" spans="1:26" s="15" customFormat="1" ht="36" x14ac:dyDescent="0.2">
      <c r="A438" s="16" t="s">
        <v>1597</v>
      </c>
      <c r="B438" s="16">
        <v>1839</v>
      </c>
      <c r="C438" s="16" t="s">
        <v>1598</v>
      </c>
      <c r="D438" s="16" t="s">
        <v>1577</v>
      </c>
      <c r="E438" s="16" t="s">
        <v>1599</v>
      </c>
      <c r="F438" s="16" t="s">
        <v>1600</v>
      </c>
      <c r="G438" s="16" t="s">
        <v>79</v>
      </c>
      <c r="H438" s="16" t="s">
        <v>96</v>
      </c>
      <c r="I438" s="17">
        <v>8750000</v>
      </c>
      <c r="J438" s="16" t="s">
        <v>724</v>
      </c>
      <c r="K438" s="16" t="s">
        <v>34</v>
      </c>
      <c r="L438" s="16">
        <v>16.559999999999999</v>
      </c>
      <c r="M438" s="16"/>
      <c r="N438" s="16" t="s">
        <v>1602</v>
      </c>
      <c r="O438" s="16" t="s">
        <v>36</v>
      </c>
      <c r="P438" s="16" t="s">
        <v>973</v>
      </c>
      <c r="Q438" s="18">
        <v>33970</v>
      </c>
      <c r="R438" s="16" t="s">
        <v>38</v>
      </c>
      <c r="S438" s="16" t="s">
        <v>39</v>
      </c>
      <c r="T438" s="16" t="s">
        <v>1233</v>
      </c>
      <c r="U438" s="16">
        <v>0.8</v>
      </c>
      <c r="V438" s="16">
        <v>0.43</v>
      </c>
      <c r="W438" s="16" t="s">
        <v>1591</v>
      </c>
      <c r="X438" s="16" t="s">
        <v>101</v>
      </c>
      <c r="Y438" s="16">
        <v>3.61E-2</v>
      </c>
      <c r="Z438" s="16">
        <v>3.2000000000000002E-3</v>
      </c>
    </row>
    <row r="439" spans="1:26" s="15" customFormat="1" ht="36" x14ac:dyDescent="0.2">
      <c r="A439" s="16" t="s">
        <v>1603</v>
      </c>
      <c r="B439" s="16">
        <v>2231</v>
      </c>
      <c r="C439" s="16" t="s">
        <v>1604</v>
      </c>
      <c r="D439" s="16" t="s">
        <v>1605</v>
      </c>
      <c r="E439" s="16" t="s">
        <v>1606</v>
      </c>
      <c r="F439" s="16" t="s">
        <v>1607</v>
      </c>
      <c r="G439" s="16" t="s">
        <v>31</v>
      </c>
      <c r="H439" s="16" t="s">
        <v>1608</v>
      </c>
      <c r="I439" s="17">
        <v>3308857</v>
      </c>
      <c r="J439" s="16" t="s">
        <v>33</v>
      </c>
      <c r="K439" s="16" t="s">
        <v>34</v>
      </c>
      <c r="L439" s="16">
        <v>2.86</v>
      </c>
      <c r="M439" s="16"/>
      <c r="N439" s="16" t="s">
        <v>1609</v>
      </c>
      <c r="O439" s="16" t="s">
        <v>36</v>
      </c>
      <c r="P439" s="16" t="s">
        <v>37</v>
      </c>
      <c r="Q439" s="18">
        <v>38412</v>
      </c>
      <c r="R439" s="16" t="s">
        <v>38</v>
      </c>
      <c r="S439" s="16" t="s">
        <v>39</v>
      </c>
      <c r="T439" s="16" t="s">
        <v>1610</v>
      </c>
      <c r="U439" s="16">
        <v>1.6</v>
      </c>
      <c r="V439" s="16"/>
      <c r="W439" s="16" t="s">
        <v>1608</v>
      </c>
      <c r="X439" s="16" t="s">
        <v>1611</v>
      </c>
      <c r="Y439" s="16">
        <v>7.2300000000000003E-2</v>
      </c>
      <c r="Z439" s="16">
        <v>6.4000000000000003E-3</v>
      </c>
    </row>
    <row r="440" spans="1:26" s="15" customFormat="1" ht="36" x14ac:dyDescent="0.2">
      <c r="A440" s="16" t="s">
        <v>1603</v>
      </c>
      <c r="B440" s="16">
        <v>2231</v>
      </c>
      <c r="C440" s="16" t="s">
        <v>1604</v>
      </c>
      <c r="D440" s="16" t="s">
        <v>1605</v>
      </c>
      <c r="E440" s="16" t="s">
        <v>1606</v>
      </c>
      <c r="F440" s="16" t="s">
        <v>1607</v>
      </c>
      <c r="G440" s="16" t="s">
        <v>31</v>
      </c>
      <c r="H440" s="16" t="s">
        <v>1608</v>
      </c>
      <c r="I440" s="17">
        <v>3308857</v>
      </c>
      <c r="J440" s="16" t="s">
        <v>33</v>
      </c>
      <c r="K440" s="16" t="s">
        <v>34</v>
      </c>
      <c r="L440" s="16">
        <v>2.86</v>
      </c>
      <c r="M440" s="16"/>
      <c r="N440" s="16" t="s">
        <v>1612</v>
      </c>
      <c r="O440" s="16" t="s">
        <v>36</v>
      </c>
      <c r="P440" s="16" t="s">
        <v>145</v>
      </c>
      <c r="Q440" s="18">
        <v>38944</v>
      </c>
      <c r="R440" s="16" t="s">
        <v>38</v>
      </c>
      <c r="S440" s="16" t="s">
        <v>39</v>
      </c>
      <c r="T440" s="16" t="s">
        <v>1613</v>
      </c>
      <c r="U440" s="16">
        <v>1.9</v>
      </c>
      <c r="V440" s="16"/>
      <c r="W440" s="16" t="s">
        <v>930</v>
      </c>
      <c r="X440" s="16" t="s">
        <v>1611</v>
      </c>
      <c r="Y440" s="16">
        <v>8.5800000000000001E-2</v>
      </c>
      <c r="Z440" s="16">
        <v>7.6E-3</v>
      </c>
    </row>
    <row r="441" spans="1:26" s="15" customFormat="1" ht="36" x14ac:dyDescent="0.2">
      <c r="A441" s="16" t="s">
        <v>1603</v>
      </c>
      <c r="B441" s="16">
        <v>2231</v>
      </c>
      <c r="C441" s="16" t="s">
        <v>1604</v>
      </c>
      <c r="D441" s="16" t="s">
        <v>1605</v>
      </c>
      <c r="E441" s="16" t="s">
        <v>1606</v>
      </c>
      <c r="F441" s="16" t="s">
        <v>1607</v>
      </c>
      <c r="G441" s="16" t="s">
        <v>31</v>
      </c>
      <c r="H441" s="16" t="s">
        <v>1608</v>
      </c>
      <c r="I441" s="17">
        <v>3308857</v>
      </c>
      <c r="J441" s="16" t="s">
        <v>33</v>
      </c>
      <c r="K441" s="16" t="s">
        <v>34</v>
      </c>
      <c r="L441" s="16">
        <v>2.86</v>
      </c>
      <c r="M441" s="16"/>
      <c r="N441" s="16" t="s">
        <v>1614</v>
      </c>
      <c r="O441" s="16" t="s">
        <v>36</v>
      </c>
      <c r="P441" s="16" t="s">
        <v>208</v>
      </c>
      <c r="Q441" s="18">
        <v>39431</v>
      </c>
      <c r="R441" s="16" t="s">
        <v>38</v>
      </c>
      <c r="S441" s="16" t="s">
        <v>39</v>
      </c>
      <c r="T441" s="16" t="s">
        <v>1613</v>
      </c>
      <c r="U441" s="16">
        <v>1.9</v>
      </c>
      <c r="V441" s="16"/>
      <c r="W441" s="16" t="s">
        <v>1615</v>
      </c>
      <c r="X441" s="16" t="s">
        <v>1611</v>
      </c>
      <c r="Y441" s="16">
        <v>8.5800000000000001E-2</v>
      </c>
      <c r="Z441" s="16">
        <v>7.6E-3</v>
      </c>
    </row>
    <row r="442" spans="1:26" s="15" customFormat="1" ht="60" x14ac:dyDescent="0.2">
      <c r="A442" s="16" t="s">
        <v>1616</v>
      </c>
      <c r="B442" s="16">
        <v>940</v>
      </c>
      <c r="C442" s="16" t="s">
        <v>1617</v>
      </c>
      <c r="D442" s="16" t="s">
        <v>1605</v>
      </c>
      <c r="E442" s="16" t="s">
        <v>1618</v>
      </c>
      <c r="F442" s="16" t="s">
        <v>1619</v>
      </c>
      <c r="G442" s="16" t="s">
        <v>31</v>
      </c>
      <c r="H442" s="16" t="s">
        <v>1620</v>
      </c>
      <c r="I442" s="17">
        <v>3875822</v>
      </c>
      <c r="J442" s="16" t="s">
        <v>778</v>
      </c>
      <c r="K442" s="16" t="s">
        <v>34</v>
      </c>
      <c r="L442" s="16">
        <v>4.37</v>
      </c>
      <c r="M442" s="16"/>
      <c r="N442" s="16" t="s">
        <v>1621</v>
      </c>
      <c r="O442" s="16" t="s">
        <v>36</v>
      </c>
      <c r="P442" s="16" t="s">
        <v>1517</v>
      </c>
      <c r="Q442" s="18">
        <v>39387</v>
      </c>
      <c r="R442" s="16" t="s">
        <v>38</v>
      </c>
      <c r="S442" s="16" t="s">
        <v>39</v>
      </c>
      <c r="T442" s="16" t="s">
        <v>3268</v>
      </c>
      <c r="U442" s="16">
        <v>7.2</v>
      </c>
      <c r="V442" s="16">
        <v>3.96</v>
      </c>
      <c r="W442" s="16" t="s">
        <v>1622</v>
      </c>
      <c r="X442" s="16" t="s">
        <v>1611</v>
      </c>
      <c r="Y442" s="16">
        <v>0.32529999999999998</v>
      </c>
      <c r="Z442" s="16">
        <v>2.87E-2</v>
      </c>
    </row>
    <row r="443" spans="1:26" s="15" customFormat="1" ht="24" x14ac:dyDescent="0.2">
      <c r="A443" s="16" t="s">
        <v>1623</v>
      </c>
      <c r="B443" s="16">
        <v>942</v>
      </c>
      <c r="C443" s="16" t="s">
        <v>2936</v>
      </c>
      <c r="D443" s="16" t="s">
        <v>1605</v>
      </c>
      <c r="E443" s="16" t="s">
        <v>1624</v>
      </c>
      <c r="F443" s="16" t="s">
        <v>1625</v>
      </c>
      <c r="G443" s="16" t="s">
        <v>31</v>
      </c>
      <c r="H443" s="16" t="s">
        <v>1626</v>
      </c>
      <c r="I443" s="17">
        <v>4900000</v>
      </c>
      <c r="J443" s="16" t="s">
        <v>1565</v>
      </c>
      <c r="K443" s="16" t="s">
        <v>34</v>
      </c>
      <c r="L443" s="16">
        <v>2.4</v>
      </c>
      <c r="M443" s="16">
        <v>0.1</v>
      </c>
      <c r="N443" s="16" t="s">
        <v>1627</v>
      </c>
      <c r="O443" s="16" t="s">
        <v>36</v>
      </c>
      <c r="P443" s="16" t="s">
        <v>37</v>
      </c>
      <c r="Q443" s="18">
        <v>39753</v>
      </c>
      <c r="R443" s="16" t="s">
        <v>38</v>
      </c>
      <c r="S443" s="16" t="s">
        <v>39</v>
      </c>
      <c r="T443" s="16" t="s">
        <v>3143</v>
      </c>
      <c r="U443" s="16">
        <v>4.8</v>
      </c>
      <c r="V443" s="16">
        <v>2.2999999999999998</v>
      </c>
      <c r="W443" s="16" t="s">
        <v>1584</v>
      </c>
      <c r="X443" s="16" t="s">
        <v>1584</v>
      </c>
      <c r="Y443" s="16">
        <v>0.21690000000000001</v>
      </c>
      <c r="Z443" s="16">
        <v>1.9099999999999999E-2</v>
      </c>
    </row>
    <row r="444" spans="1:26" s="15" customFormat="1" ht="36" x14ac:dyDescent="0.2">
      <c r="A444" s="16"/>
      <c r="B444" s="16">
        <v>946</v>
      </c>
      <c r="C444" s="16" t="s">
        <v>1628</v>
      </c>
      <c r="D444" s="16" t="s">
        <v>1605</v>
      </c>
      <c r="E444" s="16" t="s">
        <v>1629</v>
      </c>
      <c r="F444" s="16" t="s">
        <v>1227</v>
      </c>
      <c r="G444" s="16" t="s">
        <v>31</v>
      </c>
      <c r="H444" s="16" t="s">
        <v>1630</v>
      </c>
      <c r="I444" s="17">
        <v>2500000</v>
      </c>
      <c r="J444" s="16"/>
      <c r="K444" s="16" t="s">
        <v>34</v>
      </c>
      <c r="L444" s="16"/>
      <c r="M444" s="16"/>
      <c r="N444" s="16" t="s">
        <v>1631</v>
      </c>
      <c r="O444" s="16" t="s">
        <v>36</v>
      </c>
      <c r="P444" s="16" t="s">
        <v>90</v>
      </c>
      <c r="Q444" s="18">
        <v>36892</v>
      </c>
      <c r="R444" s="16" t="s">
        <v>302</v>
      </c>
      <c r="S444" s="16" t="s">
        <v>39</v>
      </c>
      <c r="T444" s="16" t="s">
        <v>1632</v>
      </c>
      <c r="U444" s="16">
        <v>20</v>
      </c>
      <c r="V444" s="16">
        <v>7.56</v>
      </c>
      <c r="W444" s="16" t="s">
        <v>1633</v>
      </c>
      <c r="X444" s="16" t="s">
        <v>1634</v>
      </c>
      <c r="Y444" s="16">
        <v>0.90359999999999996</v>
      </c>
      <c r="Z444" s="16">
        <v>7.9699999999999993E-2</v>
      </c>
    </row>
    <row r="445" spans="1:26" s="15" customFormat="1" ht="24" x14ac:dyDescent="0.2">
      <c r="A445" s="16"/>
      <c r="B445" s="16">
        <v>960</v>
      </c>
      <c r="C445" s="16" t="s">
        <v>1635</v>
      </c>
      <c r="D445" s="16" t="s">
        <v>1605</v>
      </c>
      <c r="E445" s="16" t="s">
        <v>1636</v>
      </c>
      <c r="F445" s="16" t="s">
        <v>526</v>
      </c>
      <c r="G445" s="16" t="s">
        <v>79</v>
      </c>
      <c r="H445" s="16"/>
      <c r="I445" s="17">
        <v>1700000</v>
      </c>
      <c r="J445" s="16"/>
      <c r="K445" s="16" t="s">
        <v>34</v>
      </c>
      <c r="L445" s="16"/>
      <c r="M445" s="16"/>
      <c r="N445" s="16" t="s">
        <v>1637</v>
      </c>
      <c r="O445" s="16" t="s">
        <v>36</v>
      </c>
      <c r="P445" s="16" t="s">
        <v>37</v>
      </c>
      <c r="Q445" s="18">
        <v>32874</v>
      </c>
      <c r="R445" s="16" t="s">
        <v>38</v>
      </c>
      <c r="S445" s="16" t="s">
        <v>39</v>
      </c>
      <c r="T445" s="16"/>
      <c r="U445" s="16">
        <v>1.2</v>
      </c>
      <c r="V445" s="16"/>
      <c r="W445" s="16" t="s">
        <v>1638</v>
      </c>
      <c r="X445" s="16" t="s">
        <v>73</v>
      </c>
      <c r="Y445" s="16">
        <v>5.4199999999999998E-2</v>
      </c>
      <c r="Z445" s="16">
        <v>4.7999999999999996E-3</v>
      </c>
    </row>
    <row r="446" spans="1:26" s="15" customFormat="1" ht="36" x14ac:dyDescent="0.2">
      <c r="A446" s="16"/>
      <c r="B446" s="16">
        <v>958</v>
      </c>
      <c r="C446" s="16" t="s">
        <v>1639</v>
      </c>
      <c r="D446" s="16" t="s">
        <v>1605</v>
      </c>
      <c r="E446" s="16" t="s">
        <v>1629</v>
      </c>
      <c r="F446" s="16" t="s">
        <v>1227</v>
      </c>
      <c r="G446" s="16" t="s">
        <v>79</v>
      </c>
      <c r="H446" s="16" t="s">
        <v>1640</v>
      </c>
      <c r="I446" s="17">
        <v>4302213</v>
      </c>
      <c r="J446" s="16"/>
      <c r="K446" s="16" t="s">
        <v>34</v>
      </c>
      <c r="L446" s="16"/>
      <c r="M446" s="16"/>
      <c r="N446" s="16" t="s">
        <v>1631</v>
      </c>
      <c r="O446" s="16" t="s">
        <v>36</v>
      </c>
      <c r="P446" s="16" t="s">
        <v>90</v>
      </c>
      <c r="Q446" s="18">
        <v>36892</v>
      </c>
      <c r="R446" s="16" t="s">
        <v>302</v>
      </c>
      <c r="S446" s="16" t="s">
        <v>39</v>
      </c>
      <c r="T446" s="16" t="s">
        <v>1632</v>
      </c>
      <c r="U446" s="16">
        <v>20</v>
      </c>
      <c r="V446" s="16">
        <v>7.56</v>
      </c>
      <c r="W446" s="16" t="s">
        <v>1633</v>
      </c>
      <c r="X446" s="16" t="s">
        <v>1634</v>
      </c>
      <c r="Y446" s="16">
        <v>0.90359999999999996</v>
      </c>
      <c r="Z446" s="16">
        <v>7.9699999999999993E-2</v>
      </c>
    </row>
    <row r="447" spans="1:26" s="15" customFormat="1" ht="36" x14ac:dyDescent="0.2">
      <c r="A447" s="16" t="s">
        <v>1641</v>
      </c>
      <c r="B447" s="16">
        <v>957</v>
      </c>
      <c r="C447" s="16" t="s">
        <v>1642</v>
      </c>
      <c r="D447" s="16" t="s">
        <v>1605</v>
      </c>
      <c r="E447" s="16" t="s">
        <v>1643</v>
      </c>
      <c r="F447" s="16" t="s">
        <v>1644</v>
      </c>
      <c r="G447" s="16" t="s">
        <v>79</v>
      </c>
      <c r="H447" s="16" t="s">
        <v>1645</v>
      </c>
      <c r="I447" s="17">
        <v>7259985</v>
      </c>
      <c r="J447" s="16"/>
      <c r="K447" s="16" t="s">
        <v>34</v>
      </c>
      <c r="L447" s="16">
        <v>0.4</v>
      </c>
      <c r="M447" s="16"/>
      <c r="N447" s="16" t="s">
        <v>1646</v>
      </c>
      <c r="O447" s="16" t="s">
        <v>69</v>
      </c>
      <c r="P447" s="16" t="s">
        <v>37</v>
      </c>
      <c r="Q447" s="18">
        <v>31778</v>
      </c>
      <c r="R447" s="16" t="s">
        <v>38</v>
      </c>
      <c r="S447" s="16" t="s">
        <v>39</v>
      </c>
      <c r="T447" s="16" t="s">
        <v>1647</v>
      </c>
      <c r="U447" s="16">
        <v>2.4</v>
      </c>
      <c r="V447" s="16"/>
      <c r="W447" s="16" t="s">
        <v>1633</v>
      </c>
      <c r="X447" s="16"/>
      <c r="Y447" s="16">
        <v>0</v>
      </c>
      <c r="Z447" s="16">
        <v>0</v>
      </c>
    </row>
    <row r="448" spans="1:26" s="15" customFormat="1" ht="36" x14ac:dyDescent="0.2">
      <c r="A448" s="16" t="s">
        <v>1641</v>
      </c>
      <c r="B448" s="16">
        <v>957</v>
      </c>
      <c r="C448" s="16" t="s">
        <v>1642</v>
      </c>
      <c r="D448" s="16" t="s">
        <v>1605</v>
      </c>
      <c r="E448" s="16" t="s">
        <v>1643</v>
      </c>
      <c r="F448" s="16" t="s">
        <v>1644</v>
      </c>
      <c r="G448" s="16" t="s">
        <v>79</v>
      </c>
      <c r="H448" s="16" t="s">
        <v>1645</v>
      </c>
      <c r="I448" s="17">
        <v>7259985</v>
      </c>
      <c r="J448" s="16"/>
      <c r="K448" s="16" t="s">
        <v>34</v>
      </c>
      <c r="L448" s="16">
        <v>0.4</v>
      </c>
      <c r="M448" s="16"/>
      <c r="N448" s="16" t="s">
        <v>1648</v>
      </c>
      <c r="O448" s="16" t="s">
        <v>36</v>
      </c>
      <c r="P448" s="16" t="s">
        <v>75</v>
      </c>
      <c r="Q448" s="18">
        <v>37987</v>
      </c>
      <c r="R448" s="16" t="s">
        <v>38</v>
      </c>
      <c r="S448" s="16" t="s">
        <v>39</v>
      </c>
      <c r="T448" s="16" t="s">
        <v>1649</v>
      </c>
      <c r="U448" s="16">
        <v>1.5</v>
      </c>
      <c r="V448" s="16">
        <v>0.95</v>
      </c>
      <c r="W448" s="16" t="s">
        <v>1633</v>
      </c>
      <c r="X448" s="16"/>
      <c r="Y448" s="16">
        <v>6.7799999999999999E-2</v>
      </c>
      <c r="Z448" s="16">
        <v>6.0000000000000001E-3</v>
      </c>
    </row>
    <row r="449" spans="1:26" s="15" customFormat="1" ht="36" x14ac:dyDescent="0.2">
      <c r="A449" s="16" t="s">
        <v>1650</v>
      </c>
      <c r="B449" s="16">
        <v>945</v>
      </c>
      <c r="C449" s="16" t="s">
        <v>1651</v>
      </c>
      <c r="D449" s="16" t="s">
        <v>1605</v>
      </c>
      <c r="E449" s="16" t="s">
        <v>1652</v>
      </c>
      <c r="F449" s="16" t="s">
        <v>1227</v>
      </c>
      <c r="G449" s="16" t="s">
        <v>31</v>
      </c>
      <c r="H449" s="16" t="s">
        <v>1653</v>
      </c>
      <c r="I449" s="17">
        <v>45437841</v>
      </c>
      <c r="J449" s="16"/>
      <c r="K449" s="16" t="s">
        <v>34</v>
      </c>
      <c r="L449" s="16">
        <v>7</v>
      </c>
      <c r="M449" s="16"/>
      <c r="N449" s="16" t="s">
        <v>1631</v>
      </c>
      <c r="O449" s="16" t="s">
        <v>36</v>
      </c>
      <c r="P449" s="16" t="s">
        <v>90</v>
      </c>
      <c r="Q449" s="18">
        <v>36892</v>
      </c>
      <c r="R449" s="16" t="s">
        <v>302</v>
      </c>
      <c r="S449" s="16" t="s">
        <v>39</v>
      </c>
      <c r="T449" s="16" t="s">
        <v>1632</v>
      </c>
      <c r="U449" s="16">
        <v>20</v>
      </c>
      <c r="V449" s="16">
        <v>7.56</v>
      </c>
      <c r="W449" s="16" t="s">
        <v>1633</v>
      </c>
      <c r="X449" s="16" t="s">
        <v>1634</v>
      </c>
      <c r="Y449" s="16">
        <v>0.90359999999999996</v>
      </c>
      <c r="Z449" s="16">
        <v>7.9699999999999993E-2</v>
      </c>
    </row>
    <row r="450" spans="1:26" s="15" customFormat="1" ht="36" x14ac:dyDescent="0.2">
      <c r="A450" s="16" t="s">
        <v>1650</v>
      </c>
      <c r="B450" s="16">
        <v>945</v>
      </c>
      <c r="C450" s="16" t="s">
        <v>1651</v>
      </c>
      <c r="D450" s="16" t="s">
        <v>1605</v>
      </c>
      <c r="E450" s="16" t="s">
        <v>1652</v>
      </c>
      <c r="F450" s="16" t="s">
        <v>1227</v>
      </c>
      <c r="G450" s="16" t="s">
        <v>31</v>
      </c>
      <c r="H450" s="16" t="s">
        <v>1653</v>
      </c>
      <c r="I450" s="17">
        <v>45437841</v>
      </c>
      <c r="J450" s="16"/>
      <c r="K450" s="16" t="s">
        <v>34</v>
      </c>
      <c r="L450" s="16">
        <v>7</v>
      </c>
      <c r="M450" s="16"/>
      <c r="N450" s="16" t="s">
        <v>1654</v>
      </c>
      <c r="O450" s="16" t="s">
        <v>36</v>
      </c>
      <c r="P450" s="16" t="s">
        <v>116</v>
      </c>
      <c r="Q450" s="18">
        <v>40725</v>
      </c>
      <c r="R450" s="16" t="s">
        <v>38</v>
      </c>
      <c r="S450" s="16" t="s">
        <v>39</v>
      </c>
      <c r="T450" s="16" t="s">
        <v>1655</v>
      </c>
      <c r="U450" s="16">
        <v>9.6</v>
      </c>
      <c r="V450" s="16"/>
      <c r="W450" s="16" t="s">
        <v>1633</v>
      </c>
      <c r="X450" s="16" t="s">
        <v>1656</v>
      </c>
      <c r="Y450" s="16">
        <v>0.43369999999999997</v>
      </c>
      <c r="Z450" s="16">
        <v>3.8300000000000001E-2</v>
      </c>
    </row>
    <row r="451" spans="1:26" s="15" customFormat="1" ht="24" x14ac:dyDescent="0.2">
      <c r="A451" s="16" t="s">
        <v>1657</v>
      </c>
      <c r="B451" s="16">
        <v>947</v>
      </c>
      <c r="C451" s="16" t="s">
        <v>1658</v>
      </c>
      <c r="D451" s="16" t="s">
        <v>1605</v>
      </c>
      <c r="E451" s="16" t="s">
        <v>1659</v>
      </c>
      <c r="F451" s="16" t="s">
        <v>1660</v>
      </c>
      <c r="G451" s="16" t="s">
        <v>31</v>
      </c>
      <c r="H451" s="16" t="s">
        <v>1661</v>
      </c>
      <c r="I451" s="17">
        <v>9381853</v>
      </c>
      <c r="J451" s="16" t="s">
        <v>778</v>
      </c>
      <c r="K451" s="16" t="s">
        <v>34</v>
      </c>
      <c r="L451" s="16">
        <v>6.5</v>
      </c>
      <c r="M451" s="16"/>
      <c r="N451" s="16" t="s">
        <v>1662</v>
      </c>
      <c r="O451" s="16" t="s">
        <v>36</v>
      </c>
      <c r="P451" s="16" t="s">
        <v>37</v>
      </c>
      <c r="Q451" s="18">
        <v>35796</v>
      </c>
      <c r="R451" s="16" t="s">
        <v>125</v>
      </c>
      <c r="S451" s="16" t="s">
        <v>39</v>
      </c>
      <c r="T451" s="16" t="s">
        <v>3144</v>
      </c>
      <c r="U451" s="16">
        <v>10</v>
      </c>
      <c r="V451" s="16">
        <v>4.9000000000000004</v>
      </c>
      <c r="W451" s="16" t="s">
        <v>1638</v>
      </c>
      <c r="X451" s="16" t="s">
        <v>1663</v>
      </c>
      <c r="Y451" s="16">
        <v>0.45179999999999998</v>
      </c>
      <c r="Z451" s="16">
        <v>3.9899999999999998E-2</v>
      </c>
    </row>
    <row r="452" spans="1:26" s="15" customFormat="1" ht="24" x14ac:dyDescent="0.2">
      <c r="A452" s="16" t="s">
        <v>1657</v>
      </c>
      <c r="B452" s="16">
        <v>947</v>
      </c>
      <c r="C452" s="16" t="s">
        <v>1658</v>
      </c>
      <c r="D452" s="16" t="s">
        <v>1605</v>
      </c>
      <c r="E452" s="16" t="s">
        <v>1659</v>
      </c>
      <c r="F452" s="16" t="s">
        <v>1660</v>
      </c>
      <c r="G452" s="16" t="s">
        <v>31</v>
      </c>
      <c r="H452" s="16" t="s">
        <v>1661</v>
      </c>
      <c r="I452" s="17">
        <v>9381853</v>
      </c>
      <c r="J452" s="16" t="s">
        <v>778</v>
      </c>
      <c r="K452" s="16" t="s">
        <v>34</v>
      </c>
      <c r="L452" s="16">
        <v>6.5</v>
      </c>
      <c r="M452" s="16"/>
      <c r="N452" s="16" t="s">
        <v>1664</v>
      </c>
      <c r="O452" s="16" t="s">
        <v>36</v>
      </c>
      <c r="P452" s="16" t="s">
        <v>129</v>
      </c>
      <c r="Q452" s="18">
        <v>39479</v>
      </c>
      <c r="R452" s="16" t="s">
        <v>38</v>
      </c>
      <c r="S452" s="16" t="s">
        <v>39</v>
      </c>
      <c r="T452" s="16" t="s">
        <v>1665</v>
      </c>
      <c r="U452" s="16">
        <v>1</v>
      </c>
      <c r="V452" s="16">
        <v>0.64800000000000002</v>
      </c>
      <c r="W452" s="16" t="s">
        <v>1666</v>
      </c>
      <c r="X452" s="16" t="s">
        <v>1666</v>
      </c>
      <c r="Y452" s="16">
        <v>4.5199999999999997E-2</v>
      </c>
      <c r="Z452" s="16">
        <v>4.0000000000000001E-3</v>
      </c>
    </row>
    <row r="453" spans="1:26" s="15" customFormat="1" ht="24" x14ac:dyDescent="0.2">
      <c r="A453" s="16" t="s">
        <v>1667</v>
      </c>
      <c r="B453" s="16">
        <v>951</v>
      </c>
      <c r="C453" s="16" t="s">
        <v>1668</v>
      </c>
      <c r="D453" s="16" t="s">
        <v>1605</v>
      </c>
      <c r="E453" s="16" t="s">
        <v>1586</v>
      </c>
      <c r="F453" s="16" t="s">
        <v>1669</v>
      </c>
      <c r="G453" s="16" t="s">
        <v>79</v>
      </c>
      <c r="H453" s="16" t="s">
        <v>1670</v>
      </c>
      <c r="I453" s="17">
        <v>16203683</v>
      </c>
      <c r="J453" s="16" t="s">
        <v>778</v>
      </c>
      <c r="K453" s="16" t="s">
        <v>34</v>
      </c>
      <c r="L453" s="16">
        <v>7.71</v>
      </c>
      <c r="M453" s="16"/>
      <c r="N453" s="16" t="s">
        <v>1671</v>
      </c>
      <c r="O453" s="16" t="s">
        <v>36</v>
      </c>
      <c r="P453" s="16" t="s">
        <v>37</v>
      </c>
      <c r="Q453" s="18">
        <v>35462</v>
      </c>
      <c r="R453" s="16" t="s">
        <v>38</v>
      </c>
      <c r="S453" s="16" t="s">
        <v>39</v>
      </c>
      <c r="T453" s="16" t="s">
        <v>1672</v>
      </c>
      <c r="U453" s="16">
        <v>4.8</v>
      </c>
      <c r="V453" s="16"/>
      <c r="W453" s="16" t="s">
        <v>1638</v>
      </c>
      <c r="X453" s="16" t="s">
        <v>3200</v>
      </c>
      <c r="Y453" s="16">
        <v>0.21690000000000001</v>
      </c>
      <c r="Z453" s="16">
        <v>1.9099999999999999E-2</v>
      </c>
    </row>
    <row r="454" spans="1:26" s="15" customFormat="1" ht="36" x14ac:dyDescent="0.2">
      <c r="A454" s="16" t="s">
        <v>1667</v>
      </c>
      <c r="B454" s="16">
        <v>951</v>
      </c>
      <c r="C454" s="16" t="s">
        <v>1668</v>
      </c>
      <c r="D454" s="16" t="s">
        <v>1605</v>
      </c>
      <c r="E454" s="16" t="s">
        <v>1586</v>
      </c>
      <c r="F454" s="16" t="s">
        <v>1669</v>
      </c>
      <c r="G454" s="16" t="s">
        <v>79</v>
      </c>
      <c r="H454" s="16" t="s">
        <v>1670</v>
      </c>
      <c r="I454" s="17">
        <v>16203683</v>
      </c>
      <c r="J454" s="16" t="s">
        <v>778</v>
      </c>
      <c r="K454" s="16" t="s">
        <v>34</v>
      </c>
      <c r="L454" s="16">
        <v>7.71</v>
      </c>
      <c r="M454" s="16"/>
      <c r="N454" s="16" t="s">
        <v>1673</v>
      </c>
      <c r="O454" s="16" t="s">
        <v>36</v>
      </c>
      <c r="P454" s="16" t="s">
        <v>145</v>
      </c>
      <c r="Q454" s="18">
        <v>39175</v>
      </c>
      <c r="R454" s="16" t="s">
        <v>38</v>
      </c>
      <c r="S454" s="16" t="s">
        <v>39</v>
      </c>
      <c r="T454" s="16" t="s">
        <v>1674</v>
      </c>
      <c r="U454" s="16">
        <v>9.6</v>
      </c>
      <c r="V454" s="16"/>
      <c r="W454" s="16" t="s">
        <v>1633</v>
      </c>
      <c r="X454" s="16" t="s">
        <v>3200</v>
      </c>
      <c r="Y454" s="16">
        <v>0.43369999999999997</v>
      </c>
      <c r="Z454" s="16">
        <v>3.8300000000000001E-2</v>
      </c>
    </row>
    <row r="455" spans="1:26" s="15" customFormat="1" ht="36" x14ac:dyDescent="0.2">
      <c r="A455" s="16" t="s">
        <v>1675</v>
      </c>
      <c r="B455" s="16">
        <v>952</v>
      </c>
      <c r="C455" s="16" t="s">
        <v>2937</v>
      </c>
      <c r="D455" s="16" t="s">
        <v>1605</v>
      </c>
      <c r="E455" s="16" t="s">
        <v>1676</v>
      </c>
      <c r="F455" s="16" t="s">
        <v>1677</v>
      </c>
      <c r="G455" s="16" t="s">
        <v>31</v>
      </c>
      <c r="H455" s="16" t="s">
        <v>1678</v>
      </c>
      <c r="I455" s="17">
        <v>3900000</v>
      </c>
      <c r="J455" s="16" t="s">
        <v>2903</v>
      </c>
      <c r="K455" s="16" t="s">
        <v>34</v>
      </c>
      <c r="L455" s="16">
        <v>0.64</v>
      </c>
      <c r="M455" s="16">
        <v>0</v>
      </c>
      <c r="N455" s="16" t="s">
        <v>1679</v>
      </c>
      <c r="O455" s="16" t="s">
        <v>69</v>
      </c>
      <c r="P455" s="16" t="s">
        <v>37</v>
      </c>
      <c r="Q455" s="18">
        <v>38352</v>
      </c>
      <c r="R455" s="16" t="s">
        <v>38</v>
      </c>
      <c r="S455" s="16" t="s">
        <v>39</v>
      </c>
      <c r="T455" s="16" t="s">
        <v>1680</v>
      </c>
      <c r="U455" s="16">
        <v>2.7749999999999999</v>
      </c>
      <c r="V455" s="16">
        <v>1.2</v>
      </c>
      <c r="W455" s="16" t="s">
        <v>1681</v>
      </c>
      <c r="X455" s="16" t="s">
        <v>1584</v>
      </c>
      <c r="Y455" s="16">
        <v>0</v>
      </c>
      <c r="Z455" s="16">
        <v>0</v>
      </c>
    </row>
    <row r="456" spans="1:26" s="15" customFormat="1" ht="36" x14ac:dyDescent="0.2">
      <c r="A456" s="16" t="s">
        <v>1675</v>
      </c>
      <c r="B456" s="16">
        <v>952</v>
      </c>
      <c r="C456" s="16" t="s">
        <v>2937</v>
      </c>
      <c r="D456" s="16" t="s">
        <v>1605</v>
      </c>
      <c r="E456" s="16" t="s">
        <v>1676</v>
      </c>
      <c r="F456" s="16" t="s">
        <v>1677</v>
      </c>
      <c r="G456" s="16" t="s">
        <v>31</v>
      </c>
      <c r="H456" s="16" t="s">
        <v>1678</v>
      </c>
      <c r="I456" s="17">
        <v>3900000</v>
      </c>
      <c r="J456" s="16" t="s">
        <v>2903</v>
      </c>
      <c r="K456" s="16" t="s">
        <v>34</v>
      </c>
      <c r="L456" s="16">
        <v>0.64</v>
      </c>
      <c r="M456" s="16">
        <v>0</v>
      </c>
      <c r="N456" s="16" t="s">
        <v>3145</v>
      </c>
      <c r="O456" s="16" t="s">
        <v>36</v>
      </c>
      <c r="P456" s="16" t="s">
        <v>2826</v>
      </c>
      <c r="Q456" s="18">
        <v>40544</v>
      </c>
      <c r="R456" s="16" t="s">
        <v>38</v>
      </c>
      <c r="S456" s="16" t="s">
        <v>39</v>
      </c>
      <c r="T456" s="16" t="s">
        <v>3146</v>
      </c>
      <c r="U456" s="16">
        <v>1.85</v>
      </c>
      <c r="V456" s="16">
        <v>0.64</v>
      </c>
      <c r="W456" s="16" t="s">
        <v>1681</v>
      </c>
      <c r="X456" s="16" t="s">
        <v>1584</v>
      </c>
      <c r="Y456" s="16">
        <v>8.3599999999999994E-2</v>
      </c>
      <c r="Z456" s="16">
        <v>7.4000000000000003E-3</v>
      </c>
    </row>
    <row r="457" spans="1:26" s="15" customFormat="1" ht="24" x14ac:dyDescent="0.2">
      <c r="A457" s="16" t="s">
        <v>3147</v>
      </c>
      <c r="B457" s="16">
        <v>948</v>
      </c>
      <c r="C457" s="16" t="s">
        <v>1682</v>
      </c>
      <c r="D457" s="16" t="s">
        <v>1605</v>
      </c>
      <c r="E457" s="16" t="s">
        <v>1683</v>
      </c>
      <c r="F457" s="16" t="s">
        <v>1684</v>
      </c>
      <c r="G457" s="16" t="s">
        <v>31</v>
      </c>
      <c r="H457" s="16" t="s">
        <v>1685</v>
      </c>
      <c r="I457" s="17">
        <v>963756</v>
      </c>
      <c r="J457" s="16" t="s">
        <v>778</v>
      </c>
      <c r="K457" s="16" t="s">
        <v>34</v>
      </c>
      <c r="L457" s="16">
        <v>0.79200000000000004</v>
      </c>
      <c r="M457" s="16"/>
      <c r="N457" s="16" t="s">
        <v>1686</v>
      </c>
      <c r="O457" s="16" t="s">
        <v>36</v>
      </c>
      <c r="P457" s="16" t="s">
        <v>37</v>
      </c>
      <c r="Q457" s="18">
        <v>39800</v>
      </c>
      <c r="R457" s="16" t="s">
        <v>38</v>
      </c>
      <c r="S457" s="16" t="s">
        <v>39</v>
      </c>
      <c r="T457" s="16" t="s">
        <v>3269</v>
      </c>
      <c r="U457" s="16">
        <v>1.9</v>
      </c>
      <c r="V457" s="16"/>
      <c r="W457" s="16" t="s">
        <v>1687</v>
      </c>
      <c r="X457" s="16" t="s">
        <v>1611</v>
      </c>
      <c r="Y457" s="16">
        <v>8.5800000000000001E-2</v>
      </c>
      <c r="Z457" s="16">
        <v>7.6E-3</v>
      </c>
    </row>
    <row r="458" spans="1:26" s="15" customFormat="1" ht="24" x14ac:dyDescent="0.2">
      <c r="A458" s="16" t="s">
        <v>1688</v>
      </c>
      <c r="B458" s="16">
        <v>949</v>
      </c>
      <c r="C458" s="16" t="s">
        <v>1689</v>
      </c>
      <c r="D458" s="16" t="s">
        <v>1605</v>
      </c>
      <c r="E458" s="16" t="s">
        <v>1690</v>
      </c>
      <c r="F458" s="16" t="s">
        <v>526</v>
      </c>
      <c r="G458" s="16" t="s">
        <v>31</v>
      </c>
      <c r="H458" s="16" t="s">
        <v>1691</v>
      </c>
      <c r="I458" s="17">
        <v>1934255</v>
      </c>
      <c r="J458" s="16" t="s">
        <v>48</v>
      </c>
      <c r="K458" s="16" t="s">
        <v>34</v>
      </c>
      <c r="L458" s="16">
        <v>0.83799999999999997</v>
      </c>
      <c r="M458" s="16"/>
      <c r="N458" s="16" t="s">
        <v>1692</v>
      </c>
      <c r="O458" s="16" t="s">
        <v>36</v>
      </c>
      <c r="P458" s="16" t="s">
        <v>129</v>
      </c>
      <c r="Q458" s="18">
        <v>40695</v>
      </c>
      <c r="R458" s="16" t="s">
        <v>38</v>
      </c>
      <c r="S458" s="16" t="s">
        <v>39</v>
      </c>
      <c r="T458" s="16" t="s">
        <v>1693</v>
      </c>
      <c r="U458" s="16">
        <v>1.5</v>
      </c>
      <c r="V458" s="16"/>
      <c r="W458" s="16" t="s">
        <v>1638</v>
      </c>
      <c r="X458" s="16" t="s">
        <v>1694</v>
      </c>
      <c r="Y458" s="16">
        <v>6.7799999999999999E-2</v>
      </c>
      <c r="Z458" s="16">
        <v>6.0000000000000001E-3</v>
      </c>
    </row>
    <row r="459" spans="1:26" s="15" customFormat="1" ht="48" x14ac:dyDescent="0.2">
      <c r="A459" s="16" t="s">
        <v>1695</v>
      </c>
      <c r="B459" s="16">
        <v>953</v>
      </c>
      <c r="C459" s="16" t="s">
        <v>2938</v>
      </c>
      <c r="D459" s="16" t="s">
        <v>1605</v>
      </c>
      <c r="E459" s="16" t="s">
        <v>1696</v>
      </c>
      <c r="F459" s="16" t="s">
        <v>1697</v>
      </c>
      <c r="G459" s="16" t="s">
        <v>31</v>
      </c>
      <c r="H459" s="16" t="s">
        <v>1698</v>
      </c>
      <c r="I459" s="17">
        <v>960000</v>
      </c>
      <c r="J459" s="16" t="s">
        <v>97</v>
      </c>
      <c r="K459" s="16" t="s">
        <v>34</v>
      </c>
      <c r="L459" s="16">
        <v>0.95</v>
      </c>
      <c r="M459" s="16">
        <v>0.09</v>
      </c>
      <c r="N459" s="16" t="s">
        <v>1699</v>
      </c>
      <c r="O459" s="16" t="s">
        <v>69</v>
      </c>
      <c r="P459" s="16" t="s">
        <v>37</v>
      </c>
      <c r="Q459" s="18">
        <v>38687</v>
      </c>
      <c r="R459" s="16" t="s">
        <v>38</v>
      </c>
      <c r="S459" s="16" t="s">
        <v>39</v>
      </c>
      <c r="T459" s="16" t="s">
        <v>1700</v>
      </c>
      <c r="U459" s="16">
        <v>3.8</v>
      </c>
      <c r="V459" s="16">
        <v>1.728</v>
      </c>
      <c r="W459" s="16" t="s">
        <v>1701</v>
      </c>
      <c r="X459" s="16" t="s">
        <v>1611</v>
      </c>
      <c r="Y459" s="16">
        <v>0</v>
      </c>
      <c r="Z459" s="16">
        <v>0</v>
      </c>
    </row>
    <row r="460" spans="1:26" s="15" customFormat="1" ht="36" x14ac:dyDescent="0.2">
      <c r="A460" s="16" t="s">
        <v>1695</v>
      </c>
      <c r="B460" s="16">
        <v>953</v>
      </c>
      <c r="C460" s="16" t="s">
        <v>2938</v>
      </c>
      <c r="D460" s="16" t="s">
        <v>1605</v>
      </c>
      <c r="E460" s="16" t="s">
        <v>1696</v>
      </c>
      <c r="F460" s="16" t="s">
        <v>1697</v>
      </c>
      <c r="G460" s="16" t="s">
        <v>31</v>
      </c>
      <c r="H460" s="16" t="s">
        <v>1698</v>
      </c>
      <c r="I460" s="17">
        <v>960000</v>
      </c>
      <c r="J460" s="16" t="s">
        <v>97</v>
      </c>
      <c r="K460" s="16" t="s">
        <v>34</v>
      </c>
      <c r="L460" s="16">
        <v>0.95</v>
      </c>
      <c r="M460" s="16">
        <v>0.09</v>
      </c>
      <c r="N460" s="16" t="s">
        <v>1702</v>
      </c>
      <c r="O460" s="16" t="s">
        <v>36</v>
      </c>
      <c r="P460" s="16" t="s">
        <v>75</v>
      </c>
      <c r="Q460" s="18">
        <v>40909</v>
      </c>
      <c r="R460" s="16" t="s">
        <v>38</v>
      </c>
      <c r="S460" s="16" t="s">
        <v>39</v>
      </c>
      <c r="T460" s="16" t="s">
        <v>1703</v>
      </c>
      <c r="U460" s="16">
        <v>1.9</v>
      </c>
      <c r="V460" s="16">
        <v>0.86</v>
      </c>
      <c r="W460" s="16" t="s">
        <v>930</v>
      </c>
      <c r="X460" s="16" t="s">
        <v>1611</v>
      </c>
      <c r="Y460" s="16">
        <v>8.5800000000000001E-2</v>
      </c>
      <c r="Z460" s="16">
        <v>7.6E-3</v>
      </c>
    </row>
    <row r="461" spans="1:26" s="15" customFormat="1" ht="24" x14ac:dyDescent="0.2">
      <c r="A461" s="16" t="s">
        <v>1704</v>
      </c>
      <c r="B461" s="16">
        <v>10480</v>
      </c>
      <c r="C461" s="16" t="s">
        <v>1705</v>
      </c>
      <c r="D461" s="16" t="s">
        <v>1706</v>
      </c>
      <c r="E461" s="16" t="s">
        <v>1707</v>
      </c>
      <c r="F461" s="16" t="s">
        <v>1708</v>
      </c>
      <c r="G461" s="16" t="s">
        <v>79</v>
      </c>
      <c r="H461" s="16" t="s">
        <v>496</v>
      </c>
      <c r="I461" s="17"/>
      <c r="J461" s="16"/>
      <c r="K461" s="16" t="s">
        <v>34</v>
      </c>
      <c r="L461" s="16">
        <v>0.77800000000000002</v>
      </c>
      <c r="M461" s="16"/>
      <c r="N461" s="16" t="s">
        <v>1709</v>
      </c>
      <c r="O461" s="16" t="s">
        <v>36</v>
      </c>
      <c r="P461" s="16" t="s">
        <v>37</v>
      </c>
      <c r="Q461" s="18">
        <v>39508</v>
      </c>
      <c r="R461" s="16" t="s">
        <v>38</v>
      </c>
      <c r="S461" s="16" t="s">
        <v>39</v>
      </c>
      <c r="T461" s="16" t="s">
        <v>2939</v>
      </c>
      <c r="U461" s="16">
        <v>1.5</v>
      </c>
      <c r="V461" s="16">
        <v>0.77800000000000002</v>
      </c>
      <c r="W461" s="16" t="s">
        <v>1710</v>
      </c>
      <c r="X461" s="16" t="s">
        <v>1711</v>
      </c>
      <c r="Y461" s="16">
        <v>6.7799999999999999E-2</v>
      </c>
      <c r="Z461" s="16">
        <v>6.0000000000000001E-3</v>
      </c>
    </row>
    <row r="462" spans="1:26" s="15" customFormat="1" ht="24" x14ac:dyDescent="0.2">
      <c r="A462" s="16"/>
      <c r="B462" s="16">
        <v>2061</v>
      </c>
      <c r="C462" s="16" t="s">
        <v>1712</v>
      </c>
      <c r="D462" s="16" t="s">
        <v>1706</v>
      </c>
      <c r="E462" s="16" t="s">
        <v>1713</v>
      </c>
      <c r="F462" s="16" t="s">
        <v>1714</v>
      </c>
      <c r="G462" s="16" t="s">
        <v>31</v>
      </c>
      <c r="H462" s="16" t="s">
        <v>1715</v>
      </c>
      <c r="I462" s="17">
        <v>1560846</v>
      </c>
      <c r="J462" s="16" t="s">
        <v>3148</v>
      </c>
      <c r="K462" s="16" t="s">
        <v>34</v>
      </c>
      <c r="L462" s="16"/>
      <c r="M462" s="16"/>
      <c r="N462" s="16" t="s">
        <v>1716</v>
      </c>
      <c r="O462" s="16" t="s">
        <v>36</v>
      </c>
      <c r="P462" s="16" t="s">
        <v>129</v>
      </c>
      <c r="Q462" s="18">
        <v>38869</v>
      </c>
      <c r="R462" s="16" t="s">
        <v>117</v>
      </c>
      <c r="S462" s="16" t="s">
        <v>39</v>
      </c>
      <c r="T462" s="16" t="s">
        <v>1717</v>
      </c>
      <c r="U462" s="16">
        <v>7.0000000000000007E-2</v>
      </c>
      <c r="V462" s="16"/>
      <c r="W462" s="16" t="s">
        <v>1712</v>
      </c>
      <c r="X462" s="16" t="s">
        <v>1715</v>
      </c>
      <c r="Y462" s="16">
        <v>3.2000000000000002E-3</v>
      </c>
      <c r="Z462" s="16">
        <v>2.9999999999999997E-4</v>
      </c>
    </row>
    <row r="463" spans="1:26" s="15" customFormat="1" ht="72" x14ac:dyDescent="0.2">
      <c r="A463" s="16" t="s">
        <v>1561</v>
      </c>
      <c r="B463" s="16">
        <v>930</v>
      </c>
      <c r="C463" s="16" t="s">
        <v>1562</v>
      </c>
      <c r="D463" s="16" t="s">
        <v>1563</v>
      </c>
      <c r="E463" s="16" t="s">
        <v>2933</v>
      </c>
      <c r="F463" s="16" t="s">
        <v>941</v>
      </c>
      <c r="G463" s="16" t="s">
        <v>79</v>
      </c>
      <c r="H463" s="16" t="s">
        <v>135</v>
      </c>
      <c r="I463" s="17">
        <v>59000000</v>
      </c>
      <c r="J463" s="16" t="s">
        <v>1565</v>
      </c>
      <c r="K463" s="16" t="s">
        <v>34</v>
      </c>
      <c r="L463" s="16"/>
      <c r="M463" s="16"/>
      <c r="N463" s="16" t="s">
        <v>1566</v>
      </c>
      <c r="O463" s="16" t="s">
        <v>36</v>
      </c>
      <c r="P463" s="16" t="s">
        <v>37</v>
      </c>
      <c r="Q463" s="18">
        <v>41030</v>
      </c>
      <c r="R463" s="16" t="s">
        <v>125</v>
      </c>
      <c r="S463" s="16" t="s">
        <v>39</v>
      </c>
      <c r="T463" s="16" t="s">
        <v>1567</v>
      </c>
      <c r="U463" s="16">
        <v>10.67</v>
      </c>
      <c r="V463" s="16">
        <v>7.2</v>
      </c>
      <c r="W463" s="16" t="s">
        <v>1568</v>
      </c>
      <c r="X463" s="16" t="s">
        <v>1569</v>
      </c>
      <c r="Y463" s="16">
        <v>0.48209999999999997</v>
      </c>
      <c r="Z463" s="16">
        <v>4.2500000000000003E-2</v>
      </c>
    </row>
    <row r="464" spans="1:26" s="15" customFormat="1" ht="24" x14ac:dyDescent="0.2">
      <c r="A464" s="16" t="s">
        <v>1570</v>
      </c>
      <c r="B464" s="16">
        <v>931</v>
      </c>
      <c r="C464" s="16" t="s">
        <v>1571</v>
      </c>
      <c r="D464" s="16" t="s">
        <v>1563</v>
      </c>
      <c r="E464" s="16" t="s">
        <v>1572</v>
      </c>
      <c r="F464" s="16" t="s">
        <v>1573</v>
      </c>
      <c r="G464" s="16" t="s">
        <v>79</v>
      </c>
      <c r="H464" s="16" t="s">
        <v>96</v>
      </c>
      <c r="I464" s="17">
        <v>25139396</v>
      </c>
      <c r="J464" s="16" t="s">
        <v>33</v>
      </c>
      <c r="K464" s="16" t="s">
        <v>34</v>
      </c>
      <c r="L464" s="16">
        <v>2.0699999999999998</v>
      </c>
      <c r="M464" s="16"/>
      <c r="N464" s="16" t="s">
        <v>1574</v>
      </c>
      <c r="O464" s="16" t="s">
        <v>36</v>
      </c>
      <c r="P464" s="16" t="s">
        <v>37</v>
      </c>
      <c r="Q464" s="18">
        <v>41008</v>
      </c>
      <c r="R464" s="16" t="s">
        <v>38</v>
      </c>
      <c r="S464" s="16" t="s">
        <v>39</v>
      </c>
      <c r="T464" s="16" t="s">
        <v>1575</v>
      </c>
      <c r="U464" s="16">
        <v>3.2</v>
      </c>
      <c r="V464" s="16"/>
      <c r="W464" s="16" t="s">
        <v>1568</v>
      </c>
      <c r="X464" s="16" t="s">
        <v>101</v>
      </c>
      <c r="Y464" s="16">
        <v>0.14460000000000001</v>
      </c>
      <c r="Z464" s="16">
        <v>1.2800000000000001E-2</v>
      </c>
    </row>
    <row r="465" spans="1:26" s="15" customFormat="1" ht="24" x14ac:dyDescent="0.2">
      <c r="A465" s="16" t="s">
        <v>1718</v>
      </c>
      <c r="B465" s="16">
        <v>965</v>
      </c>
      <c r="C465" s="16" t="s">
        <v>1719</v>
      </c>
      <c r="D465" s="16" t="s">
        <v>1720</v>
      </c>
      <c r="E465" s="16" t="s">
        <v>1721</v>
      </c>
      <c r="F465" s="16" t="s">
        <v>236</v>
      </c>
      <c r="G465" s="16" t="s">
        <v>79</v>
      </c>
      <c r="H465" s="16" t="s">
        <v>2940</v>
      </c>
      <c r="I465" s="17">
        <v>4051529</v>
      </c>
      <c r="J465" s="16"/>
      <c r="K465" s="16" t="s">
        <v>34</v>
      </c>
      <c r="L465" s="16">
        <v>0.97299999999999998</v>
      </c>
      <c r="M465" s="16"/>
      <c r="N465" s="16" t="s">
        <v>1722</v>
      </c>
      <c r="O465" s="16" t="s">
        <v>69</v>
      </c>
      <c r="P465" s="16" t="s">
        <v>37</v>
      </c>
      <c r="Q465" s="18">
        <v>32143</v>
      </c>
      <c r="R465" s="16" t="s">
        <v>38</v>
      </c>
      <c r="S465" s="16" t="s">
        <v>39</v>
      </c>
      <c r="T465" s="16" t="s">
        <v>1723</v>
      </c>
      <c r="U465" s="16">
        <v>4</v>
      </c>
      <c r="V465" s="16"/>
      <c r="W465" s="16" t="s">
        <v>1724</v>
      </c>
      <c r="X465" s="16"/>
      <c r="Y465" s="16">
        <v>0</v>
      </c>
      <c r="Z465" s="16">
        <v>0</v>
      </c>
    </row>
    <row r="466" spans="1:26" s="15" customFormat="1" ht="48" x14ac:dyDescent="0.2">
      <c r="A466" s="16" t="s">
        <v>1718</v>
      </c>
      <c r="B466" s="16">
        <v>965</v>
      </c>
      <c r="C466" s="16" t="s">
        <v>1719</v>
      </c>
      <c r="D466" s="16" t="s">
        <v>1720</v>
      </c>
      <c r="E466" s="16" t="s">
        <v>1721</v>
      </c>
      <c r="F466" s="16" t="s">
        <v>236</v>
      </c>
      <c r="G466" s="16" t="s">
        <v>79</v>
      </c>
      <c r="H466" s="16" t="s">
        <v>2940</v>
      </c>
      <c r="I466" s="17">
        <v>4051529</v>
      </c>
      <c r="J466" s="16"/>
      <c r="K466" s="16" t="s">
        <v>34</v>
      </c>
      <c r="L466" s="16">
        <v>0.97299999999999998</v>
      </c>
      <c r="M466" s="16"/>
      <c r="N466" s="16" t="s">
        <v>1725</v>
      </c>
      <c r="O466" s="16" t="s">
        <v>69</v>
      </c>
      <c r="P466" s="16" t="s">
        <v>1726</v>
      </c>
      <c r="Q466" s="18">
        <v>36161</v>
      </c>
      <c r="R466" s="16" t="s">
        <v>38</v>
      </c>
      <c r="S466" s="16" t="s">
        <v>39</v>
      </c>
      <c r="T466" s="16" t="s">
        <v>1727</v>
      </c>
      <c r="U466" s="16">
        <v>4.4000000000000004</v>
      </c>
      <c r="V466" s="16"/>
      <c r="W466" s="16" t="s">
        <v>1724</v>
      </c>
      <c r="X466" s="16"/>
      <c r="Y466" s="16">
        <v>0</v>
      </c>
      <c r="Z466" s="16">
        <v>0</v>
      </c>
    </row>
    <row r="467" spans="1:26" s="15" customFormat="1" ht="24" x14ac:dyDescent="0.2">
      <c r="A467" s="16" t="s">
        <v>1718</v>
      </c>
      <c r="B467" s="16">
        <v>965</v>
      </c>
      <c r="C467" s="16" t="s">
        <v>1719</v>
      </c>
      <c r="D467" s="16" t="s">
        <v>1720</v>
      </c>
      <c r="E467" s="16" t="s">
        <v>1721</v>
      </c>
      <c r="F467" s="16" t="s">
        <v>236</v>
      </c>
      <c r="G467" s="16" t="s">
        <v>79</v>
      </c>
      <c r="H467" s="16" t="s">
        <v>2940</v>
      </c>
      <c r="I467" s="17">
        <v>4051529</v>
      </c>
      <c r="J467" s="16"/>
      <c r="K467" s="16" t="s">
        <v>34</v>
      </c>
      <c r="L467" s="16">
        <v>0.97299999999999998</v>
      </c>
      <c r="M467" s="16"/>
      <c r="N467" s="16" t="s">
        <v>1728</v>
      </c>
      <c r="O467" s="16" t="s">
        <v>69</v>
      </c>
      <c r="P467" s="16" t="s">
        <v>439</v>
      </c>
      <c r="Q467" s="18">
        <v>38353</v>
      </c>
      <c r="R467" s="16" t="s">
        <v>38</v>
      </c>
      <c r="S467" s="16" t="s">
        <v>39</v>
      </c>
      <c r="T467" s="16" t="s">
        <v>1729</v>
      </c>
      <c r="U467" s="16">
        <v>2.2000000000000002</v>
      </c>
      <c r="V467" s="16"/>
      <c r="W467" s="16" t="s">
        <v>1724</v>
      </c>
      <c r="X467" s="16" t="s">
        <v>179</v>
      </c>
      <c r="Y467" s="16">
        <v>0</v>
      </c>
      <c r="Z467" s="16">
        <v>0</v>
      </c>
    </row>
    <row r="468" spans="1:26" s="15" customFormat="1" ht="24" x14ac:dyDescent="0.2">
      <c r="A468" s="16" t="s">
        <v>1718</v>
      </c>
      <c r="B468" s="16">
        <v>965</v>
      </c>
      <c r="C468" s="16" t="s">
        <v>1719</v>
      </c>
      <c r="D468" s="16" t="s">
        <v>1720</v>
      </c>
      <c r="E468" s="16" t="s">
        <v>1721</v>
      </c>
      <c r="F468" s="16" t="s">
        <v>236</v>
      </c>
      <c r="G468" s="16" t="s">
        <v>79</v>
      </c>
      <c r="H468" s="16" t="s">
        <v>2940</v>
      </c>
      <c r="I468" s="17">
        <v>4051529</v>
      </c>
      <c r="J468" s="16"/>
      <c r="K468" s="16" t="s">
        <v>34</v>
      </c>
      <c r="L468" s="16">
        <v>0.97299999999999998</v>
      </c>
      <c r="M468" s="16"/>
      <c r="N468" s="16" t="s">
        <v>1730</v>
      </c>
      <c r="O468" s="16" t="s">
        <v>36</v>
      </c>
      <c r="P468" s="16" t="s">
        <v>441</v>
      </c>
      <c r="Q468" s="18">
        <v>39083</v>
      </c>
      <c r="R468" s="16" t="s">
        <v>38</v>
      </c>
      <c r="S468" s="16" t="s">
        <v>39</v>
      </c>
      <c r="T468" s="16" t="s">
        <v>1731</v>
      </c>
      <c r="U468" s="16">
        <v>0.8</v>
      </c>
      <c r="V468" s="16">
        <v>0.46</v>
      </c>
      <c r="W468" s="16" t="s">
        <v>1724</v>
      </c>
      <c r="X468" s="16" t="s">
        <v>179</v>
      </c>
      <c r="Y468" s="16">
        <v>3.61E-2</v>
      </c>
      <c r="Z468" s="16">
        <v>3.2000000000000002E-3</v>
      </c>
    </row>
    <row r="469" spans="1:26" s="15" customFormat="1" ht="24" x14ac:dyDescent="0.2">
      <c r="A469" s="16" t="s">
        <v>1718</v>
      </c>
      <c r="B469" s="16">
        <v>965</v>
      </c>
      <c r="C469" s="16" t="s">
        <v>1719</v>
      </c>
      <c r="D469" s="16" t="s">
        <v>1720</v>
      </c>
      <c r="E469" s="16" t="s">
        <v>1721</v>
      </c>
      <c r="F469" s="16" t="s">
        <v>236</v>
      </c>
      <c r="G469" s="16" t="s">
        <v>79</v>
      </c>
      <c r="H469" s="16" t="s">
        <v>2940</v>
      </c>
      <c r="I469" s="17">
        <v>4051529</v>
      </c>
      <c r="J469" s="16"/>
      <c r="K469" s="16" t="s">
        <v>34</v>
      </c>
      <c r="L469" s="16">
        <v>0.97299999999999998</v>
      </c>
      <c r="M469" s="16"/>
      <c r="N469" s="16" t="s">
        <v>1732</v>
      </c>
      <c r="O469" s="16" t="s">
        <v>36</v>
      </c>
      <c r="P469" s="16" t="s">
        <v>1733</v>
      </c>
      <c r="Q469" s="18">
        <v>40749</v>
      </c>
      <c r="R469" s="16" t="s">
        <v>38</v>
      </c>
      <c r="S469" s="16" t="s">
        <v>39</v>
      </c>
      <c r="T469" s="16" t="s">
        <v>1734</v>
      </c>
      <c r="U469" s="16">
        <v>1.6</v>
      </c>
      <c r="V469" s="16">
        <v>0.92</v>
      </c>
      <c r="W469" s="16" t="s">
        <v>1724</v>
      </c>
      <c r="X469" s="16" t="s">
        <v>179</v>
      </c>
      <c r="Y469" s="16">
        <v>7.2300000000000003E-2</v>
      </c>
      <c r="Z469" s="16">
        <v>6.4000000000000003E-3</v>
      </c>
    </row>
    <row r="470" spans="1:26" s="15" customFormat="1" ht="24" x14ac:dyDescent="0.2">
      <c r="A470" s="16" t="s">
        <v>1819</v>
      </c>
      <c r="B470" s="16">
        <v>985</v>
      </c>
      <c r="C470" s="16" t="s">
        <v>2941</v>
      </c>
      <c r="D470" s="16" t="s">
        <v>1720</v>
      </c>
      <c r="E470" s="16" t="s">
        <v>1820</v>
      </c>
      <c r="F470" s="16" t="s">
        <v>1820</v>
      </c>
      <c r="G470" s="16" t="s">
        <v>31</v>
      </c>
      <c r="H470" s="16" t="s">
        <v>1821</v>
      </c>
      <c r="I470" s="17">
        <v>9579785</v>
      </c>
      <c r="J470" s="16" t="s">
        <v>67</v>
      </c>
      <c r="K470" s="16" t="s">
        <v>34</v>
      </c>
      <c r="L470" s="16">
        <v>3.68</v>
      </c>
      <c r="M470" s="16"/>
      <c r="N470" s="16" t="s">
        <v>1822</v>
      </c>
      <c r="O470" s="16" t="s">
        <v>36</v>
      </c>
      <c r="P470" s="16" t="s">
        <v>37</v>
      </c>
      <c r="Q470" s="18">
        <v>35796</v>
      </c>
      <c r="R470" s="16" t="s">
        <v>38</v>
      </c>
      <c r="S470" s="16" t="s">
        <v>39</v>
      </c>
      <c r="T470" s="16" t="s">
        <v>1823</v>
      </c>
      <c r="U470" s="16">
        <v>1.9</v>
      </c>
      <c r="V470" s="16">
        <v>1</v>
      </c>
      <c r="W470" s="16" t="s">
        <v>1805</v>
      </c>
      <c r="X470" s="16"/>
      <c r="Y470" s="16">
        <v>8.5800000000000001E-2</v>
      </c>
      <c r="Z470" s="16">
        <v>7.6E-3</v>
      </c>
    </row>
    <row r="471" spans="1:26" s="15" customFormat="1" ht="24" x14ac:dyDescent="0.2">
      <c r="A471" s="16" t="s">
        <v>1819</v>
      </c>
      <c r="B471" s="16">
        <v>985</v>
      </c>
      <c r="C471" s="16" t="s">
        <v>2941</v>
      </c>
      <c r="D471" s="16" t="s">
        <v>1720</v>
      </c>
      <c r="E471" s="16" t="s">
        <v>1820</v>
      </c>
      <c r="F471" s="16" t="s">
        <v>1820</v>
      </c>
      <c r="G471" s="16" t="s">
        <v>31</v>
      </c>
      <c r="H471" s="16" t="s">
        <v>1821</v>
      </c>
      <c r="I471" s="17">
        <v>9579785</v>
      </c>
      <c r="J471" s="16" t="s">
        <v>67</v>
      </c>
      <c r="K471" s="16" t="s">
        <v>34</v>
      </c>
      <c r="L471" s="16">
        <v>3.68</v>
      </c>
      <c r="M471" s="16"/>
      <c r="N471" s="16" t="s">
        <v>1824</v>
      </c>
      <c r="O471" s="16" t="s">
        <v>36</v>
      </c>
      <c r="P471" s="16" t="s">
        <v>145</v>
      </c>
      <c r="Q471" s="18">
        <v>39783</v>
      </c>
      <c r="R471" s="16" t="s">
        <v>38</v>
      </c>
      <c r="S471" s="16" t="s">
        <v>39</v>
      </c>
      <c r="T471" s="16" t="s">
        <v>1825</v>
      </c>
      <c r="U471" s="16">
        <v>0.95</v>
      </c>
      <c r="V471" s="16"/>
      <c r="W471" s="16" t="s">
        <v>1805</v>
      </c>
      <c r="X471" s="16" t="s">
        <v>293</v>
      </c>
      <c r="Y471" s="16">
        <v>4.2900000000000001E-2</v>
      </c>
      <c r="Z471" s="16">
        <v>3.8E-3</v>
      </c>
    </row>
    <row r="472" spans="1:26" s="15" customFormat="1" ht="24" x14ac:dyDescent="0.2">
      <c r="A472" s="16" t="s">
        <v>1819</v>
      </c>
      <c r="B472" s="16">
        <v>985</v>
      </c>
      <c r="C472" s="16" t="s">
        <v>2941</v>
      </c>
      <c r="D472" s="16" t="s">
        <v>1720</v>
      </c>
      <c r="E472" s="16" t="s">
        <v>1820</v>
      </c>
      <c r="F472" s="16" t="s">
        <v>1820</v>
      </c>
      <c r="G472" s="16" t="s">
        <v>31</v>
      </c>
      <c r="H472" s="16" t="s">
        <v>1821</v>
      </c>
      <c r="I472" s="17">
        <v>9579785</v>
      </c>
      <c r="J472" s="16" t="s">
        <v>67</v>
      </c>
      <c r="K472" s="16" t="s">
        <v>34</v>
      </c>
      <c r="L472" s="16">
        <v>3.68</v>
      </c>
      <c r="M472" s="16"/>
      <c r="N472" s="16" t="s">
        <v>1826</v>
      </c>
      <c r="O472" s="16" t="s">
        <v>36</v>
      </c>
      <c r="P472" s="16" t="s">
        <v>208</v>
      </c>
      <c r="Q472" s="18">
        <v>41409</v>
      </c>
      <c r="R472" s="16" t="s">
        <v>38</v>
      </c>
      <c r="S472" s="16" t="s">
        <v>39</v>
      </c>
      <c r="T472" s="16" t="s">
        <v>1827</v>
      </c>
      <c r="U472" s="16">
        <v>3.2</v>
      </c>
      <c r="V472" s="16">
        <v>1.7</v>
      </c>
      <c r="W472" s="16" t="s">
        <v>3149</v>
      </c>
      <c r="X472" s="16" t="s">
        <v>293</v>
      </c>
      <c r="Y472" s="16">
        <v>0.14460000000000001</v>
      </c>
      <c r="Z472" s="16">
        <v>1.2800000000000001E-2</v>
      </c>
    </row>
    <row r="473" spans="1:26" s="15" customFormat="1" ht="60" x14ac:dyDescent="0.2">
      <c r="A473" s="16"/>
      <c r="B473" s="16">
        <v>1008</v>
      </c>
      <c r="C473" s="16" t="s">
        <v>1735</v>
      </c>
      <c r="D473" s="16" t="s">
        <v>1720</v>
      </c>
      <c r="E473" s="16" t="s">
        <v>1736</v>
      </c>
      <c r="F473" s="16" t="s">
        <v>1737</v>
      </c>
      <c r="G473" s="16" t="s">
        <v>31</v>
      </c>
      <c r="H473" s="16" t="s">
        <v>1738</v>
      </c>
      <c r="I473" s="17">
        <v>700000</v>
      </c>
      <c r="J473" s="16"/>
      <c r="K473" s="16" t="s">
        <v>34</v>
      </c>
      <c r="L473" s="16">
        <v>1.08</v>
      </c>
      <c r="M473" s="16"/>
      <c r="N473" s="16" t="s">
        <v>1739</v>
      </c>
      <c r="O473" s="16" t="s">
        <v>36</v>
      </c>
      <c r="P473" s="16" t="s">
        <v>1740</v>
      </c>
      <c r="Q473" s="18">
        <v>40209</v>
      </c>
      <c r="R473" s="16" t="s">
        <v>38</v>
      </c>
      <c r="S473" s="16" t="s">
        <v>39</v>
      </c>
      <c r="T473" s="16" t="s">
        <v>1741</v>
      </c>
      <c r="U473" s="16">
        <v>2</v>
      </c>
      <c r="V473" s="16">
        <v>0.86399999999999999</v>
      </c>
      <c r="W473" s="16" t="s">
        <v>1742</v>
      </c>
      <c r="X473" s="16" t="s">
        <v>1743</v>
      </c>
      <c r="Y473" s="16">
        <v>9.0399999999999994E-2</v>
      </c>
      <c r="Z473" s="16">
        <v>8.0000000000000002E-3</v>
      </c>
    </row>
    <row r="474" spans="1:26" s="15" customFormat="1" ht="60" x14ac:dyDescent="0.2">
      <c r="A474" s="16" t="s">
        <v>1744</v>
      </c>
      <c r="B474" s="16">
        <v>1009</v>
      </c>
      <c r="C474" s="16" t="s">
        <v>1745</v>
      </c>
      <c r="D474" s="16" t="s">
        <v>1720</v>
      </c>
      <c r="E474" s="16" t="s">
        <v>1736</v>
      </c>
      <c r="F474" s="16" t="s">
        <v>1737</v>
      </c>
      <c r="G474" s="16" t="s">
        <v>31</v>
      </c>
      <c r="H474" s="16" t="s">
        <v>1738</v>
      </c>
      <c r="I474" s="17">
        <v>756000</v>
      </c>
      <c r="J474" s="16" t="s">
        <v>214</v>
      </c>
      <c r="K474" s="16" t="s">
        <v>34</v>
      </c>
      <c r="L474" s="16"/>
      <c r="M474" s="16"/>
      <c r="N474" s="16" t="s">
        <v>1739</v>
      </c>
      <c r="O474" s="16" t="s">
        <v>36</v>
      </c>
      <c r="P474" s="16" t="s">
        <v>1740</v>
      </c>
      <c r="Q474" s="18">
        <v>40209</v>
      </c>
      <c r="R474" s="16" t="s">
        <v>38</v>
      </c>
      <c r="S474" s="16" t="s">
        <v>39</v>
      </c>
      <c r="T474" s="16" t="s">
        <v>1741</v>
      </c>
      <c r="U474" s="16">
        <v>2</v>
      </c>
      <c r="V474" s="16">
        <v>0.86399999999999999</v>
      </c>
      <c r="W474" s="16" t="s">
        <v>1742</v>
      </c>
      <c r="X474" s="16" t="s">
        <v>1743</v>
      </c>
      <c r="Y474" s="16">
        <v>9.0399999999999994E-2</v>
      </c>
      <c r="Z474" s="16">
        <v>8.0000000000000002E-3</v>
      </c>
    </row>
    <row r="475" spans="1:26" s="15" customFormat="1" ht="36" x14ac:dyDescent="0.2">
      <c r="A475" s="16" t="s">
        <v>1746</v>
      </c>
      <c r="B475" s="16">
        <v>10700</v>
      </c>
      <c r="C475" s="16" t="s">
        <v>1747</v>
      </c>
      <c r="D475" s="16" t="s">
        <v>1720</v>
      </c>
      <c r="E475" s="16" t="s">
        <v>1748</v>
      </c>
      <c r="F475" s="16" t="s">
        <v>1749</v>
      </c>
      <c r="G475" s="16" t="s">
        <v>31</v>
      </c>
      <c r="H475" s="16" t="s">
        <v>1750</v>
      </c>
      <c r="I475" s="17">
        <v>1200000</v>
      </c>
      <c r="J475" s="16" t="s">
        <v>48</v>
      </c>
      <c r="K475" s="16" t="s">
        <v>34</v>
      </c>
      <c r="L475" s="16">
        <v>1.48</v>
      </c>
      <c r="M475" s="16"/>
      <c r="N475" s="16" t="s">
        <v>1751</v>
      </c>
      <c r="O475" s="16" t="s">
        <v>36</v>
      </c>
      <c r="P475" s="16" t="s">
        <v>37</v>
      </c>
      <c r="Q475" s="18">
        <v>41030</v>
      </c>
      <c r="R475" s="16" t="s">
        <v>38</v>
      </c>
      <c r="S475" s="16" t="s">
        <v>39</v>
      </c>
      <c r="T475" s="16" t="s">
        <v>1752</v>
      </c>
      <c r="U475" s="16">
        <v>1.6</v>
      </c>
      <c r="V475" s="16"/>
      <c r="W475" s="16" t="s">
        <v>1753</v>
      </c>
      <c r="X475" s="16" t="s">
        <v>101</v>
      </c>
      <c r="Y475" s="16">
        <v>7.2300000000000003E-2</v>
      </c>
      <c r="Z475" s="16">
        <v>6.4000000000000003E-3</v>
      </c>
    </row>
    <row r="476" spans="1:26" s="15" customFormat="1" ht="36" x14ac:dyDescent="0.2">
      <c r="A476" s="16" t="s">
        <v>1746</v>
      </c>
      <c r="B476" s="16">
        <v>10700</v>
      </c>
      <c r="C476" s="16" t="s">
        <v>1747</v>
      </c>
      <c r="D476" s="16" t="s">
        <v>1720</v>
      </c>
      <c r="E476" s="16" t="s">
        <v>1748</v>
      </c>
      <c r="F476" s="16" t="s">
        <v>1749</v>
      </c>
      <c r="G476" s="16" t="s">
        <v>31</v>
      </c>
      <c r="H476" s="16" t="s">
        <v>1750</v>
      </c>
      <c r="I476" s="17">
        <v>1200000</v>
      </c>
      <c r="J476" s="16" t="s">
        <v>48</v>
      </c>
      <c r="K476" s="16" t="s">
        <v>34</v>
      </c>
      <c r="L476" s="16">
        <v>1.48</v>
      </c>
      <c r="M476" s="16"/>
      <c r="N476" s="16" t="s">
        <v>1754</v>
      </c>
      <c r="O476" s="16" t="s">
        <v>36</v>
      </c>
      <c r="P476" s="16" t="s">
        <v>145</v>
      </c>
      <c r="Q476" s="18">
        <v>41395</v>
      </c>
      <c r="R476" s="16" t="s">
        <v>38</v>
      </c>
      <c r="S476" s="16" t="s">
        <v>39</v>
      </c>
      <c r="T476" s="16" t="s">
        <v>1755</v>
      </c>
      <c r="U476" s="16">
        <v>1.6</v>
      </c>
      <c r="V476" s="16"/>
      <c r="W476" s="16" t="s">
        <v>1753</v>
      </c>
      <c r="X476" s="16" t="s">
        <v>101</v>
      </c>
      <c r="Y476" s="16">
        <v>7.2300000000000003E-2</v>
      </c>
      <c r="Z476" s="16">
        <v>6.4000000000000003E-3</v>
      </c>
    </row>
    <row r="477" spans="1:26" s="15" customFormat="1" ht="48" x14ac:dyDescent="0.2">
      <c r="A477" s="16" t="s">
        <v>1762</v>
      </c>
      <c r="B477" s="16">
        <v>980</v>
      </c>
      <c r="C477" s="16" t="s">
        <v>1763</v>
      </c>
      <c r="D477" s="16" t="s">
        <v>1720</v>
      </c>
      <c r="E477" s="16" t="s">
        <v>2942</v>
      </c>
      <c r="F477" s="16" t="s">
        <v>1764</v>
      </c>
      <c r="G477" s="16" t="s">
        <v>31</v>
      </c>
      <c r="H477" s="16" t="s">
        <v>1765</v>
      </c>
      <c r="I477" s="17">
        <v>8100000</v>
      </c>
      <c r="J477" s="16"/>
      <c r="K477" s="16" t="s">
        <v>34</v>
      </c>
      <c r="L477" s="16">
        <v>0.46800000000000003</v>
      </c>
      <c r="M477" s="16"/>
      <c r="N477" s="16" t="s">
        <v>1766</v>
      </c>
      <c r="O477" s="16" t="s">
        <v>69</v>
      </c>
      <c r="P477" s="16" t="s">
        <v>37</v>
      </c>
      <c r="Q477" s="18">
        <v>30286</v>
      </c>
      <c r="R477" s="16" t="s">
        <v>38</v>
      </c>
      <c r="S477" s="16" t="s">
        <v>39</v>
      </c>
      <c r="T477" s="16" t="s">
        <v>1767</v>
      </c>
      <c r="U477" s="16">
        <v>5.32</v>
      </c>
      <c r="V477" s="16">
        <v>2.5920000000000001</v>
      </c>
      <c r="W477" s="16" t="s">
        <v>1768</v>
      </c>
      <c r="X477" s="16" t="s">
        <v>1769</v>
      </c>
      <c r="Y477" s="16">
        <v>0</v>
      </c>
      <c r="Z477" s="16">
        <v>0</v>
      </c>
    </row>
    <row r="478" spans="1:26" s="15" customFormat="1" ht="24" x14ac:dyDescent="0.2">
      <c r="A478" s="16" t="s">
        <v>1762</v>
      </c>
      <c r="B478" s="16">
        <v>980</v>
      </c>
      <c r="C478" s="16" t="s">
        <v>1763</v>
      </c>
      <c r="D478" s="16" t="s">
        <v>1720</v>
      </c>
      <c r="E478" s="16" t="s">
        <v>2942</v>
      </c>
      <c r="F478" s="16" t="s">
        <v>1764</v>
      </c>
      <c r="G478" s="16" t="s">
        <v>31</v>
      </c>
      <c r="H478" s="16" t="s">
        <v>1765</v>
      </c>
      <c r="I478" s="17">
        <v>8100000</v>
      </c>
      <c r="J478" s="16"/>
      <c r="K478" s="16" t="s">
        <v>34</v>
      </c>
      <c r="L478" s="16">
        <v>0.46800000000000003</v>
      </c>
      <c r="M478" s="16"/>
      <c r="N478" s="16" t="s">
        <v>1770</v>
      </c>
      <c r="O478" s="16" t="s">
        <v>36</v>
      </c>
      <c r="P478" s="16" t="s">
        <v>1771</v>
      </c>
      <c r="Q478" s="18">
        <v>40179</v>
      </c>
      <c r="R478" s="16" t="s">
        <v>38</v>
      </c>
      <c r="S478" s="16" t="s">
        <v>39</v>
      </c>
      <c r="T478" s="16"/>
      <c r="U478" s="16">
        <v>0.8</v>
      </c>
      <c r="V478" s="16">
        <v>0.432</v>
      </c>
      <c r="W478" s="16" t="s">
        <v>1772</v>
      </c>
      <c r="X478" s="16" t="s">
        <v>1769</v>
      </c>
      <c r="Y478" s="16">
        <v>3.61E-2</v>
      </c>
      <c r="Z478" s="16">
        <v>3.2000000000000002E-3</v>
      </c>
    </row>
    <row r="479" spans="1:26" s="15" customFormat="1" ht="36" x14ac:dyDescent="0.2">
      <c r="A479" s="16" t="s">
        <v>1773</v>
      </c>
      <c r="B479" s="16">
        <v>996</v>
      </c>
      <c r="C479" s="16" t="s">
        <v>1774</v>
      </c>
      <c r="D479" s="16" t="s">
        <v>1720</v>
      </c>
      <c r="E479" s="16" t="s">
        <v>1775</v>
      </c>
      <c r="F479" s="16" t="s">
        <v>1776</v>
      </c>
      <c r="G479" s="16" t="s">
        <v>31</v>
      </c>
      <c r="H479" s="16" t="s">
        <v>1777</v>
      </c>
      <c r="I479" s="17">
        <v>7000000</v>
      </c>
      <c r="J479" s="16" t="s">
        <v>33</v>
      </c>
      <c r="K479" s="16" t="s">
        <v>34</v>
      </c>
      <c r="L479" s="16">
        <v>1.65</v>
      </c>
      <c r="M479" s="16"/>
      <c r="N479" s="16" t="s">
        <v>1778</v>
      </c>
      <c r="O479" s="16" t="s">
        <v>36</v>
      </c>
      <c r="P479" s="16" t="s">
        <v>37</v>
      </c>
      <c r="Q479" s="18">
        <v>38059</v>
      </c>
      <c r="R479" s="16" t="s">
        <v>38</v>
      </c>
      <c r="S479" s="16" t="s">
        <v>39</v>
      </c>
      <c r="T479" s="16" t="s">
        <v>3116</v>
      </c>
      <c r="U479" s="16">
        <v>1.3</v>
      </c>
      <c r="V479" s="16"/>
      <c r="W479" s="16" t="s">
        <v>1779</v>
      </c>
      <c r="X479" s="16" t="s">
        <v>1780</v>
      </c>
      <c r="Y479" s="16">
        <v>5.8700000000000002E-2</v>
      </c>
      <c r="Z479" s="16">
        <v>5.1999999999999998E-3</v>
      </c>
    </row>
    <row r="480" spans="1:26" s="15" customFormat="1" ht="36" x14ac:dyDescent="0.2">
      <c r="A480" s="16" t="s">
        <v>1773</v>
      </c>
      <c r="B480" s="16">
        <v>996</v>
      </c>
      <c r="C480" s="16" t="s">
        <v>1774</v>
      </c>
      <c r="D480" s="16" t="s">
        <v>1720</v>
      </c>
      <c r="E480" s="16" t="s">
        <v>1775</v>
      </c>
      <c r="F480" s="16" t="s">
        <v>1776</v>
      </c>
      <c r="G480" s="16" t="s">
        <v>31</v>
      </c>
      <c r="H480" s="16" t="s">
        <v>1777</v>
      </c>
      <c r="I480" s="17">
        <v>7000000</v>
      </c>
      <c r="J480" s="16" t="s">
        <v>33</v>
      </c>
      <c r="K480" s="16" t="s">
        <v>34</v>
      </c>
      <c r="L480" s="16">
        <v>1.65</v>
      </c>
      <c r="M480" s="16"/>
      <c r="N480" s="16" t="s">
        <v>1781</v>
      </c>
      <c r="O480" s="16" t="s">
        <v>36</v>
      </c>
      <c r="P480" s="16" t="s">
        <v>145</v>
      </c>
      <c r="Q480" s="18">
        <v>39374</v>
      </c>
      <c r="R480" s="16" t="s">
        <v>38</v>
      </c>
      <c r="S480" s="16" t="s">
        <v>39</v>
      </c>
      <c r="T480" s="16" t="s">
        <v>3117</v>
      </c>
      <c r="U480" s="16">
        <v>1.3</v>
      </c>
      <c r="V480" s="16"/>
      <c r="W480" s="16" t="s">
        <v>1779</v>
      </c>
      <c r="X480" s="16" t="s">
        <v>1780</v>
      </c>
      <c r="Y480" s="16">
        <v>5.8700000000000002E-2</v>
      </c>
      <c r="Z480" s="16">
        <v>5.1999999999999998E-3</v>
      </c>
    </row>
    <row r="481" spans="1:26" s="15" customFormat="1" ht="24" x14ac:dyDescent="0.2">
      <c r="A481" s="16" t="s">
        <v>1773</v>
      </c>
      <c r="B481" s="16">
        <v>996</v>
      </c>
      <c r="C481" s="16" t="s">
        <v>1774</v>
      </c>
      <c r="D481" s="16" t="s">
        <v>1720</v>
      </c>
      <c r="E481" s="16" t="s">
        <v>1775</v>
      </c>
      <c r="F481" s="16" t="s">
        <v>1776</v>
      </c>
      <c r="G481" s="16" t="s">
        <v>31</v>
      </c>
      <c r="H481" s="16" t="s">
        <v>1777</v>
      </c>
      <c r="I481" s="17">
        <v>7000000</v>
      </c>
      <c r="J481" s="16" t="s">
        <v>33</v>
      </c>
      <c r="K481" s="16" t="s">
        <v>34</v>
      </c>
      <c r="L481" s="16">
        <v>1.65</v>
      </c>
      <c r="M481" s="16"/>
      <c r="N481" s="16" t="s">
        <v>3118</v>
      </c>
      <c r="O481" s="16" t="s">
        <v>144</v>
      </c>
      <c r="P481" s="16" t="s">
        <v>208</v>
      </c>
      <c r="Q481" s="18">
        <v>42004</v>
      </c>
      <c r="R481" s="16" t="s">
        <v>38</v>
      </c>
      <c r="S481" s="16" t="s">
        <v>39</v>
      </c>
      <c r="T481" s="16"/>
      <c r="U481" s="16"/>
      <c r="V481" s="16"/>
      <c r="W481" s="16"/>
      <c r="X481" s="16"/>
      <c r="Y481" s="16">
        <v>0</v>
      </c>
      <c r="Z481" s="16">
        <v>0</v>
      </c>
    </row>
    <row r="482" spans="1:26" s="15" customFormat="1" ht="36" x14ac:dyDescent="0.2">
      <c r="A482" s="16" t="s">
        <v>1782</v>
      </c>
      <c r="B482" s="16">
        <v>987</v>
      </c>
      <c r="C482" s="16" t="s">
        <v>1783</v>
      </c>
      <c r="D482" s="16" t="s">
        <v>1720</v>
      </c>
      <c r="E482" s="16" t="s">
        <v>1784</v>
      </c>
      <c r="F482" s="16" t="s">
        <v>488</v>
      </c>
      <c r="G482" s="16" t="s">
        <v>79</v>
      </c>
      <c r="H482" s="16" t="s">
        <v>96</v>
      </c>
      <c r="I482" s="17">
        <v>8502406</v>
      </c>
      <c r="J482" s="16" t="s">
        <v>33</v>
      </c>
      <c r="K482" s="16" t="s">
        <v>34</v>
      </c>
      <c r="L482" s="16">
        <v>3.74</v>
      </c>
      <c r="M482" s="16"/>
      <c r="N482" s="16" t="s">
        <v>1785</v>
      </c>
      <c r="O482" s="16" t="s">
        <v>36</v>
      </c>
      <c r="P482" s="16" t="s">
        <v>37</v>
      </c>
      <c r="Q482" s="18">
        <v>39082</v>
      </c>
      <c r="R482" s="16" t="s">
        <v>38</v>
      </c>
      <c r="S482" s="16" t="s">
        <v>39</v>
      </c>
      <c r="T482" s="16" t="s">
        <v>1786</v>
      </c>
      <c r="U482" s="16">
        <v>3.88</v>
      </c>
      <c r="V482" s="16">
        <v>2.15</v>
      </c>
      <c r="W482" s="16" t="s">
        <v>1753</v>
      </c>
      <c r="X482" s="16" t="s">
        <v>101</v>
      </c>
      <c r="Y482" s="16">
        <v>0.17530000000000001</v>
      </c>
      <c r="Z482" s="16">
        <v>1.55E-2</v>
      </c>
    </row>
    <row r="483" spans="1:26" s="15" customFormat="1" ht="36" x14ac:dyDescent="0.2">
      <c r="A483" s="16" t="s">
        <v>1782</v>
      </c>
      <c r="B483" s="16">
        <v>987</v>
      </c>
      <c r="C483" s="16" t="s">
        <v>1783</v>
      </c>
      <c r="D483" s="16" t="s">
        <v>1720</v>
      </c>
      <c r="E483" s="16" t="s">
        <v>1784</v>
      </c>
      <c r="F483" s="16" t="s">
        <v>488</v>
      </c>
      <c r="G483" s="16" t="s">
        <v>79</v>
      </c>
      <c r="H483" s="16" t="s">
        <v>96</v>
      </c>
      <c r="I483" s="17">
        <v>8502406</v>
      </c>
      <c r="J483" s="16" t="s">
        <v>33</v>
      </c>
      <c r="K483" s="16" t="s">
        <v>34</v>
      </c>
      <c r="L483" s="16">
        <v>3.74</v>
      </c>
      <c r="M483" s="16"/>
      <c r="N483" s="16" t="s">
        <v>1787</v>
      </c>
      <c r="O483" s="16" t="s">
        <v>36</v>
      </c>
      <c r="P483" s="16" t="s">
        <v>145</v>
      </c>
      <c r="Q483" s="18">
        <v>40026</v>
      </c>
      <c r="R483" s="16" t="s">
        <v>38</v>
      </c>
      <c r="S483" s="16" t="s">
        <v>39</v>
      </c>
      <c r="T483" s="16"/>
      <c r="U483" s="16">
        <v>1.29</v>
      </c>
      <c r="V483" s="16">
        <v>0.72</v>
      </c>
      <c r="W483" s="16" t="s">
        <v>1753</v>
      </c>
      <c r="X483" s="16" t="s">
        <v>101</v>
      </c>
      <c r="Y483" s="16">
        <v>5.8299999999999998E-2</v>
      </c>
      <c r="Z483" s="16">
        <v>5.1000000000000004E-3</v>
      </c>
    </row>
    <row r="484" spans="1:26" s="15" customFormat="1" ht="72" x14ac:dyDescent="0.2">
      <c r="A484" s="16" t="s">
        <v>1788</v>
      </c>
      <c r="B484" s="16">
        <v>990</v>
      </c>
      <c r="C484" s="16" t="s">
        <v>1789</v>
      </c>
      <c r="D484" s="16" t="s">
        <v>1720</v>
      </c>
      <c r="E484" s="16" t="s">
        <v>1790</v>
      </c>
      <c r="F484" s="16" t="s">
        <v>1791</v>
      </c>
      <c r="G484" s="16" t="s">
        <v>31</v>
      </c>
      <c r="H484" s="16" t="s">
        <v>1792</v>
      </c>
      <c r="I484" s="17">
        <v>5900000</v>
      </c>
      <c r="J484" s="16" t="s">
        <v>67</v>
      </c>
      <c r="K484" s="16" t="s">
        <v>34</v>
      </c>
      <c r="L484" s="16">
        <v>3.28</v>
      </c>
      <c r="M484" s="16"/>
      <c r="N484" s="16" t="s">
        <v>1793</v>
      </c>
      <c r="O484" s="16" t="s">
        <v>36</v>
      </c>
      <c r="P484" s="16" t="s">
        <v>129</v>
      </c>
      <c r="Q484" s="18">
        <v>40221</v>
      </c>
      <c r="R484" s="16" t="s">
        <v>38</v>
      </c>
      <c r="S484" s="16" t="s">
        <v>39</v>
      </c>
      <c r="T484" s="16" t="s">
        <v>2351</v>
      </c>
      <c r="U484" s="16">
        <v>6.4</v>
      </c>
      <c r="V484" s="16">
        <v>3.28</v>
      </c>
      <c r="W484" s="16" t="s">
        <v>3270</v>
      </c>
      <c r="X484" s="16" t="s">
        <v>3271</v>
      </c>
      <c r="Y484" s="16">
        <v>0.28920000000000001</v>
      </c>
      <c r="Z484" s="16">
        <v>2.5499999999999998E-2</v>
      </c>
    </row>
    <row r="485" spans="1:26" s="15" customFormat="1" ht="72" x14ac:dyDescent="0.2">
      <c r="A485" s="16" t="s">
        <v>1788</v>
      </c>
      <c r="B485" s="16">
        <v>990</v>
      </c>
      <c r="C485" s="16" t="s">
        <v>1789</v>
      </c>
      <c r="D485" s="16" t="s">
        <v>1720</v>
      </c>
      <c r="E485" s="16" t="s">
        <v>1790</v>
      </c>
      <c r="F485" s="16" t="s">
        <v>1791</v>
      </c>
      <c r="G485" s="16" t="s">
        <v>31</v>
      </c>
      <c r="H485" s="16" t="s">
        <v>1792</v>
      </c>
      <c r="I485" s="17">
        <v>5900000</v>
      </c>
      <c r="J485" s="16" t="s">
        <v>67</v>
      </c>
      <c r="K485" s="16" t="s">
        <v>34</v>
      </c>
      <c r="L485" s="16">
        <v>3.28</v>
      </c>
      <c r="M485" s="16"/>
      <c r="N485" s="16" t="s">
        <v>3272</v>
      </c>
      <c r="O485" s="16" t="s">
        <v>36</v>
      </c>
      <c r="P485" s="16" t="s">
        <v>973</v>
      </c>
      <c r="Q485" s="18">
        <v>40544</v>
      </c>
      <c r="R485" s="16" t="s">
        <v>38</v>
      </c>
      <c r="S485" s="16" t="s">
        <v>39</v>
      </c>
      <c r="T485" s="16" t="s">
        <v>3273</v>
      </c>
      <c r="U485" s="16">
        <v>0</v>
      </c>
      <c r="V485" s="16">
        <v>0</v>
      </c>
      <c r="W485" s="16" t="s">
        <v>3270</v>
      </c>
      <c r="X485" s="16" t="s">
        <v>3271</v>
      </c>
      <c r="Y485" s="16">
        <v>0</v>
      </c>
      <c r="Z485" s="16">
        <v>0</v>
      </c>
    </row>
    <row r="486" spans="1:26" s="15" customFormat="1" ht="48" x14ac:dyDescent="0.2">
      <c r="A486" s="16" t="s">
        <v>1794</v>
      </c>
      <c r="B486" s="16">
        <v>999</v>
      </c>
      <c r="C486" s="16" t="s">
        <v>2944</v>
      </c>
      <c r="D486" s="16" t="s">
        <v>1720</v>
      </c>
      <c r="E486" s="16" t="s">
        <v>1795</v>
      </c>
      <c r="F486" s="16" t="s">
        <v>790</v>
      </c>
      <c r="G486" s="16" t="s">
        <v>31</v>
      </c>
      <c r="H486" s="16" t="s">
        <v>1796</v>
      </c>
      <c r="I486" s="17">
        <v>3831617</v>
      </c>
      <c r="J486" s="16" t="s">
        <v>267</v>
      </c>
      <c r="K486" s="16" t="s">
        <v>34</v>
      </c>
      <c r="L486" s="16">
        <v>3.02</v>
      </c>
      <c r="M486" s="16">
        <v>0.42</v>
      </c>
      <c r="N486" s="16" t="s">
        <v>1797</v>
      </c>
      <c r="O486" s="16" t="s">
        <v>36</v>
      </c>
      <c r="P486" s="16" t="s">
        <v>37</v>
      </c>
      <c r="Q486" s="18">
        <v>39742</v>
      </c>
      <c r="R486" s="16" t="s">
        <v>38</v>
      </c>
      <c r="S486" s="16" t="s">
        <v>39</v>
      </c>
      <c r="T486" s="16" t="s">
        <v>1346</v>
      </c>
      <c r="U486" s="16">
        <v>4.8</v>
      </c>
      <c r="V486" s="16">
        <v>2.2999999999999998</v>
      </c>
      <c r="W486" s="16" t="s">
        <v>1779</v>
      </c>
      <c r="X486" s="16" t="s">
        <v>3274</v>
      </c>
      <c r="Y486" s="16">
        <v>0.21690000000000001</v>
      </c>
      <c r="Z486" s="16">
        <v>1.9099999999999999E-2</v>
      </c>
    </row>
    <row r="487" spans="1:26" s="15" customFormat="1" ht="48" x14ac:dyDescent="0.2">
      <c r="A487" s="16" t="s">
        <v>1794</v>
      </c>
      <c r="B487" s="16">
        <v>999</v>
      </c>
      <c r="C487" s="16" t="s">
        <v>2944</v>
      </c>
      <c r="D487" s="16" t="s">
        <v>1720</v>
      </c>
      <c r="E487" s="16" t="s">
        <v>1795</v>
      </c>
      <c r="F487" s="16" t="s">
        <v>790</v>
      </c>
      <c r="G487" s="16" t="s">
        <v>31</v>
      </c>
      <c r="H487" s="16" t="s">
        <v>1796</v>
      </c>
      <c r="I487" s="17">
        <v>3831617</v>
      </c>
      <c r="J487" s="16" t="s">
        <v>267</v>
      </c>
      <c r="K487" s="16" t="s">
        <v>34</v>
      </c>
      <c r="L487" s="16">
        <v>3.02</v>
      </c>
      <c r="M487" s="16">
        <v>0.42</v>
      </c>
      <c r="N487" s="16" t="s">
        <v>1798</v>
      </c>
      <c r="O487" s="16" t="s">
        <v>36</v>
      </c>
      <c r="P487" s="16" t="s">
        <v>145</v>
      </c>
      <c r="Q487" s="18">
        <v>40237</v>
      </c>
      <c r="R487" s="16" t="s">
        <v>38</v>
      </c>
      <c r="S487" s="16" t="s">
        <v>39</v>
      </c>
      <c r="T487" s="16" t="s">
        <v>1799</v>
      </c>
      <c r="U487" s="16">
        <v>0</v>
      </c>
      <c r="V487" s="16"/>
      <c r="W487" s="16" t="s">
        <v>1779</v>
      </c>
      <c r="X487" s="16" t="s">
        <v>3274</v>
      </c>
      <c r="Y487" s="16">
        <v>0</v>
      </c>
      <c r="Z487" s="16">
        <v>0</v>
      </c>
    </row>
    <row r="488" spans="1:26" s="15" customFormat="1" ht="24" x14ac:dyDescent="0.2">
      <c r="A488" s="16" t="s">
        <v>1800</v>
      </c>
      <c r="B488" s="16">
        <v>989</v>
      </c>
      <c r="C488" s="16" t="s">
        <v>2945</v>
      </c>
      <c r="D488" s="16" t="s">
        <v>1720</v>
      </c>
      <c r="E488" s="16" t="s">
        <v>1801</v>
      </c>
      <c r="F488" s="16" t="s">
        <v>1802</v>
      </c>
      <c r="G488" s="16" t="s">
        <v>31</v>
      </c>
      <c r="H488" s="16" t="s">
        <v>1803</v>
      </c>
      <c r="I488" s="17">
        <v>3820801</v>
      </c>
      <c r="J488" s="16" t="s">
        <v>67</v>
      </c>
      <c r="K488" s="16" t="s">
        <v>34</v>
      </c>
      <c r="L488" s="16">
        <v>3.37</v>
      </c>
      <c r="M488" s="16"/>
      <c r="N488" s="16" t="s">
        <v>1804</v>
      </c>
      <c r="O488" s="16" t="s">
        <v>36</v>
      </c>
      <c r="P488" s="16" t="s">
        <v>37</v>
      </c>
      <c r="Q488" s="18">
        <v>39728</v>
      </c>
      <c r="R488" s="16" t="s">
        <v>38</v>
      </c>
      <c r="S488" s="16" t="s">
        <v>39</v>
      </c>
      <c r="T488" s="16" t="s">
        <v>3275</v>
      </c>
      <c r="U488" s="16">
        <v>4.8</v>
      </c>
      <c r="V488" s="16">
        <v>2.2999999999999998</v>
      </c>
      <c r="W488" s="16" t="s">
        <v>1805</v>
      </c>
      <c r="X488" s="16" t="s">
        <v>3276</v>
      </c>
      <c r="Y488" s="16">
        <v>0.21690000000000001</v>
      </c>
      <c r="Z488" s="16">
        <v>1.9099999999999999E-2</v>
      </c>
    </row>
    <row r="489" spans="1:26" s="15" customFormat="1" ht="24" x14ac:dyDescent="0.2">
      <c r="A489" s="16" t="s">
        <v>1800</v>
      </c>
      <c r="B489" s="16">
        <v>989</v>
      </c>
      <c r="C489" s="16" t="s">
        <v>2945</v>
      </c>
      <c r="D489" s="16" t="s">
        <v>1720</v>
      </c>
      <c r="E489" s="16" t="s">
        <v>1801</v>
      </c>
      <c r="F489" s="16" t="s">
        <v>1802</v>
      </c>
      <c r="G489" s="16" t="s">
        <v>31</v>
      </c>
      <c r="H489" s="16" t="s">
        <v>1803</v>
      </c>
      <c r="I489" s="17">
        <v>3820801</v>
      </c>
      <c r="J489" s="16" t="s">
        <v>67</v>
      </c>
      <c r="K489" s="16" t="s">
        <v>34</v>
      </c>
      <c r="L489" s="16">
        <v>3.37</v>
      </c>
      <c r="M489" s="16"/>
      <c r="N489" s="16" t="s">
        <v>1806</v>
      </c>
      <c r="O489" s="16" t="s">
        <v>36</v>
      </c>
      <c r="P489" s="16" t="s">
        <v>145</v>
      </c>
      <c r="Q489" s="18">
        <v>41008</v>
      </c>
      <c r="R489" s="16" t="s">
        <v>38</v>
      </c>
      <c r="S489" s="16" t="s">
        <v>39</v>
      </c>
      <c r="T489" s="16" t="s">
        <v>3277</v>
      </c>
      <c r="U489" s="16">
        <v>1.6</v>
      </c>
      <c r="V489" s="16">
        <v>0.8</v>
      </c>
      <c r="W489" s="16" t="s">
        <v>1807</v>
      </c>
      <c r="X489" s="16" t="s">
        <v>3276</v>
      </c>
      <c r="Y489" s="16">
        <v>7.2300000000000003E-2</v>
      </c>
      <c r="Z489" s="16">
        <v>6.4000000000000003E-3</v>
      </c>
    </row>
    <row r="490" spans="1:26" s="15" customFormat="1" ht="24" x14ac:dyDescent="0.2">
      <c r="A490" s="16"/>
      <c r="B490" s="16">
        <v>983</v>
      </c>
      <c r="C490" s="16" t="s">
        <v>1808</v>
      </c>
      <c r="D490" s="16" t="s">
        <v>1720</v>
      </c>
      <c r="E490" s="16" t="s">
        <v>1054</v>
      </c>
      <c r="F490" s="16" t="s">
        <v>1809</v>
      </c>
      <c r="G490" s="16" t="s">
        <v>31</v>
      </c>
      <c r="H490" s="16" t="s">
        <v>1810</v>
      </c>
      <c r="I490" s="17">
        <v>908000</v>
      </c>
      <c r="J490" s="16" t="s">
        <v>267</v>
      </c>
      <c r="K490" s="16" t="s">
        <v>34</v>
      </c>
      <c r="L490" s="16"/>
      <c r="M490" s="16">
        <v>0.28799999999999998</v>
      </c>
      <c r="N490" s="16" t="s">
        <v>1811</v>
      </c>
      <c r="O490" s="16" t="s">
        <v>36</v>
      </c>
      <c r="P490" s="16" t="s">
        <v>37</v>
      </c>
      <c r="Q490" s="18">
        <v>39767</v>
      </c>
      <c r="R490" s="16" t="s">
        <v>38</v>
      </c>
      <c r="S490" s="16" t="s">
        <v>39</v>
      </c>
      <c r="T490" s="16" t="s">
        <v>1812</v>
      </c>
      <c r="U490" s="16">
        <v>1.06</v>
      </c>
      <c r="V490" s="16"/>
      <c r="W490" s="16" t="s">
        <v>1813</v>
      </c>
      <c r="X490" s="16" t="s">
        <v>1810</v>
      </c>
      <c r="Y490" s="16">
        <v>4.7899999999999998E-2</v>
      </c>
      <c r="Z490" s="16">
        <v>4.1999999999999997E-3</v>
      </c>
    </row>
    <row r="491" spans="1:26" s="15" customFormat="1" ht="24" x14ac:dyDescent="0.2">
      <c r="A491" s="16" t="s">
        <v>1814</v>
      </c>
      <c r="B491" s="16">
        <v>984</v>
      </c>
      <c r="C491" s="16" t="s">
        <v>1815</v>
      </c>
      <c r="D491" s="16" t="s">
        <v>1720</v>
      </c>
      <c r="E491" s="16" t="s">
        <v>1816</v>
      </c>
      <c r="F491" s="16" t="s">
        <v>1506</v>
      </c>
      <c r="G491" s="16" t="s">
        <v>31</v>
      </c>
      <c r="H491" s="16" t="s">
        <v>1817</v>
      </c>
      <c r="I491" s="17">
        <v>998486</v>
      </c>
      <c r="J491" s="16" t="s">
        <v>58</v>
      </c>
      <c r="K491" s="16" t="s">
        <v>34</v>
      </c>
      <c r="L491" s="16"/>
      <c r="M491" s="16"/>
      <c r="N491" s="16" t="s">
        <v>1818</v>
      </c>
      <c r="O491" s="16" t="s">
        <v>36</v>
      </c>
      <c r="P491" s="16" t="s">
        <v>37</v>
      </c>
      <c r="Q491" s="18">
        <v>40333</v>
      </c>
      <c r="R491" s="16" t="s">
        <v>38</v>
      </c>
      <c r="S491" s="16" t="s">
        <v>39</v>
      </c>
      <c r="T491" s="16" t="s">
        <v>1140</v>
      </c>
      <c r="U491" s="16">
        <v>3.2</v>
      </c>
      <c r="V491" s="16">
        <v>1.5</v>
      </c>
      <c r="W491" s="16" t="s">
        <v>1213</v>
      </c>
      <c r="X491" s="16" t="s">
        <v>3276</v>
      </c>
      <c r="Y491" s="16">
        <v>0.14460000000000001</v>
      </c>
      <c r="Z491" s="16">
        <v>1.2800000000000001E-2</v>
      </c>
    </row>
    <row r="492" spans="1:26" s="15" customFormat="1" ht="36" x14ac:dyDescent="0.2">
      <c r="A492" s="16" t="s">
        <v>1828</v>
      </c>
      <c r="B492" s="16">
        <v>972</v>
      </c>
      <c r="C492" s="16" t="s">
        <v>2946</v>
      </c>
      <c r="D492" s="16" t="s">
        <v>1720</v>
      </c>
      <c r="E492" s="16" t="s">
        <v>1829</v>
      </c>
      <c r="F492" s="16" t="s">
        <v>1830</v>
      </c>
      <c r="G492" s="16" t="s">
        <v>79</v>
      </c>
      <c r="H492" s="16" t="s">
        <v>96</v>
      </c>
      <c r="I492" s="17">
        <v>16138526</v>
      </c>
      <c r="J492" s="16" t="s">
        <v>33</v>
      </c>
      <c r="K492" s="16" t="s">
        <v>34</v>
      </c>
      <c r="L492" s="16">
        <v>10.8</v>
      </c>
      <c r="M492" s="16"/>
      <c r="N492" s="16" t="s">
        <v>1831</v>
      </c>
      <c r="O492" s="16" t="s">
        <v>36</v>
      </c>
      <c r="P492" s="16" t="s">
        <v>37</v>
      </c>
      <c r="Q492" s="18">
        <v>33239</v>
      </c>
      <c r="R492" s="16" t="s">
        <v>38</v>
      </c>
      <c r="S492" s="16" t="s">
        <v>39</v>
      </c>
      <c r="T492" s="16" t="s">
        <v>484</v>
      </c>
      <c r="U492" s="16">
        <v>3.2</v>
      </c>
      <c r="V492" s="16"/>
      <c r="W492" s="16" t="s">
        <v>1753</v>
      </c>
      <c r="X492" s="16"/>
      <c r="Y492" s="16">
        <v>0.14460000000000001</v>
      </c>
      <c r="Z492" s="16">
        <v>1.2800000000000001E-2</v>
      </c>
    </row>
    <row r="493" spans="1:26" s="15" customFormat="1" ht="36" x14ac:dyDescent="0.2">
      <c r="A493" s="16" t="s">
        <v>1828</v>
      </c>
      <c r="B493" s="16">
        <v>972</v>
      </c>
      <c r="C493" s="16" t="s">
        <v>2946</v>
      </c>
      <c r="D493" s="16" t="s">
        <v>1720</v>
      </c>
      <c r="E493" s="16" t="s">
        <v>1829</v>
      </c>
      <c r="F493" s="16" t="s">
        <v>1830</v>
      </c>
      <c r="G493" s="16" t="s">
        <v>79</v>
      </c>
      <c r="H493" s="16" t="s">
        <v>96</v>
      </c>
      <c r="I493" s="17">
        <v>16138526</v>
      </c>
      <c r="J493" s="16" t="s">
        <v>33</v>
      </c>
      <c r="K493" s="16" t="s">
        <v>34</v>
      </c>
      <c r="L493" s="16">
        <v>10.8</v>
      </c>
      <c r="M493" s="16"/>
      <c r="N493" s="16" t="s">
        <v>1832</v>
      </c>
      <c r="O493" s="16" t="s">
        <v>36</v>
      </c>
      <c r="P493" s="16" t="s">
        <v>145</v>
      </c>
      <c r="Q493" s="18">
        <v>39508</v>
      </c>
      <c r="R493" s="16" t="s">
        <v>38</v>
      </c>
      <c r="S493" s="16" t="s">
        <v>39</v>
      </c>
      <c r="T493" s="16" t="s">
        <v>1833</v>
      </c>
      <c r="U493" s="16">
        <v>6.4</v>
      </c>
      <c r="V493" s="16"/>
      <c r="W493" s="16" t="s">
        <v>1753</v>
      </c>
      <c r="X493" s="16" t="s">
        <v>101</v>
      </c>
      <c r="Y493" s="16">
        <v>0.28920000000000001</v>
      </c>
      <c r="Z493" s="16">
        <v>2.5499999999999998E-2</v>
      </c>
    </row>
    <row r="494" spans="1:26" s="15" customFormat="1" ht="48" x14ac:dyDescent="0.2">
      <c r="A494" s="16" t="s">
        <v>1834</v>
      </c>
      <c r="B494" s="16">
        <v>1997</v>
      </c>
      <c r="C494" s="16" t="s">
        <v>1835</v>
      </c>
      <c r="D494" s="16" t="s">
        <v>1720</v>
      </c>
      <c r="E494" s="16" t="s">
        <v>1836</v>
      </c>
      <c r="F494" s="16" t="s">
        <v>1837</v>
      </c>
      <c r="G494" s="16" t="s">
        <v>79</v>
      </c>
      <c r="H494" s="16" t="s">
        <v>1093</v>
      </c>
      <c r="I494" s="17">
        <v>2000000</v>
      </c>
      <c r="J494" s="16" t="s">
        <v>67</v>
      </c>
      <c r="K494" s="16" t="s">
        <v>34</v>
      </c>
      <c r="L494" s="16">
        <v>2.13</v>
      </c>
      <c r="M494" s="16"/>
      <c r="N494" s="16" t="s">
        <v>1838</v>
      </c>
      <c r="O494" s="16" t="s">
        <v>36</v>
      </c>
      <c r="P494" s="16" t="s">
        <v>37</v>
      </c>
      <c r="Q494" s="18">
        <v>39688</v>
      </c>
      <c r="R494" s="16" t="s">
        <v>38</v>
      </c>
      <c r="S494" s="16" t="s">
        <v>39</v>
      </c>
      <c r="T494" s="16" t="s">
        <v>3278</v>
      </c>
      <c r="U494" s="16">
        <v>4.8</v>
      </c>
      <c r="V494" s="16">
        <v>2.2999999999999998</v>
      </c>
      <c r="W494" s="16" t="s">
        <v>1779</v>
      </c>
      <c r="X494" s="16" t="s">
        <v>3274</v>
      </c>
      <c r="Y494" s="16">
        <v>0.21690000000000001</v>
      </c>
      <c r="Z494" s="16">
        <v>1.9099999999999999E-2</v>
      </c>
    </row>
    <row r="495" spans="1:26" s="15" customFormat="1" ht="36" x14ac:dyDescent="0.2">
      <c r="A495" s="16" t="s">
        <v>1839</v>
      </c>
      <c r="B495" s="16">
        <v>992</v>
      </c>
      <c r="C495" s="16" t="s">
        <v>1840</v>
      </c>
      <c r="D495" s="16" t="s">
        <v>1720</v>
      </c>
      <c r="E495" s="16" t="s">
        <v>1841</v>
      </c>
      <c r="F495" s="16" t="s">
        <v>1830</v>
      </c>
      <c r="G495" s="16" t="s">
        <v>31</v>
      </c>
      <c r="H495" s="16" t="s">
        <v>1842</v>
      </c>
      <c r="I495" s="17">
        <v>5147224</v>
      </c>
      <c r="J495" s="16" t="s">
        <v>67</v>
      </c>
      <c r="K495" s="16" t="s">
        <v>34</v>
      </c>
      <c r="L495" s="16">
        <v>4.68</v>
      </c>
      <c r="M495" s="16">
        <v>1.224</v>
      </c>
      <c r="N495" s="16" t="s">
        <v>1843</v>
      </c>
      <c r="O495" s="16" t="s">
        <v>36</v>
      </c>
      <c r="P495" s="16" t="s">
        <v>37</v>
      </c>
      <c r="Q495" s="18">
        <v>39264</v>
      </c>
      <c r="R495" s="16" t="s">
        <v>38</v>
      </c>
      <c r="S495" s="16" t="s">
        <v>39</v>
      </c>
      <c r="T495" s="16" t="s">
        <v>1844</v>
      </c>
      <c r="U495" s="16">
        <v>4.8</v>
      </c>
      <c r="V495" s="16">
        <v>2.5920000000000001</v>
      </c>
      <c r="W495" s="16" t="s">
        <v>1753</v>
      </c>
      <c r="X495" s="16" t="s">
        <v>101</v>
      </c>
      <c r="Y495" s="16">
        <v>0.21690000000000001</v>
      </c>
      <c r="Z495" s="16">
        <v>1.9099999999999999E-2</v>
      </c>
    </row>
    <row r="496" spans="1:26" s="15" customFormat="1" ht="36" x14ac:dyDescent="0.2">
      <c r="A496" s="16" t="s">
        <v>1839</v>
      </c>
      <c r="B496" s="16">
        <v>992</v>
      </c>
      <c r="C496" s="16" t="s">
        <v>1840</v>
      </c>
      <c r="D496" s="16" t="s">
        <v>1720</v>
      </c>
      <c r="E496" s="16" t="s">
        <v>1841</v>
      </c>
      <c r="F496" s="16" t="s">
        <v>1830</v>
      </c>
      <c r="G496" s="16" t="s">
        <v>31</v>
      </c>
      <c r="H496" s="16" t="s">
        <v>1842</v>
      </c>
      <c r="I496" s="17">
        <v>5147224</v>
      </c>
      <c r="J496" s="16" t="s">
        <v>67</v>
      </c>
      <c r="K496" s="16" t="s">
        <v>34</v>
      </c>
      <c r="L496" s="16">
        <v>4.68</v>
      </c>
      <c r="M496" s="16">
        <v>1.224</v>
      </c>
      <c r="N496" s="16" t="s">
        <v>1845</v>
      </c>
      <c r="O496" s="16" t="s">
        <v>36</v>
      </c>
      <c r="P496" s="16" t="s">
        <v>145</v>
      </c>
      <c r="Q496" s="18">
        <v>39814</v>
      </c>
      <c r="R496" s="16" t="s">
        <v>38</v>
      </c>
      <c r="S496" s="16" t="s">
        <v>39</v>
      </c>
      <c r="T496" s="16" t="s">
        <v>1846</v>
      </c>
      <c r="U496" s="16">
        <v>1.6</v>
      </c>
      <c r="V496" s="16">
        <v>0.86399999999999999</v>
      </c>
      <c r="W496" s="16" t="s">
        <v>1753</v>
      </c>
      <c r="X496" s="16" t="s">
        <v>101</v>
      </c>
      <c r="Y496" s="16">
        <v>7.2300000000000003E-2</v>
      </c>
      <c r="Z496" s="16">
        <v>6.4000000000000003E-3</v>
      </c>
    </row>
    <row r="497" spans="1:26" s="15" customFormat="1" ht="36" x14ac:dyDescent="0.2">
      <c r="A497" s="16" t="s">
        <v>1847</v>
      </c>
      <c r="B497" s="16">
        <v>971</v>
      </c>
      <c r="C497" s="16" t="s">
        <v>1848</v>
      </c>
      <c r="D497" s="16" t="s">
        <v>1720</v>
      </c>
      <c r="E497" s="16" t="s">
        <v>1849</v>
      </c>
      <c r="F497" s="16" t="s">
        <v>908</v>
      </c>
      <c r="G497" s="16" t="s">
        <v>79</v>
      </c>
      <c r="H497" s="16" t="s">
        <v>96</v>
      </c>
      <c r="I497" s="17">
        <v>5212000</v>
      </c>
      <c r="J497" s="16"/>
      <c r="K497" s="16" t="s">
        <v>34</v>
      </c>
      <c r="L497" s="16">
        <v>0.67900000000000005</v>
      </c>
      <c r="M497" s="16"/>
      <c r="N497" s="16" t="s">
        <v>1850</v>
      </c>
      <c r="O497" s="16" t="s">
        <v>69</v>
      </c>
      <c r="P497" s="16" t="s">
        <v>37</v>
      </c>
      <c r="Q497" s="18">
        <v>32478</v>
      </c>
      <c r="R497" s="16" t="s">
        <v>38</v>
      </c>
      <c r="S497" s="16" t="s">
        <v>39</v>
      </c>
      <c r="T497" s="16" t="s">
        <v>1058</v>
      </c>
      <c r="U497" s="16">
        <v>3.2</v>
      </c>
      <c r="V497" s="16"/>
      <c r="W497" s="16" t="s">
        <v>1753</v>
      </c>
      <c r="X497" s="16" t="s">
        <v>101</v>
      </c>
      <c r="Y497" s="16">
        <v>0</v>
      </c>
      <c r="Z497" s="16">
        <v>0</v>
      </c>
    </row>
    <row r="498" spans="1:26" s="15" customFormat="1" ht="36" x14ac:dyDescent="0.2">
      <c r="A498" s="16" t="s">
        <v>1847</v>
      </c>
      <c r="B498" s="16">
        <v>971</v>
      </c>
      <c r="C498" s="16" t="s">
        <v>1848</v>
      </c>
      <c r="D498" s="16" t="s">
        <v>1720</v>
      </c>
      <c r="E498" s="16" t="s">
        <v>1849</v>
      </c>
      <c r="F498" s="16" t="s">
        <v>908</v>
      </c>
      <c r="G498" s="16" t="s">
        <v>79</v>
      </c>
      <c r="H498" s="16" t="s">
        <v>96</v>
      </c>
      <c r="I498" s="17">
        <v>5212000</v>
      </c>
      <c r="J498" s="16"/>
      <c r="K498" s="16" t="s">
        <v>34</v>
      </c>
      <c r="L498" s="16">
        <v>0.67900000000000005</v>
      </c>
      <c r="M498" s="16"/>
      <c r="N498" s="16" t="s">
        <v>1851</v>
      </c>
      <c r="O498" s="16" t="s">
        <v>69</v>
      </c>
      <c r="P498" s="16" t="s">
        <v>1852</v>
      </c>
      <c r="Q498" s="18">
        <v>36892</v>
      </c>
      <c r="R498" s="16" t="s">
        <v>38</v>
      </c>
      <c r="S498" s="16" t="s">
        <v>39</v>
      </c>
      <c r="T498" s="16" t="s">
        <v>1853</v>
      </c>
      <c r="U498" s="16">
        <v>2.4</v>
      </c>
      <c r="V498" s="16"/>
      <c r="W498" s="16" t="s">
        <v>1753</v>
      </c>
      <c r="X498" s="16" t="s">
        <v>101</v>
      </c>
      <c r="Y498" s="16">
        <v>0</v>
      </c>
      <c r="Z498" s="16">
        <v>0</v>
      </c>
    </row>
    <row r="499" spans="1:26" s="15" customFormat="1" ht="36" x14ac:dyDescent="0.2">
      <c r="A499" s="16" t="s">
        <v>1847</v>
      </c>
      <c r="B499" s="16">
        <v>971</v>
      </c>
      <c r="C499" s="16" t="s">
        <v>1848</v>
      </c>
      <c r="D499" s="16" t="s">
        <v>1720</v>
      </c>
      <c r="E499" s="16" t="s">
        <v>1849</v>
      </c>
      <c r="F499" s="16" t="s">
        <v>908</v>
      </c>
      <c r="G499" s="16" t="s">
        <v>79</v>
      </c>
      <c r="H499" s="16" t="s">
        <v>96</v>
      </c>
      <c r="I499" s="17">
        <v>5212000</v>
      </c>
      <c r="J499" s="16"/>
      <c r="K499" s="16" t="s">
        <v>34</v>
      </c>
      <c r="L499" s="16">
        <v>0.67900000000000005</v>
      </c>
      <c r="M499" s="16"/>
      <c r="N499" s="16" t="s">
        <v>1854</v>
      </c>
      <c r="O499" s="16" t="s">
        <v>36</v>
      </c>
      <c r="P499" s="16" t="s">
        <v>439</v>
      </c>
      <c r="Q499" s="18">
        <v>40179</v>
      </c>
      <c r="R499" s="16" t="s">
        <v>38</v>
      </c>
      <c r="S499" s="16" t="s">
        <v>39</v>
      </c>
      <c r="T499" s="16" t="s">
        <v>1855</v>
      </c>
      <c r="U499" s="16">
        <v>1.6</v>
      </c>
      <c r="V499" s="16"/>
      <c r="W499" s="16" t="s">
        <v>1753</v>
      </c>
      <c r="X499" s="16" t="s">
        <v>101</v>
      </c>
      <c r="Y499" s="16">
        <v>7.2300000000000003E-2</v>
      </c>
      <c r="Z499" s="16">
        <v>6.4000000000000003E-3</v>
      </c>
    </row>
    <row r="500" spans="1:26" s="15" customFormat="1" ht="84" x14ac:dyDescent="0.2">
      <c r="A500" s="16" t="s">
        <v>1756</v>
      </c>
      <c r="B500" s="16">
        <v>982</v>
      </c>
      <c r="C500" s="16" t="s">
        <v>2947</v>
      </c>
      <c r="D500" s="16" t="s">
        <v>1720</v>
      </c>
      <c r="E500" s="16" t="s">
        <v>1757</v>
      </c>
      <c r="F500" s="16" t="s">
        <v>1758</v>
      </c>
      <c r="G500" s="16" t="s">
        <v>31</v>
      </c>
      <c r="H500" s="16" t="s">
        <v>1759</v>
      </c>
      <c r="I500" s="17">
        <v>2571501</v>
      </c>
      <c r="J500" s="16" t="s">
        <v>67</v>
      </c>
      <c r="K500" s="16" t="s">
        <v>34</v>
      </c>
      <c r="L500" s="16">
        <v>1.2</v>
      </c>
      <c r="M500" s="16"/>
      <c r="N500" s="16" t="s">
        <v>1760</v>
      </c>
      <c r="O500" s="16" t="s">
        <v>36</v>
      </c>
      <c r="P500" s="16" t="s">
        <v>37</v>
      </c>
      <c r="Q500" s="18">
        <v>40484</v>
      </c>
      <c r="R500" s="16" t="s">
        <v>38</v>
      </c>
      <c r="S500" s="16" t="s">
        <v>39</v>
      </c>
      <c r="T500" s="16" t="s">
        <v>1693</v>
      </c>
      <c r="U500" s="16">
        <v>3.2</v>
      </c>
      <c r="V500" s="16">
        <v>1.22</v>
      </c>
      <c r="W500" s="16" t="s">
        <v>1761</v>
      </c>
      <c r="X500" s="16" t="s">
        <v>3279</v>
      </c>
      <c r="Y500" s="16">
        <v>0.14460000000000001</v>
      </c>
      <c r="Z500" s="16">
        <v>1.2800000000000001E-2</v>
      </c>
    </row>
    <row r="501" spans="1:26" s="15" customFormat="1" ht="24" x14ac:dyDescent="0.2">
      <c r="A501" s="16"/>
      <c r="B501" s="16">
        <v>973</v>
      </c>
      <c r="C501" s="16" t="s">
        <v>1856</v>
      </c>
      <c r="D501" s="16" t="s">
        <v>1720</v>
      </c>
      <c r="E501" s="16" t="s">
        <v>1857</v>
      </c>
      <c r="F501" s="16" t="s">
        <v>1858</v>
      </c>
      <c r="G501" s="16" t="s">
        <v>31</v>
      </c>
      <c r="H501" s="16" t="s">
        <v>1859</v>
      </c>
      <c r="I501" s="17">
        <v>6500000</v>
      </c>
      <c r="J501" s="16"/>
      <c r="K501" s="16" t="s">
        <v>34</v>
      </c>
      <c r="L501" s="16"/>
      <c r="M501" s="16"/>
      <c r="N501" s="16" t="s">
        <v>1860</v>
      </c>
      <c r="O501" s="16" t="s">
        <v>69</v>
      </c>
      <c r="P501" s="16" t="s">
        <v>37</v>
      </c>
      <c r="Q501" s="18">
        <v>32874</v>
      </c>
      <c r="R501" s="16" t="s">
        <v>38</v>
      </c>
      <c r="S501" s="16" t="s">
        <v>39</v>
      </c>
      <c r="T501" s="16"/>
      <c r="U501" s="16">
        <v>3</v>
      </c>
      <c r="V501" s="16">
        <v>1.7</v>
      </c>
      <c r="W501" s="16" t="s">
        <v>1772</v>
      </c>
      <c r="X501" s="16" t="s">
        <v>73</v>
      </c>
      <c r="Y501" s="16">
        <v>0</v>
      </c>
      <c r="Z501" s="16">
        <v>0</v>
      </c>
    </row>
    <row r="502" spans="1:26" s="15" customFormat="1" ht="24" x14ac:dyDescent="0.2">
      <c r="A502" s="16"/>
      <c r="B502" s="16">
        <v>973</v>
      </c>
      <c r="C502" s="16" t="s">
        <v>1856</v>
      </c>
      <c r="D502" s="16" t="s">
        <v>1720</v>
      </c>
      <c r="E502" s="16" t="s">
        <v>1857</v>
      </c>
      <c r="F502" s="16" t="s">
        <v>1858</v>
      </c>
      <c r="G502" s="16" t="s">
        <v>31</v>
      </c>
      <c r="H502" s="16" t="s">
        <v>1859</v>
      </c>
      <c r="I502" s="17">
        <v>6500000</v>
      </c>
      <c r="J502" s="16"/>
      <c r="K502" s="16" t="s">
        <v>34</v>
      </c>
      <c r="L502" s="16"/>
      <c r="M502" s="16"/>
      <c r="N502" s="16" t="s">
        <v>1861</v>
      </c>
      <c r="O502" s="16" t="s">
        <v>36</v>
      </c>
      <c r="P502" s="16" t="s">
        <v>75</v>
      </c>
      <c r="Q502" s="18">
        <v>39814</v>
      </c>
      <c r="R502" s="16" t="s">
        <v>38</v>
      </c>
      <c r="S502" s="16" t="s">
        <v>39</v>
      </c>
      <c r="T502" s="16"/>
      <c r="U502" s="16">
        <v>0.6</v>
      </c>
      <c r="V502" s="16"/>
      <c r="W502" s="16" t="s">
        <v>1772</v>
      </c>
      <c r="X502" s="16" t="s">
        <v>73</v>
      </c>
      <c r="Y502" s="16">
        <v>2.7099999999999999E-2</v>
      </c>
      <c r="Z502" s="16">
        <v>2.3999999999999998E-3</v>
      </c>
    </row>
    <row r="503" spans="1:26" s="15" customFormat="1" ht="48" x14ac:dyDescent="0.2">
      <c r="A503" s="16" t="s">
        <v>1862</v>
      </c>
      <c r="B503" s="16">
        <v>1006</v>
      </c>
      <c r="C503" s="16" t="s">
        <v>1863</v>
      </c>
      <c r="D503" s="16" t="s">
        <v>1720</v>
      </c>
      <c r="E503" s="16" t="s">
        <v>1864</v>
      </c>
      <c r="F503" s="16" t="s">
        <v>296</v>
      </c>
      <c r="G503" s="16" t="s">
        <v>31</v>
      </c>
      <c r="H503" s="16" t="s">
        <v>1865</v>
      </c>
      <c r="I503" s="17">
        <v>2623871</v>
      </c>
      <c r="J503" s="16" t="s">
        <v>114</v>
      </c>
      <c r="K503" s="16" t="s">
        <v>34</v>
      </c>
      <c r="L503" s="16">
        <v>6.54</v>
      </c>
      <c r="M503" s="16"/>
      <c r="N503" s="16" t="s">
        <v>1866</v>
      </c>
      <c r="O503" s="16" t="s">
        <v>36</v>
      </c>
      <c r="P503" s="16" t="s">
        <v>37</v>
      </c>
      <c r="Q503" s="18">
        <v>37909</v>
      </c>
      <c r="R503" s="16" t="s">
        <v>38</v>
      </c>
      <c r="S503" s="16" t="s">
        <v>39</v>
      </c>
      <c r="T503" s="16" t="s">
        <v>3280</v>
      </c>
      <c r="U503" s="16">
        <v>3.2</v>
      </c>
      <c r="V503" s="16">
        <v>1.9</v>
      </c>
      <c r="W503" s="16" t="s">
        <v>1779</v>
      </c>
      <c r="X503" s="16" t="s">
        <v>3276</v>
      </c>
      <c r="Y503" s="16">
        <v>0.14460000000000001</v>
      </c>
      <c r="Z503" s="16">
        <v>1.2800000000000001E-2</v>
      </c>
    </row>
    <row r="504" spans="1:26" s="15" customFormat="1" ht="36" x14ac:dyDescent="0.2">
      <c r="A504" s="16" t="s">
        <v>1862</v>
      </c>
      <c r="B504" s="16">
        <v>1006</v>
      </c>
      <c r="C504" s="16" t="s">
        <v>1863</v>
      </c>
      <c r="D504" s="16" t="s">
        <v>1720</v>
      </c>
      <c r="E504" s="16" t="s">
        <v>1864</v>
      </c>
      <c r="F504" s="16" t="s">
        <v>296</v>
      </c>
      <c r="G504" s="16" t="s">
        <v>31</v>
      </c>
      <c r="H504" s="16" t="s">
        <v>1865</v>
      </c>
      <c r="I504" s="17">
        <v>2623871</v>
      </c>
      <c r="J504" s="16" t="s">
        <v>114</v>
      </c>
      <c r="K504" s="16" t="s">
        <v>34</v>
      </c>
      <c r="L504" s="16">
        <v>6.54</v>
      </c>
      <c r="M504" s="16"/>
      <c r="N504" s="16" t="s">
        <v>1867</v>
      </c>
      <c r="O504" s="16" t="s">
        <v>36</v>
      </c>
      <c r="P504" s="16" t="s">
        <v>145</v>
      </c>
      <c r="Q504" s="18">
        <v>38532</v>
      </c>
      <c r="R504" s="16" t="s">
        <v>38</v>
      </c>
      <c r="S504" s="16" t="s">
        <v>39</v>
      </c>
      <c r="T504" s="16" t="s">
        <v>3281</v>
      </c>
      <c r="U504" s="16">
        <v>2.4</v>
      </c>
      <c r="V504" s="16">
        <v>1.4</v>
      </c>
      <c r="W504" s="16" t="s">
        <v>1779</v>
      </c>
      <c r="X504" s="16" t="s">
        <v>3276</v>
      </c>
      <c r="Y504" s="16">
        <v>0.1084</v>
      </c>
      <c r="Z504" s="16">
        <v>9.5999999999999992E-3</v>
      </c>
    </row>
    <row r="505" spans="1:26" s="15" customFormat="1" ht="36" x14ac:dyDescent="0.2">
      <c r="A505" s="16" t="s">
        <v>1862</v>
      </c>
      <c r="B505" s="16">
        <v>1006</v>
      </c>
      <c r="C505" s="16" t="s">
        <v>1863</v>
      </c>
      <c r="D505" s="16" t="s">
        <v>1720</v>
      </c>
      <c r="E505" s="16" t="s">
        <v>1864</v>
      </c>
      <c r="F505" s="16" t="s">
        <v>296</v>
      </c>
      <c r="G505" s="16" t="s">
        <v>31</v>
      </c>
      <c r="H505" s="16" t="s">
        <v>1865</v>
      </c>
      <c r="I505" s="17">
        <v>2623871</v>
      </c>
      <c r="J505" s="16" t="s">
        <v>114</v>
      </c>
      <c r="K505" s="16" t="s">
        <v>34</v>
      </c>
      <c r="L505" s="16">
        <v>6.54</v>
      </c>
      <c r="M505" s="16"/>
      <c r="N505" s="16" t="s">
        <v>1868</v>
      </c>
      <c r="O505" s="16" t="s">
        <v>36</v>
      </c>
      <c r="P505" s="16" t="s">
        <v>208</v>
      </c>
      <c r="Q505" s="18">
        <v>40507</v>
      </c>
      <c r="R505" s="16" t="s">
        <v>38</v>
      </c>
      <c r="S505" s="16" t="s">
        <v>39</v>
      </c>
      <c r="T505" s="16" t="s">
        <v>3282</v>
      </c>
      <c r="U505" s="16">
        <v>0.8</v>
      </c>
      <c r="V505" s="16">
        <v>0.5</v>
      </c>
      <c r="W505" s="16" t="s">
        <v>1779</v>
      </c>
      <c r="X505" s="16" t="s">
        <v>3276</v>
      </c>
      <c r="Y505" s="16">
        <v>3.61E-2</v>
      </c>
      <c r="Z505" s="16">
        <v>3.2000000000000002E-3</v>
      </c>
    </row>
    <row r="506" spans="1:26" s="15" customFormat="1" ht="36" x14ac:dyDescent="0.2">
      <c r="A506" s="16" t="s">
        <v>1862</v>
      </c>
      <c r="B506" s="16">
        <v>1006</v>
      </c>
      <c r="C506" s="16" t="s">
        <v>1863</v>
      </c>
      <c r="D506" s="16" t="s">
        <v>1720</v>
      </c>
      <c r="E506" s="16" t="s">
        <v>1864</v>
      </c>
      <c r="F506" s="16" t="s">
        <v>296</v>
      </c>
      <c r="G506" s="16" t="s">
        <v>31</v>
      </c>
      <c r="H506" s="16" t="s">
        <v>1865</v>
      </c>
      <c r="I506" s="17">
        <v>2623871</v>
      </c>
      <c r="J506" s="16" t="s">
        <v>114</v>
      </c>
      <c r="K506" s="16" t="s">
        <v>34</v>
      </c>
      <c r="L506" s="16">
        <v>6.54</v>
      </c>
      <c r="M506" s="16"/>
      <c r="N506" s="16" t="s">
        <v>1869</v>
      </c>
      <c r="O506" s="16" t="s">
        <v>36</v>
      </c>
      <c r="P506" s="16" t="s">
        <v>1004</v>
      </c>
      <c r="Q506" s="18">
        <v>41334</v>
      </c>
      <c r="R506" s="16" t="s">
        <v>38</v>
      </c>
      <c r="S506" s="16" t="s">
        <v>39</v>
      </c>
      <c r="T506" s="16" t="s">
        <v>2702</v>
      </c>
      <c r="U506" s="16">
        <v>4.8</v>
      </c>
      <c r="V506" s="16">
        <v>2.2999999999999998</v>
      </c>
      <c r="W506" s="16" t="s">
        <v>1779</v>
      </c>
      <c r="X506" s="16" t="s">
        <v>3276</v>
      </c>
      <c r="Y506" s="16">
        <v>0.21690000000000001</v>
      </c>
      <c r="Z506" s="16">
        <v>1.9099999999999999E-2</v>
      </c>
    </row>
    <row r="507" spans="1:26" s="15" customFormat="1" ht="36" x14ac:dyDescent="0.2">
      <c r="A507" s="16" t="s">
        <v>1870</v>
      </c>
      <c r="B507" s="16">
        <v>981</v>
      </c>
      <c r="C507" s="16" t="s">
        <v>2948</v>
      </c>
      <c r="D507" s="16" t="s">
        <v>1720</v>
      </c>
      <c r="E507" s="16" t="s">
        <v>1871</v>
      </c>
      <c r="F507" s="16" t="s">
        <v>1872</v>
      </c>
      <c r="G507" s="16" t="s">
        <v>79</v>
      </c>
      <c r="H507" s="16" t="s">
        <v>1515</v>
      </c>
      <c r="I507" s="17">
        <v>24289318</v>
      </c>
      <c r="J507" s="16" t="s">
        <v>67</v>
      </c>
      <c r="K507" s="16" t="s">
        <v>34</v>
      </c>
      <c r="L507" s="16">
        <v>12.3</v>
      </c>
      <c r="M507" s="16"/>
      <c r="N507" s="16" t="s">
        <v>1873</v>
      </c>
      <c r="O507" s="16" t="s">
        <v>36</v>
      </c>
      <c r="P507" s="16" t="s">
        <v>1874</v>
      </c>
      <c r="Q507" s="18">
        <v>35125</v>
      </c>
      <c r="R507" s="16" t="s">
        <v>38</v>
      </c>
      <c r="S507" s="16" t="s">
        <v>39</v>
      </c>
      <c r="T507" s="16" t="s">
        <v>1875</v>
      </c>
      <c r="U507" s="16">
        <v>4</v>
      </c>
      <c r="V507" s="16">
        <v>2.38</v>
      </c>
      <c r="W507" s="16" t="s">
        <v>1779</v>
      </c>
      <c r="X507" s="16" t="s">
        <v>3276</v>
      </c>
      <c r="Y507" s="16">
        <v>0.1807</v>
      </c>
      <c r="Z507" s="16">
        <v>1.5900000000000001E-2</v>
      </c>
    </row>
    <row r="508" spans="1:26" s="15" customFormat="1" ht="36" x14ac:dyDescent="0.2">
      <c r="A508" s="16" t="s">
        <v>1870</v>
      </c>
      <c r="B508" s="16">
        <v>981</v>
      </c>
      <c r="C508" s="16" t="s">
        <v>2948</v>
      </c>
      <c r="D508" s="16" t="s">
        <v>1720</v>
      </c>
      <c r="E508" s="16" t="s">
        <v>1871</v>
      </c>
      <c r="F508" s="16" t="s">
        <v>1872</v>
      </c>
      <c r="G508" s="16" t="s">
        <v>79</v>
      </c>
      <c r="H508" s="16" t="s">
        <v>1515</v>
      </c>
      <c r="I508" s="17">
        <v>24289318</v>
      </c>
      <c r="J508" s="16" t="s">
        <v>67</v>
      </c>
      <c r="K508" s="16" t="s">
        <v>34</v>
      </c>
      <c r="L508" s="16">
        <v>12.3</v>
      </c>
      <c r="M508" s="16"/>
      <c r="N508" s="16" t="s">
        <v>1876</v>
      </c>
      <c r="O508" s="16" t="s">
        <v>36</v>
      </c>
      <c r="P508" s="16" t="s">
        <v>208</v>
      </c>
      <c r="Q508" s="18">
        <v>35582</v>
      </c>
      <c r="R508" s="16" t="s">
        <v>38</v>
      </c>
      <c r="S508" s="16" t="s">
        <v>39</v>
      </c>
      <c r="T508" s="16" t="s">
        <v>3283</v>
      </c>
      <c r="U508" s="16">
        <v>1.6</v>
      </c>
      <c r="V508" s="16">
        <v>0.8</v>
      </c>
      <c r="W508" s="16" t="s">
        <v>1779</v>
      </c>
      <c r="X508" s="16" t="s">
        <v>3276</v>
      </c>
      <c r="Y508" s="16">
        <v>7.2300000000000003E-2</v>
      </c>
      <c r="Z508" s="16">
        <v>6.4000000000000003E-3</v>
      </c>
    </row>
    <row r="509" spans="1:26" s="15" customFormat="1" ht="36" x14ac:dyDescent="0.2">
      <c r="A509" s="16" t="s">
        <v>1870</v>
      </c>
      <c r="B509" s="16">
        <v>981</v>
      </c>
      <c r="C509" s="16" t="s">
        <v>2948</v>
      </c>
      <c r="D509" s="16" t="s">
        <v>1720</v>
      </c>
      <c r="E509" s="16" t="s">
        <v>1871</v>
      </c>
      <c r="F509" s="16" t="s">
        <v>1872</v>
      </c>
      <c r="G509" s="16" t="s">
        <v>79</v>
      </c>
      <c r="H509" s="16" t="s">
        <v>1515</v>
      </c>
      <c r="I509" s="17">
        <v>24289318</v>
      </c>
      <c r="J509" s="16" t="s">
        <v>67</v>
      </c>
      <c r="K509" s="16" t="s">
        <v>34</v>
      </c>
      <c r="L509" s="16">
        <v>12.3</v>
      </c>
      <c r="M509" s="16"/>
      <c r="N509" s="16" t="s">
        <v>1877</v>
      </c>
      <c r="O509" s="16" t="s">
        <v>36</v>
      </c>
      <c r="P509" s="16" t="s">
        <v>1004</v>
      </c>
      <c r="Q509" s="18">
        <v>35947</v>
      </c>
      <c r="R509" s="16" t="s">
        <v>38</v>
      </c>
      <c r="S509" s="16" t="s">
        <v>39</v>
      </c>
      <c r="T509" s="16" t="s">
        <v>3284</v>
      </c>
      <c r="U509" s="16">
        <v>5.6</v>
      </c>
      <c r="V509" s="16">
        <v>3.3</v>
      </c>
      <c r="W509" s="16" t="s">
        <v>1779</v>
      </c>
      <c r="X509" s="16" t="s">
        <v>3276</v>
      </c>
      <c r="Y509" s="16">
        <v>0.253</v>
      </c>
      <c r="Z509" s="16">
        <v>2.23E-2</v>
      </c>
    </row>
    <row r="510" spans="1:26" s="15" customFormat="1" ht="36" x14ac:dyDescent="0.2">
      <c r="A510" s="16" t="s">
        <v>1870</v>
      </c>
      <c r="B510" s="16">
        <v>981</v>
      </c>
      <c r="C510" s="16" t="s">
        <v>2948</v>
      </c>
      <c r="D510" s="16" t="s">
        <v>1720</v>
      </c>
      <c r="E510" s="16" t="s">
        <v>1871</v>
      </c>
      <c r="F510" s="16" t="s">
        <v>1872</v>
      </c>
      <c r="G510" s="16" t="s">
        <v>79</v>
      </c>
      <c r="H510" s="16" t="s">
        <v>1515</v>
      </c>
      <c r="I510" s="17">
        <v>24289318</v>
      </c>
      <c r="J510" s="16" t="s">
        <v>67</v>
      </c>
      <c r="K510" s="16" t="s">
        <v>34</v>
      </c>
      <c r="L510" s="16">
        <v>12.3</v>
      </c>
      <c r="M510" s="16"/>
      <c r="N510" s="16" t="s">
        <v>1878</v>
      </c>
      <c r="O510" s="16" t="s">
        <v>36</v>
      </c>
      <c r="P510" s="16" t="s">
        <v>1879</v>
      </c>
      <c r="Q510" s="18">
        <v>39100</v>
      </c>
      <c r="R510" s="16" t="s">
        <v>38</v>
      </c>
      <c r="S510" s="16" t="s">
        <v>39</v>
      </c>
      <c r="T510" s="16" t="s">
        <v>2351</v>
      </c>
      <c r="U510" s="16">
        <v>6.4</v>
      </c>
      <c r="V510" s="16">
        <v>3</v>
      </c>
      <c r="W510" s="16" t="s">
        <v>1779</v>
      </c>
      <c r="X510" s="16" t="s">
        <v>3276</v>
      </c>
      <c r="Y510" s="16">
        <v>0.28920000000000001</v>
      </c>
      <c r="Z510" s="16">
        <v>2.5499999999999998E-2</v>
      </c>
    </row>
    <row r="511" spans="1:26" s="15" customFormat="1" ht="24" x14ac:dyDescent="0.2">
      <c r="A511" s="16" t="s">
        <v>1880</v>
      </c>
      <c r="B511" s="16">
        <v>988</v>
      </c>
      <c r="C511" s="16" t="s">
        <v>1881</v>
      </c>
      <c r="D511" s="16" t="s">
        <v>1720</v>
      </c>
      <c r="E511" s="16" t="s">
        <v>1882</v>
      </c>
      <c r="F511" s="16" t="s">
        <v>1820</v>
      </c>
      <c r="G511" s="16" t="s">
        <v>31</v>
      </c>
      <c r="H511" s="16" t="s">
        <v>1883</v>
      </c>
      <c r="I511" s="17">
        <v>4261457</v>
      </c>
      <c r="J511" s="16" t="s">
        <v>67</v>
      </c>
      <c r="K511" s="16" t="s">
        <v>34</v>
      </c>
      <c r="L511" s="16"/>
      <c r="M511" s="16"/>
      <c r="N511" s="16" t="s">
        <v>1884</v>
      </c>
      <c r="O511" s="16" t="s">
        <v>36</v>
      </c>
      <c r="P511" s="16" t="s">
        <v>37</v>
      </c>
      <c r="Q511" s="18">
        <v>38785</v>
      </c>
      <c r="R511" s="16" t="s">
        <v>38</v>
      </c>
      <c r="S511" s="16" t="s">
        <v>39</v>
      </c>
      <c r="T511" s="16" t="s">
        <v>1885</v>
      </c>
      <c r="U511" s="16">
        <v>4.8</v>
      </c>
      <c r="V511" s="16">
        <v>2.6</v>
      </c>
      <c r="W511" s="16" t="s">
        <v>1213</v>
      </c>
      <c r="X511" s="16" t="s">
        <v>3276</v>
      </c>
      <c r="Y511" s="16">
        <v>0.21690000000000001</v>
      </c>
      <c r="Z511" s="16">
        <v>1.9099999999999999E-2</v>
      </c>
    </row>
    <row r="512" spans="1:26" s="15" customFormat="1" ht="24" x14ac:dyDescent="0.2">
      <c r="A512" s="16"/>
      <c r="B512" s="16">
        <v>974</v>
      </c>
      <c r="C512" s="16" t="s">
        <v>1886</v>
      </c>
      <c r="D512" s="16" t="s">
        <v>1720</v>
      </c>
      <c r="E512" s="16" t="s">
        <v>1887</v>
      </c>
      <c r="F512" s="16" t="s">
        <v>1888</v>
      </c>
      <c r="G512" s="16" t="s">
        <v>31</v>
      </c>
      <c r="H512" s="16"/>
      <c r="I512" s="17">
        <v>1700000</v>
      </c>
      <c r="J512" s="16"/>
      <c r="K512" s="16" t="s">
        <v>34</v>
      </c>
      <c r="L512" s="16"/>
      <c r="M512" s="16"/>
      <c r="N512" s="16" t="s">
        <v>1889</v>
      </c>
      <c r="O512" s="16" t="s">
        <v>69</v>
      </c>
      <c r="P512" s="16" t="s">
        <v>37</v>
      </c>
      <c r="Q512" s="18">
        <v>32143</v>
      </c>
      <c r="R512" s="16" t="s">
        <v>38</v>
      </c>
      <c r="S512" s="16" t="s">
        <v>39</v>
      </c>
      <c r="T512" s="16"/>
      <c r="U512" s="16">
        <v>1.2</v>
      </c>
      <c r="V512" s="16"/>
      <c r="W512" s="16" t="s">
        <v>1805</v>
      </c>
      <c r="X512" s="16" t="s">
        <v>73</v>
      </c>
      <c r="Y512" s="16">
        <v>0</v>
      </c>
      <c r="Z512" s="16">
        <v>0</v>
      </c>
    </row>
    <row r="513" spans="1:26" s="15" customFormat="1" ht="24" x14ac:dyDescent="0.2">
      <c r="A513" s="16"/>
      <c r="B513" s="16">
        <v>974</v>
      </c>
      <c r="C513" s="16" t="s">
        <v>1886</v>
      </c>
      <c r="D513" s="16" t="s">
        <v>1720</v>
      </c>
      <c r="E513" s="16" t="s">
        <v>1887</v>
      </c>
      <c r="F513" s="16" t="s">
        <v>1888</v>
      </c>
      <c r="G513" s="16" t="s">
        <v>31</v>
      </c>
      <c r="H513" s="16"/>
      <c r="I513" s="17">
        <v>1700000</v>
      </c>
      <c r="J513" s="16"/>
      <c r="K513" s="16" t="s">
        <v>34</v>
      </c>
      <c r="L513" s="16"/>
      <c r="M513" s="16"/>
      <c r="N513" s="16" t="s">
        <v>1890</v>
      </c>
      <c r="O513" s="16" t="s">
        <v>36</v>
      </c>
      <c r="P513" s="16" t="s">
        <v>75</v>
      </c>
      <c r="Q513" s="18">
        <v>39814</v>
      </c>
      <c r="R513" s="16" t="s">
        <v>38</v>
      </c>
      <c r="S513" s="16" t="s">
        <v>39</v>
      </c>
      <c r="T513" s="16"/>
      <c r="U513" s="16">
        <v>0.6</v>
      </c>
      <c r="V513" s="16"/>
      <c r="W513" s="16" t="s">
        <v>1805</v>
      </c>
      <c r="X513" s="16" t="s">
        <v>73</v>
      </c>
      <c r="Y513" s="16">
        <v>2.7099999999999999E-2</v>
      </c>
      <c r="Z513" s="16">
        <v>2.3999999999999998E-3</v>
      </c>
    </row>
    <row r="514" spans="1:26" s="15" customFormat="1" ht="36" x14ac:dyDescent="0.2">
      <c r="A514" s="16" t="s">
        <v>2023</v>
      </c>
      <c r="B514" s="16">
        <v>1197</v>
      </c>
      <c r="C514" s="16" t="s">
        <v>2988</v>
      </c>
      <c r="D514" s="16" t="s">
        <v>2003</v>
      </c>
      <c r="E514" s="16" t="s">
        <v>2024</v>
      </c>
      <c r="F514" s="16" t="s">
        <v>2025</v>
      </c>
      <c r="G514" s="16" t="s">
        <v>31</v>
      </c>
      <c r="H514" s="16" t="s">
        <v>2026</v>
      </c>
      <c r="I514" s="17">
        <v>6014112</v>
      </c>
      <c r="J514" s="16"/>
      <c r="K514" s="16" t="s">
        <v>34</v>
      </c>
      <c r="L514" s="16">
        <v>0.60599999999999998</v>
      </c>
      <c r="M514" s="16"/>
      <c r="N514" s="16" t="s">
        <v>2027</v>
      </c>
      <c r="O514" s="16" t="s">
        <v>36</v>
      </c>
      <c r="P514" s="16" t="s">
        <v>129</v>
      </c>
      <c r="Q514" s="18">
        <v>41122</v>
      </c>
      <c r="R514" s="16" t="s">
        <v>38</v>
      </c>
      <c r="S514" s="16" t="s">
        <v>39</v>
      </c>
      <c r="T514" s="16" t="s">
        <v>2028</v>
      </c>
      <c r="U514" s="16">
        <v>1.1000000000000001</v>
      </c>
      <c r="V514" s="16"/>
      <c r="W514" s="16" t="s">
        <v>2029</v>
      </c>
      <c r="X514" s="16" t="s">
        <v>2030</v>
      </c>
      <c r="Y514" s="16">
        <v>4.9700000000000001E-2</v>
      </c>
      <c r="Z514" s="16">
        <v>4.4000000000000003E-3</v>
      </c>
    </row>
    <row r="515" spans="1:26" s="15" customFormat="1" ht="36" x14ac:dyDescent="0.2">
      <c r="A515" s="16" t="s">
        <v>2001</v>
      </c>
      <c r="B515" s="16">
        <v>1187</v>
      </c>
      <c r="C515" s="16" t="s">
        <v>2002</v>
      </c>
      <c r="D515" s="16" t="s">
        <v>2003</v>
      </c>
      <c r="E515" s="16" t="s">
        <v>2004</v>
      </c>
      <c r="F515" s="16" t="s">
        <v>2005</v>
      </c>
      <c r="G515" s="16" t="s">
        <v>79</v>
      </c>
      <c r="H515" s="16" t="s">
        <v>135</v>
      </c>
      <c r="I515" s="17">
        <v>22601542</v>
      </c>
      <c r="J515" s="16" t="s">
        <v>168</v>
      </c>
      <c r="K515" s="16" t="s">
        <v>34</v>
      </c>
      <c r="L515" s="16">
        <v>10.3</v>
      </c>
      <c r="M515" s="16"/>
      <c r="N515" s="16" t="s">
        <v>2006</v>
      </c>
      <c r="O515" s="16" t="s">
        <v>36</v>
      </c>
      <c r="P515" s="16" t="s">
        <v>37</v>
      </c>
      <c r="Q515" s="18">
        <v>37238</v>
      </c>
      <c r="R515" s="16" t="s">
        <v>38</v>
      </c>
      <c r="S515" s="16" t="s">
        <v>39</v>
      </c>
      <c r="T515" s="16" t="s">
        <v>2007</v>
      </c>
      <c r="U515" s="16">
        <v>14.85</v>
      </c>
      <c r="V515" s="16"/>
      <c r="W515" s="16" t="s">
        <v>2008</v>
      </c>
      <c r="X515" s="16" t="s">
        <v>716</v>
      </c>
      <c r="Y515" s="16">
        <v>0.67090000000000005</v>
      </c>
      <c r="Z515" s="16">
        <v>5.9200000000000003E-2</v>
      </c>
    </row>
    <row r="516" spans="1:26" s="15" customFormat="1" ht="36" x14ac:dyDescent="0.2">
      <c r="A516" s="16" t="s">
        <v>2001</v>
      </c>
      <c r="B516" s="16">
        <v>1187</v>
      </c>
      <c r="C516" s="16" t="s">
        <v>2002</v>
      </c>
      <c r="D516" s="16" t="s">
        <v>2003</v>
      </c>
      <c r="E516" s="16" t="s">
        <v>2004</v>
      </c>
      <c r="F516" s="16" t="s">
        <v>2005</v>
      </c>
      <c r="G516" s="16" t="s">
        <v>79</v>
      </c>
      <c r="H516" s="16" t="s">
        <v>135</v>
      </c>
      <c r="I516" s="17">
        <v>22601542</v>
      </c>
      <c r="J516" s="16" t="s">
        <v>168</v>
      </c>
      <c r="K516" s="16" t="s">
        <v>34</v>
      </c>
      <c r="L516" s="16">
        <v>10.3</v>
      </c>
      <c r="M516" s="16"/>
      <c r="N516" s="16" t="s">
        <v>2989</v>
      </c>
      <c r="O516" s="16" t="s">
        <v>36</v>
      </c>
      <c r="P516" s="16" t="s">
        <v>145</v>
      </c>
      <c r="Q516" s="18">
        <v>37987</v>
      </c>
      <c r="R516" s="16" t="s">
        <v>38</v>
      </c>
      <c r="S516" s="16" t="s">
        <v>39</v>
      </c>
      <c r="T516" s="16" t="s">
        <v>2990</v>
      </c>
      <c r="U516" s="16">
        <v>4.2</v>
      </c>
      <c r="V516" s="16"/>
      <c r="W516" s="16" t="s">
        <v>2008</v>
      </c>
      <c r="X516" s="16" t="s">
        <v>716</v>
      </c>
      <c r="Y516" s="16">
        <v>0.1898</v>
      </c>
      <c r="Z516" s="16">
        <v>1.67E-2</v>
      </c>
    </row>
    <row r="517" spans="1:26" s="15" customFormat="1" ht="24" x14ac:dyDescent="0.2">
      <c r="A517" s="16" t="s">
        <v>2001</v>
      </c>
      <c r="B517" s="16">
        <v>1187</v>
      </c>
      <c r="C517" s="16" t="s">
        <v>2002</v>
      </c>
      <c r="D517" s="16" t="s">
        <v>2003</v>
      </c>
      <c r="E517" s="16" t="s">
        <v>2004</v>
      </c>
      <c r="F517" s="16" t="s">
        <v>2005</v>
      </c>
      <c r="G517" s="16" t="s">
        <v>79</v>
      </c>
      <c r="H517" s="16" t="s">
        <v>135</v>
      </c>
      <c r="I517" s="17">
        <v>22601542</v>
      </c>
      <c r="J517" s="16" t="s">
        <v>168</v>
      </c>
      <c r="K517" s="16" t="s">
        <v>34</v>
      </c>
      <c r="L517" s="16">
        <v>10.3</v>
      </c>
      <c r="M517" s="16"/>
      <c r="N517" s="16" t="s">
        <v>2991</v>
      </c>
      <c r="O517" s="16" t="s">
        <v>36</v>
      </c>
      <c r="P517" s="16" t="s">
        <v>208</v>
      </c>
      <c r="Q517" s="18">
        <v>40603</v>
      </c>
      <c r="R517" s="16" t="s">
        <v>38</v>
      </c>
      <c r="S517" s="16" t="s">
        <v>39</v>
      </c>
      <c r="T517" s="16" t="s">
        <v>2992</v>
      </c>
      <c r="U517" s="16">
        <v>2.8</v>
      </c>
      <c r="V517" s="16"/>
      <c r="W517" s="16" t="s">
        <v>2008</v>
      </c>
      <c r="X517" s="16" t="s">
        <v>716</v>
      </c>
      <c r="Y517" s="16">
        <v>0.1265</v>
      </c>
      <c r="Z517" s="16">
        <v>1.12E-2</v>
      </c>
    </row>
    <row r="518" spans="1:26" s="15" customFormat="1" ht="24" x14ac:dyDescent="0.2">
      <c r="A518" s="16" t="s">
        <v>2001</v>
      </c>
      <c r="B518" s="16">
        <v>1187</v>
      </c>
      <c r="C518" s="16" t="s">
        <v>2002</v>
      </c>
      <c r="D518" s="16" t="s">
        <v>2003</v>
      </c>
      <c r="E518" s="16" t="s">
        <v>2004</v>
      </c>
      <c r="F518" s="16" t="s">
        <v>2005</v>
      </c>
      <c r="G518" s="16" t="s">
        <v>79</v>
      </c>
      <c r="H518" s="16" t="s">
        <v>135</v>
      </c>
      <c r="I518" s="17">
        <v>22601542</v>
      </c>
      <c r="J518" s="16" t="s">
        <v>168</v>
      </c>
      <c r="K518" s="16" t="s">
        <v>34</v>
      </c>
      <c r="L518" s="16">
        <v>10.3</v>
      </c>
      <c r="M518" s="16"/>
      <c r="N518" s="16" t="s">
        <v>2993</v>
      </c>
      <c r="O518" s="16" t="s">
        <v>36</v>
      </c>
      <c r="P518" s="16" t="s">
        <v>1004</v>
      </c>
      <c r="Q518" s="18">
        <v>40909</v>
      </c>
      <c r="R518" s="16" t="s">
        <v>38</v>
      </c>
      <c r="S518" s="16" t="s">
        <v>39</v>
      </c>
      <c r="T518" s="16" t="s">
        <v>2994</v>
      </c>
      <c r="U518" s="16">
        <v>3.2</v>
      </c>
      <c r="V518" s="16"/>
      <c r="W518" s="16" t="s">
        <v>2008</v>
      </c>
      <c r="X518" s="16" t="s">
        <v>716</v>
      </c>
      <c r="Y518" s="16">
        <v>0.14460000000000001</v>
      </c>
      <c r="Z518" s="16">
        <v>1.2800000000000001E-2</v>
      </c>
    </row>
    <row r="519" spans="1:26" s="15" customFormat="1" ht="24" x14ac:dyDescent="0.2">
      <c r="A519" s="16" t="s">
        <v>2009</v>
      </c>
      <c r="B519" s="16">
        <v>1184</v>
      </c>
      <c r="C519" s="16" t="s">
        <v>2010</v>
      </c>
      <c r="D519" s="16" t="s">
        <v>2003</v>
      </c>
      <c r="E519" s="16" t="s">
        <v>2011</v>
      </c>
      <c r="F519" s="16" t="s">
        <v>2012</v>
      </c>
      <c r="G519" s="16" t="s">
        <v>79</v>
      </c>
      <c r="H519" s="16" t="s">
        <v>135</v>
      </c>
      <c r="I519" s="17">
        <v>7407445</v>
      </c>
      <c r="J519" s="16" t="s">
        <v>168</v>
      </c>
      <c r="K519" s="16" t="s">
        <v>34</v>
      </c>
      <c r="L519" s="16">
        <v>4.68</v>
      </c>
      <c r="M519" s="16"/>
      <c r="N519" s="16" t="s">
        <v>2013</v>
      </c>
      <c r="O519" s="16" t="s">
        <v>36</v>
      </c>
      <c r="P519" s="16" t="s">
        <v>129</v>
      </c>
      <c r="Q519" s="18">
        <v>39873</v>
      </c>
      <c r="R519" s="16" t="s">
        <v>38</v>
      </c>
      <c r="S519" s="16" t="s">
        <v>39</v>
      </c>
      <c r="T519" s="16" t="s">
        <v>1346</v>
      </c>
      <c r="U519" s="16">
        <v>4.8</v>
      </c>
      <c r="V519" s="16">
        <v>2.4</v>
      </c>
      <c r="W519" s="16" t="s">
        <v>2014</v>
      </c>
      <c r="X519" s="16" t="s">
        <v>2995</v>
      </c>
      <c r="Y519" s="16">
        <v>0.21690000000000001</v>
      </c>
      <c r="Z519" s="16">
        <v>1.9099999999999999E-2</v>
      </c>
    </row>
    <row r="520" spans="1:26" s="15" customFormat="1" ht="36" x14ac:dyDescent="0.2">
      <c r="A520" s="16" t="s">
        <v>2015</v>
      </c>
      <c r="B520" s="16">
        <v>1172</v>
      </c>
      <c r="C520" s="16" t="s">
        <v>2016</v>
      </c>
      <c r="D520" s="16" t="s">
        <v>2003</v>
      </c>
      <c r="E520" s="16" t="s">
        <v>2017</v>
      </c>
      <c r="F520" s="16" t="s">
        <v>488</v>
      </c>
      <c r="G520" s="16" t="s">
        <v>31</v>
      </c>
      <c r="H520" s="16" t="s">
        <v>2018</v>
      </c>
      <c r="I520" s="17">
        <v>2562038</v>
      </c>
      <c r="J520" s="16" t="s">
        <v>67</v>
      </c>
      <c r="K520" s="16" t="s">
        <v>34</v>
      </c>
      <c r="L520" s="16">
        <v>0.81699999999999995</v>
      </c>
      <c r="M520" s="16">
        <v>0</v>
      </c>
      <c r="N520" s="16" t="s">
        <v>2019</v>
      </c>
      <c r="O520" s="16" t="s">
        <v>36</v>
      </c>
      <c r="P520" s="16" t="s">
        <v>37</v>
      </c>
      <c r="Q520" s="18">
        <v>40275</v>
      </c>
      <c r="R520" s="16" t="s">
        <v>38</v>
      </c>
      <c r="S520" s="16" t="s">
        <v>39</v>
      </c>
      <c r="T520" s="16" t="s">
        <v>2020</v>
      </c>
      <c r="U520" s="16">
        <v>1.55</v>
      </c>
      <c r="V520" s="16"/>
      <c r="W520" s="16" t="s">
        <v>3285</v>
      </c>
      <c r="X520" s="16" t="s">
        <v>2021</v>
      </c>
      <c r="Y520" s="16">
        <v>7.0000000000000007E-2</v>
      </c>
      <c r="Z520" s="16">
        <v>6.1999999999999998E-3</v>
      </c>
    </row>
    <row r="521" spans="1:26" s="15" customFormat="1" ht="24" x14ac:dyDescent="0.2">
      <c r="A521" s="16" t="s">
        <v>2015</v>
      </c>
      <c r="B521" s="16">
        <v>1172</v>
      </c>
      <c r="C521" s="16" t="s">
        <v>2016</v>
      </c>
      <c r="D521" s="16" t="s">
        <v>2003</v>
      </c>
      <c r="E521" s="16" t="s">
        <v>2017</v>
      </c>
      <c r="F521" s="16" t="s">
        <v>488</v>
      </c>
      <c r="G521" s="16" t="s">
        <v>31</v>
      </c>
      <c r="H521" s="16" t="s">
        <v>2018</v>
      </c>
      <c r="I521" s="17">
        <v>2562038</v>
      </c>
      <c r="J521" s="16" t="s">
        <v>67</v>
      </c>
      <c r="K521" s="16" t="s">
        <v>34</v>
      </c>
      <c r="L521" s="16">
        <v>0.81699999999999995</v>
      </c>
      <c r="M521" s="16">
        <v>0</v>
      </c>
      <c r="N521" s="16" t="s">
        <v>2022</v>
      </c>
      <c r="O521" s="16" t="s">
        <v>36</v>
      </c>
      <c r="P521" s="16" t="s">
        <v>145</v>
      </c>
      <c r="Q521" s="18">
        <v>41275</v>
      </c>
      <c r="R521" s="16" t="s">
        <v>38</v>
      </c>
      <c r="S521" s="16" t="s">
        <v>39</v>
      </c>
      <c r="T521" s="16"/>
      <c r="U521" s="16">
        <v>0.6</v>
      </c>
      <c r="V521" s="16"/>
      <c r="W521" s="16" t="s">
        <v>2008</v>
      </c>
      <c r="X521" s="16" t="s">
        <v>2021</v>
      </c>
      <c r="Y521" s="16">
        <v>2.7099999999999999E-2</v>
      </c>
      <c r="Z521" s="16">
        <v>2.3999999999999998E-3</v>
      </c>
    </row>
    <row r="522" spans="1:26" s="15" customFormat="1" ht="24" x14ac:dyDescent="0.2">
      <c r="A522" s="16" t="s">
        <v>3286</v>
      </c>
      <c r="B522" s="16">
        <v>1159</v>
      </c>
      <c r="C522" s="16" t="s">
        <v>3287</v>
      </c>
      <c r="D522" s="16" t="s">
        <v>2003</v>
      </c>
      <c r="E522" s="16" t="s">
        <v>627</v>
      </c>
      <c r="F522" s="16" t="s">
        <v>3288</v>
      </c>
      <c r="G522" s="16" t="s">
        <v>79</v>
      </c>
      <c r="H522" s="16" t="s">
        <v>96</v>
      </c>
      <c r="I522" s="17">
        <v>3494385</v>
      </c>
      <c r="J522" s="16" t="s">
        <v>168</v>
      </c>
      <c r="K522" s="16" t="s">
        <v>34</v>
      </c>
      <c r="L522" s="16">
        <v>1.98</v>
      </c>
      <c r="M522" s="16">
        <v>1.98</v>
      </c>
      <c r="N522" s="16" t="s">
        <v>3289</v>
      </c>
      <c r="O522" s="16" t="s">
        <v>36</v>
      </c>
      <c r="P522" s="16" t="s">
        <v>37</v>
      </c>
      <c r="Q522" s="18">
        <v>41365</v>
      </c>
      <c r="R522" s="16" t="s">
        <v>38</v>
      </c>
      <c r="S522" s="16" t="s">
        <v>39</v>
      </c>
      <c r="T522" s="16"/>
      <c r="U522" s="16">
        <v>4</v>
      </c>
      <c r="V522" s="16"/>
      <c r="W522" s="16" t="s">
        <v>2042</v>
      </c>
      <c r="X522" s="16" t="s">
        <v>101</v>
      </c>
      <c r="Y522" s="16">
        <v>0.1807</v>
      </c>
      <c r="Z522" s="16">
        <v>1.5900000000000001E-2</v>
      </c>
    </row>
    <row r="523" spans="1:26" s="15" customFormat="1" ht="24" x14ac:dyDescent="0.2">
      <c r="A523" s="16" t="s">
        <v>3290</v>
      </c>
      <c r="B523" s="16">
        <v>1179</v>
      </c>
      <c r="C523" s="16" t="s">
        <v>3291</v>
      </c>
      <c r="D523" s="16" t="s">
        <v>2003</v>
      </c>
      <c r="E523" s="16" t="s">
        <v>3292</v>
      </c>
      <c r="F523" s="16" t="s">
        <v>3293</v>
      </c>
      <c r="G523" s="16" t="s">
        <v>31</v>
      </c>
      <c r="H523" s="16" t="s">
        <v>3294</v>
      </c>
      <c r="I523" s="17">
        <v>3000000</v>
      </c>
      <c r="J523" s="16" t="s">
        <v>3212</v>
      </c>
      <c r="K523" s="16" t="s">
        <v>34</v>
      </c>
      <c r="L523" s="16">
        <v>1.66</v>
      </c>
      <c r="M523" s="16"/>
      <c r="N523" s="16" t="s">
        <v>3295</v>
      </c>
      <c r="O523" s="16" t="s">
        <v>36</v>
      </c>
      <c r="P523" s="16" t="s">
        <v>37</v>
      </c>
      <c r="Q523" s="18">
        <v>41878</v>
      </c>
      <c r="R523" s="16" t="s">
        <v>38</v>
      </c>
      <c r="S523" s="16" t="s">
        <v>39</v>
      </c>
      <c r="T523" s="16" t="s">
        <v>3296</v>
      </c>
      <c r="U523" s="16">
        <v>3.2</v>
      </c>
      <c r="V523" s="16">
        <v>1.5840000000000001</v>
      </c>
      <c r="W523" s="16" t="s">
        <v>3297</v>
      </c>
      <c r="X523" s="16" t="s">
        <v>995</v>
      </c>
      <c r="Y523" s="16">
        <v>0.14460000000000001</v>
      </c>
      <c r="Z523" s="16">
        <v>1.2800000000000001E-2</v>
      </c>
    </row>
    <row r="524" spans="1:26" s="15" customFormat="1" ht="24" x14ac:dyDescent="0.2">
      <c r="A524" s="16" t="s">
        <v>2031</v>
      </c>
      <c r="B524" s="16">
        <v>2429</v>
      </c>
      <c r="C524" s="16" t="s">
        <v>2032</v>
      </c>
      <c r="D524" s="16" t="s">
        <v>2003</v>
      </c>
      <c r="E524" s="16" t="s">
        <v>2033</v>
      </c>
      <c r="F524" s="16" t="s">
        <v>2034</v>
      </c>
      <c r="G524" s="16" t="s">
        <v>79</v>
      </c>
      <c r="H524" s="16" t="s">
        <v>135</v>
      </c>
      <c r="I524" s="17">
        <v>14442224</v>
      </c>
      <c r="J524" s="16" t="s">
        <v>267</v>
      </c>
      <c r="K524" s="16" t="s">
        <v>34</v>
      </c>
      <c r="L524" s="16">
        <v>10.68</v>
      </c>
      <c r="M524" s="16">
        <v>4.68</v>
      </c>
      <c r="N524" s="16" t="s">
        <v>2035</v>
      </c>
      <c r="O524" s="16" t="s">
        <v>36</v>
      </c>
      <c r="P524" s="16" t="s">
        <v>37</v>
      </c>
      <c r="Q524" s="18">
        <v>37228</v>
      </c>
      <c r="R524" s="16" t="s">
        <v>38</v>
      </c>
      <c r="S524" s="16" t="s">
        <v>39</v>
      </c>
      <c r="T524" s="16" t="s">
        <v>2996</v>
      </c>
      <c r="U524" s="16">
        <v>8.1</v>
      </c>
      <c r="V524" s="16">
        <v>4.5</v>
      </c>
      <c r="W524" s="16" t="s">
        <v>2008</v>
      </c>
      <c r="X524" s="16" t="s">
        <v>716</v>
      </c>
      <c r="Y524" s="16">
        <v>0.36599999999999999</v>
      </c>
      <c r="Z524" s="16">
        <v>3.2300000000000002E-2</v>
      </c>
    </row>
    <row r="525" spans="1:26" s="15" customFormat="1" ht="24" x14ac:dyDescent="0.2">
      <c r="A525" s="16" t="s">
        <v>2031</v>
      </c>
      <c r="B525" s="16">
        <v>2429</v>
      </c>
      <c r="C525" s="16" t="s">
        <v>2032</v>
      </c>
      <c r="D525" s="16" t="s">
        <v>2003</v>
      </c>
      <c r="E525" s="16" t="s">
        <v>2033</v>
      </c>
      <c r="F525" s="16" t="s">
        <v>2034</v>
      </c>
      <c r="G525" s="16" t="s">
        <v>79</v>
      </c>
      <c r="H525" s="16" t="s">
        <v>135</v>
      </c>
      <c r="I525" s="17">
        <v>14442224</v>
      </c>
      <c r="J525" s="16" t="s">
        <v>267</v>
      </c>
      <c r="K525" s="16" t="s">
        <v>34</v>
      </c>
      <c r="L525" s="16">
        <v>10.68</v>
      </c>
      <c r="M525" s="16">
        <v>4.68</v>
      </c>
      <c r="N525" s="16" t="s">
        <v>2036</v>
      </c>
      <c r="O525" s="16" t="s">
        <v>36</v>
      </c>
      <c r="P525" s="16" t="s">
        <v>145</v>
      </c>
      <c r="Q525" s="18">
        <v>37803</v>
      </c>
      <c r="R525" s="16" t="s">
        <v>38</v>
      </c>
      <c r="S525" s="16" t="s">
        <v>39</v>
      </c>
      <c r="T525" s="16" t="s">
        <v>2997</v>
      </c>
      <c r="U525" s="16">
        <v>2.7</v>
      </c>
      <c r="V525" s="16">
        <v>1.5</v>
      </c>
      <c r="W525" s="16" t="s">
        <v>2008</v>
      </c>
      <c r="X525" s="16" t="s">
        <v>716</v>
      </c>
      <c r="Y525" s="16">
        <v>0.122</v>
      </c>
      <c r="Z525" s="16">
        <v>1.0800000000000001E-2</v>
      </c>
    </row>
    <row r="526" spans="1:26" s="15" customFormat="1" ht="24" x14ac:dyDescent="0.2">
      <c r="A526" s="16" t="s">
        <v>2037</v>
      </c>
      <c r="B526" s="16">
        <v>2243</v>
      </c>
      <c r="C526" s="16" t="s">
        <v>2038</v>
      </c>
      <c r="D526" s="16" t="s">
        <v>2003</v>
      </c>
      <c r="E526" s="16" t="s">
        <v>2039</v>
      </c>
      <c r="F526" s="16" t="s">
        <v>2005</v>
      </c>
      <c r="G526" s="16" t="s">
        <v>79</v>
      </c>
      <c r="H526" s="16" t="s">
        <v>96</v>
      </c>
      <c r="I526" s="17">
        <v>5121735</v>
      </c>
      <c r="J526" s="16" t="s">
        <v>33</v>
      </c>
      <c r="K526" s="16" t="s">
        <v>34</v>
      </c>
      <c r="L526" s="16">
        <v>1.91</v>
      </c>
      <c r="M526" s="16"/>
      <c r="N526" s="16" t="s">
        <v>2040</v>
      </c>
      <c r="O526" s="16" t="s">
        <v>36</v>
      </c>
      <c r="P526" s="16" t="s">
        <v>37</v>
      </c>
      <c r="Q526" s="18">
        <v>41320</v>
      </c>
      <c r="R526" s="16" t="s">
        <v>38</v>
      </c>
      <c r="S526" s="16" t="s">
        <v>39</v>
      </c>
      <c r="T526" s="16" t="s">
        <v>2041</v>
      </c>
      <c r="U526" s="16">
        <v>4</v>
      </c>
      <c r="V526" s="16"/>
      <c r="W526" s="16" t="s">
        <v>2042</v>
      </c>
      <c r="X526" s="16" t="s">
        <v>101</v>
      </c>
      <c r="Y526" s="16">
        <v>0.1807</v>
      </c>
      <c r="Z526" s="16">
        <v>1.5900000000000001E-2</v>
      </c>
    </row>
    <row r="527" spans="1:26" s="15" customFormat="1" ht="24" x14ac:dyDescent="0.2">
      <c r="A527" s="16" t="s">
        <v>2037</v>
      </c>
      <c r="B527" s="16">
        <v>2243</v>
      </c>
      <c r="C527" s="16" t="s">
        <v>2038</v>
      </c>
      <c r="D527" s="16" t="s">
        <v>2003</v>
      </c>
      <c r="E527" s="16" t="s">
        <v>2039</v>
      </c>
      <c r="F527" s="16" t="s">
        <v>2005</v>
      </c>
      <c r="G527" s="16" t="s">
        <v>79</v>
      </c>
      <c r="H527" s="16" t="s">
        <v>96</v>
      </c>
      <c r="I527" s="17">
        <v>5121735</v>
      </c>
      <c r="J527" s="16" t="s">
        <v>33</v>
      </c>
      <c r="K527" s="16" t="s">
        <v>34</v>
      </c>
      <c r="L527" s="16">
        <v>1.91</v>
      </c>
      <c r="M527" s="16"/>
      <c r="N527" s="16" t="s">
        <v>2043</v>
      </c>
      <c r="O527" s="16" t="s">
        <v>144</v>
      </c>
      <c r="P527" s="16" t="s">
        <v>145</v>
      </c>
      <c r="Q527" s="18">
        <v>41640</v>
      </c>
      <c r="R527" s="16" t="s">
        <v>38</v>
      </c>
      <c r="S527" s="16" t="s">
        <v>39</v>
      </c>
      <c r="T527" s="16" t="s">
        <v>2044</v>
      </c>
      <c r="U527" s="16">
        <v>0.8</v>
      </c>
      <c r="V527" s="16"/>
      <c r="W527" s="16"/>
      <c r="X527" s="16" t="s">
        <v>101</v>
      </c>
      <c r="Y527" s="16">
        <v>0</v>
      </c>
      <c r="Z527" s="16">
        <v>0</v>
      </c>
    </row>
    <row r="528" spans="1:26" s="15" customFormat="1" ht="24" x14ac:dyDescent="0.2">
      <c r="A528" s="16" t="s">
        <v>2045</v>
      </c>
      <c r="B528" s="16">
        <v>2050</v>
      </c>
      <c r="C528" s="16" t="s">
        <v>2046</v>
      </c>
      <c r="D528" s="16" t="s">
        <v>2003</v>
      </c>
      <c r="E528" s="16" t="s">
        <v>2047</v>
      </c>
      <c r="F528" s="16" t="s">
        <v>2048</v>
      </c>
      <c r="G528" s="16" t="s">
        <v>31</v>
      </c>
      <c r="H528" s="16" t="s">
        <v>2049</v>
      </c>
      <c r="I528" s="17">
        <v>1837324</v>
      </c>
      <c r="J528" s="16" t="s">
        <v>2050</v>
      </c>
      <c r="K528" s="16" t="s">
        <v>34</v>
      </c>
      <c r="L528" s="16">
        <v>0.81100000000000005</v>
      </c>
      <c r="M528" s="16"/>
      <c r="N528" s="16" t="s">
        <v>2051</v>
      </c>
      <c r="O528" s="16" t="s">
        <v>36</v>
      </c>
      <c r="P528" s="16" t="s">
        <v>37</v>
      </c>
      <c r="Q528" s="18">
        <v>37012</v>
      </c>
      <c r="R528" s="16" t="s">
        <v>38</v>
      </c>
      <c r="S528" s="16" t="s">
        <v>39</v>
      </c>
      <c r="T528" s="16" t="s">
        <v>2052</v>
      </c>
      <c r="U528" s="16">
        <v>4.05</v>
      </c>
      <c r="V528" s="16"/>
      <c r="W528" s="16" t="s">
        <v>2053</v>
      </c>
      <c r="X528" s="16" t="s">
        <v>716</v>
      </c>
      <c r="Y528" s="16">
        <v>0.183</v>
      </c>
      <c r="Z528" s="16">
        <v>1.61E-2</v>
      </c>
    </row>
    <row r="529" spans="1:26" s="15" customFormat="1" ht="24" x14ac:dyDescent="0.2">
      <c r="A529" s="16" t="s">
        <v>2054</v>
      </c>
      <c r="B529" s="16">
        <v>1189</v>
      </c>
      <c r="C529" s="16" t="s">
        <v>2055</v>
      </c>
      <c r="D529" s="16" t="s">
        <v>2003</v>
      </c>
      <c r="E529" s="16" t="s">
        <v>2056</v>
      </c>
      <c r="F529" s="16" t="s">
        <v>1289</v>
      </c>
      <c r="G529" s="16" t="s">
        <v>79</v>
      </c>
      <c r="H529" s="16" t="s">
        <v>135</v>
      </c>
      <c r="I529" s="17">
        <v>7926474</v>
      </c>
      <c r="J529" s="16" t="s">
        <v>168</v>
      </c>
      <c r="K529" s="16" t="s">
        <v>34</v>
      </c>
      <c r="L529" s="16">
        <v>1.64</v>
      </c>
      <c r="M529" s="16"/>
      <c r="N529" s="16" t="s">
        <v>2057</v>
      </c>
      <c r="O529" s="16" t="s">
        <v>36</v>
      </c>
      <c r="P529" s="16" t="s">
        <v>37</v>
      </c>
      <c r="Q529" s="18">
        <v>36982</v>
      </c>
      <c r="R529" s="16" t="s">
        <v>38</v>
      </c>
      <c r="S529" s="16" t="s">
        <v>39</v>
      </c>
      <c r="T529" s="16" t="s">
        <v>2998</v>
      </c>
      <c r="U529" s="16">
        <v>2.7</v>
      </c>
      <c r="V529" s="16"/>
      <c r="W529" s="16" t="s">
        <v>2008</v>
      </c>
      <c r="X529" s="16" t="s">
        <v>716</v>
      </c>
      <c r="Y529" s="16">
        <v>0.122</v>
      </c>
      <c r="Z529" s="16">
        <v>1.0800000000000001E-2</v>
      </c>
    </row>
    <row r="530" spans="1:26" s="15" customFormat="1" ht="24" x14ac:dyDescent="0.2">
      <c r="A530" s="16" t="s">
        <v>2054</v>
      </c>
      <c r="B530" s="16">
        <v>1189</v>
      </c>
      <c r="C530" s="16" t="s">
        <v>2055</v>
      </c>
      <c r="D530" s="16" t="s">
        <v>2003</v>
      </c>
      <c r="E530" s="16" t="s">
        <v>2056</v>
      </c>
      <c r="F530" s="16" t="s">
        <v>1289</v>
      </c>
      <c r="G530" s="16" t="s">
        <v>79</v>
      </c>
      <c r="H530" s="16" t="s">
        <v>135</v>
      </c>
      <c r="I530" s="17">
        <v>7926474</v>
      </c>
      <c r="J530" s="16" t="s">
        <v>168</v>
      </c>
      <c r="K530" s="16" t="s">
        <v>34</v>
      </c>
      <c r="L530" s="16">
        <v>1.64</v>
      </c>
      <c r="M530" s="16"/>
      <c r="N530" s="16" t="s">
        <v>2058</v>
      </c>
      <c r="O530" s="16" t="s">
        <v>69</v>
      </c>
      <c r="P530" s="16" t="s">
        <v>145</v>
      </c>
      <c r="Q530" s="18">
        <v>37987</v>
      </c>
      <c r="R530" s="16" t="s">
        <v>38</v>
      </c>
      <c r="S530" s="16" t="s">
        <v>39</v>
      </c>
      <c r="T530" s="16" t="s">
        <v>2059</v>
      </c>
      <c r="U530" s="16">
        <v>1.35</v>
      </c>
      <c r="V530" s="16"/>
      <c r="W530" s="16" t="s">
        <v>2008</v>
      </c>
      <c r="X530" s="16" t="s">
        <v>716</v>
      </c>
      <c r="Y530" s="16">
        <v>0</v>
      </c>
      <c r="Z530" s="16">
        <v>0</v>
      </c>
    </row>
    <row r="531" spans="1:26" s="15" customFormat="1" ht="24" x14ac:dyDescent="0.2">
      <c r="A531" s="16" t="s">
        <v>2060</v>
      </c>
      <c r="B531" s="16">
        <v>2247</v>
      </c>
      <c r="C531" s="16" t="s">
        <v>2999</v>
      </c>
      <c r="D531" s="16" t="s">
        <v>2003</v>
      </c>
      <c r="E531" s="16" t="s">
        <v>2061</v>
      </c>
      <c r="F531" s="16" t="s">
        <v>2062</v>
      </c>
      <c r="G531" s="16" t="s">
        <v>79</v>
      </c>
      <c r="H531" s="16" t="s">
        <v>96</v>
      </c>
      <c r="I531" s="17">
        <v>7555609</v>
      </c>
      <c r="J531" s="16" t="s">
        <v>168</v>
      </c>
      <c r="K531" s="16" t="s">
        <v>34</v>
      </c>
      <c r="L531" s="16">
        <v>2.71</v>
      </c>
      <c r="M531" s="16"/>
      <c r="N531" s="16" t="s">
        <v>2063</v>
      </c>
      <c r="O531" s="16" t="s">
        <v>36</v>
      </c>
      <c r="P531" s="16" t="s">
        <v>37</v>
      </c>
      <c r="Q531" s="18">
        <v>40544</v>
      </c>
      <c r="R531" s="16" t="s">
        <v>38</v>
      </c>
      <c r="S531" s="16" t="s">
        <v>39</v>
      </c>
      <c r="T531" s="16" t="s">
        <v>1049</v>
      </c>
      <c r="U531" s="16">
        <v>5.6</v>
      </c>
      <c r="V531" s="16"/>
      <c r="W531" s="16" t="s">
        <v>2064</v>
      </c>
      <c r="X531" s="16" t="s">
        <v>101</v>
      </c>
      <c r="Y531" s="16">
        <v>0.253</v>
      </c>
      <c r="Z531" s="16">
        <v>2.23E-2</v>
      </c>
    </row>
    <row r="532" spans="1:26" s="15" customFormat="1" ht="36" x14ac:dyDescent="0.2">
      <c r="A532" s="16" t="s">
        <v>2065</v>
      </c>
      <c r="B532" s="16">
        <v>12142</v>
      </c>
      <c r="C532" s="16" t="s">
        <v>2066</v>
      </c>
      <c r="D532" s="16" t="s">
        <v>2067</v>
      </c>
      <c r="E532" s="16" t="s">
        <v>2068</v>
      </c>
      <c r="F532" s="16" t="s">
        <v>2069</v>
      </c>
      <c r="G532" s="16" t="s">
        <v>79</v>
      </c>
      <c r="H532" s="16" t="s">
        <v>2070</v>
      </c>
      <c r="I532" s="17"/>
      <c r="J532" s="16"/>
      <c r="K532" s="16" t="s">
        <v>34</v>
      </c>
      <c r="L532" s="16">
        <v>1.94</v>
      </c>
      <c r="M532" s="16">
        <v>0.36</v>
      </c>
      <c r="N532" s="16" t="s">
        <v>2071</v>
      </c>
      <c r="O532" s="16" t="s">
        <v>36</v>
      </c>
      <c r="P532" s="16" t="s">
        <v>37</v>
      </c>
      <c r="Q532" s="18">
        <v>41381</v>
      </c>
      <c r="R532" s="16" t="s">
        <v>38</v>
      </c>
      <c r="S532" s="16" t="s">
        <v>39</v>
      </c>
      <c r="T532" s="16" t="s">
        <v>1693</v>
      </c>
      <c r="U532" s="16">
        <v>3.2</v>
      </c>
      <c r="V532" s="16">
        <v>1.58</v>
      </c>
      <c r="W532" s="16" t="s">
        <v>2072</v>
      </c>
      <c r="X532" s="16" t="s">
        <v>2073</v>
      </c>
      <c r="Y532" s="16">
        <v>0.14460000000000001</v>
      </c>
      <c r="Z532" s="16">
        <v>1.2800000000000001E-2</v>
      </c>
    </row>
    <row r="533" spans="1:26" s="15" customFormat="1" ht="36" x14ac:dyDescent="0.2">
      <c r="A533" s="16" t="s">
        <v>2074</v>
      </c>
      <c r="B533" s="16">
        <v>1246</v>
      </c>
      <c r="C533" s="16" t="s">
        <v>2075</v>
      </c>
      <c r="D533" s="16" t="s">
        <v>2076</v>
      </c>
      <c r="E533" s="16" t="s">
        <v>2077</v>
      </c>
      <c r="F533" s="16" t="s">
        <v>2078</v>
      </c>
      <c r="G533" s="16" t="s">
        <v>79</v>
      </c>
      <c r="H533" s="16" t="s">
        <v>135</v>
      </c>
      <c r="I533" s="17">
        <v>4500000</v>
      </c>
      <c r="J533" s="16" t="s">
        <v>58</v>
      </c>
      <c r="K533" s="16" t="s">
        <v>34</v>
      </c>
      <c r="L533" s="16">
        <v>2.84</v>
      </c>
      <c r="M533" s="16"/>
      <c r="N533" s="16" t="s">
        <v>2079</v>
      </c>
      <c r="O533" s="16" t="s">
        <v>36</v>
      </c>
      <c r="P533" s="16" t="s">
        <v>37</v>
      </c>
      <c r="Q533" s="18">
        <v>34973</v>
      </c>
      <c r="R533" s="16" t="s">
        <v>38</v>
      </c>
      <c r="S533" s="16" t="s">
        <v>39</v>
      </c>
      <c r="T533" s="16" t="s">
        <v>1414</v>
      </c>
      <c r="U533" s="16">
        <v>2.4</v>
      </c>
      <c r="V533" s="16"/>
      <c r="W533" s="16" t="s">
        <v>2080</v>
      </c>
      <c r="X533" s="16" t="s">
        <v>2081</v>
      </c>
      <c r="Y533" s="16">
        <v>0.1084</v>
      </c>
      <c r="Z533" s="16">
        <v>9.5999999999999992E-3</v>
      </c>
    </row>
    <row r="534" spans="1:26" s="15" customFormat="1" ht="36" x14ac:dyDescent="0.2">
      <c r="A534" s="16" t="s">
        <v>2074</v>
      </c>
      <c r="B534" s="16">
        <v>1246</v>
      </c>
      <c r="C534" s="16" t="s">
        <v>2075</v>
      </c>
      <c r="D534" s="16" t="s">
        <v>2076</v>
      </c>
      <c r="E534" s="16" t="s">
        <v>2077</v>
      </c>
      <c r="F534" s="16" t="s">
        <v>2078</v>
      </c>
      <c r="G534" s="16" t="s">
        <v>79</v>
      </c>
      <c r="H534" s="16" t="s">
        <v>135</v>
      </c>
      <c r="I534" s="17">
        <v>4500000</v>
      </c>
      <c r="J534" s="16" t="s">
        <v>58</v>
      </c>
      <c r="K534" s="16" t="s">
        <v>34</v>
      </c>
      <c r="L534" s="16">
        <v>2.84</v>
      </c>
      <c r="M534" s="16"/>
      <c r="N534" s="16" t="s">
        <v>2082</v>
      </c>
      <c r="O534" s="16" t="s">
        <v>36</v>
      </c>
      <c r="P534" s="16" t="s">
        <v>145</v>
      </c>
      <c r="Q534" s="18">
        <v>39356</v>
      </c>
      <c r="R534" s="16" t="s">
        <v>38</v>
      </c>
      <c r="S534" s="16" t="s">
        <v>39</v>
      </c>
      <c r="T534" s="16" t="s">
        <v>1693</v>
      </c>
      <c r="U534" s="16">
        <v>3.2</v>
      </c>
      <c r="V534" s="16"/>
      <c r="W534" s="16" t="s">
        <v>2080</v>
      </c>
      <c r="X534" s="16" t="s">
        <v>2081</v>
      </c>
      <c r="Y534" s="16">
        <v>0.14460000000000001</v>
      </c>
      <c r="Z534" s="16">
        <v>1.2800000000000001E-2</v>
      </c>
    </row>
    <row r="535" spans="1:26" s="15" customFormat="1" ht="24" x14ac:dyDescent="0.2">
      <c r="A535" s="16" t="s">
        <v>2083</v>
      </c>
      <c r="B535" s="16">
        <v>1241</v>
      </c>
      <c r="C535" s="16" t="s">
        <v>2084</v>
      </c>
      <c r="D535" s="16" t="s">
        <v>2076</v>
      </c>
      <c r="E535" s="16" t="s">
        <v>2085</v>
      </c>
      <c r="F535" s="16" t="s">
        <v>2086</v>
      </c>
      <c r="G535" s="16" t="s">
        <v>79</v>
      </c>
      <c r="H535" s="16" t="s">
        <v>96</v>
      </c>
      <c r="I535" s="17">
        <v>35783633</v>
      </c>
      <c r="J535" s="16" t="s">
        <v>33</v>
      </c>
      <c r="K535" s="16" t="s">
        <v>34</v>
      </c>
      <c r="L535" s="16">
        <v>6.62</v>
      </c>
      <c r="M535" s="16"/>
      <c r="N535" s="16" t="s">
        <v>2087</v>
      </c>
      <c r="O535" s="16" t="s">
        <v>36</v>
      </c>
      <c r="P535" s="16" t="s">
        <v>37</v>
      </c>
      <c r="Q535" s="18">
        <v>40162</v>
      </c>
      <c r="R535" s="16" t="s">
        <v>38</v>
      </c>
      <c r="S535" s="16" t="s">
        <v>39</v>
      </c>
      <c r="T535" s="16" t="s">
        <v>708</v>
      </c>
      <c r="U535" s="16">
        <v>6.4</v>
      </c>
      <c r="V535" s="16"/>
      <c r="W535" s="16" t="s">
        <v>2088</v>
      </c>
      <c r="X535" s="16" t="s">
        <v>101</v>
      </c>
      <c r="Y535" s="16">
        <v>0.28920000000000001</v>
      </c>
      <c r="Z535" s="16">
        <v>2.5499999999999998E-2</v>
      </c>
    </row>
    <row r="536" spans="1:26" s="15" customFormat="1" ht="24" x14ac:dyDescent="0.2">
      <c r="A536" s="16" t="s">
        <v>2083</v>
      </c>
      <c r="B536" s="16">
        <v>1241</v>
      </c>
      <c r="C536" s="16" t="s">
        <v>2084</v>
      </c>
      <c r="D536" s="16" t="s">
        <v>2076</v>
      </c>
      <c r="E536" s="16" t="s">
        <v>2085</v>
      </c>
      <c r="F536" s="16" t="s">
        <v>2086</v>
      </c>
      <c r="G536" s="16" t="s">
        <v>79</v>
      </c>
      <c r="H536" s="16" t="s">
        <v>96</v>
      </c>
      <c r="I536" s="17">
        <v>35783633</v>
      </c>
      <c r="J536" s="16" t="s">
        <v>33</v>
      </c>
      <c r="K536" s="16" t="s">
        <v>34</v>
      </c>
      <c r="L536" s="16">
        <v>6.62</v>
      </c>
      <c r="M536" s="16"/>
      <c r="N536" s="16" t="s">
        <v>3151</v>
      </c>
      <c r="O536" s="16" t="s">
        <v>342</v>
      </c>
      <c r="P536" s="16" t="s">
        <v>145</v>
      </c>
      <c r="Q536" s="18">
        <v>41882</v>
      </c>
      <c r="R536" s="16" t="s">
        <v>38</v>
      </c>
      <c r="S536" s="16" t="s">
        <v>39</v>
      </c>
      <c r="T536" s="16" t="s">
        <v>3152</v>
      </c>
      <c r="U536" s="16">
        <v>6.4</v>
      </c>
      <c r="V536" s="16"/>
      <c r="W536" s="16"/>
      <c r="X536" s="16" t="s">
        <v>101</v>
      </c>
      <c r="Y536" s="16">
        <v>0.28920000000000001</v>
      </c>
      <c r="Z536" s="16">
        <v>2.5499999999999998E-2</v>
      </c>
    </row>
    <row r="537" spans="1:26" s="15" customFormat="1" ht="24" x14ac:dyDescent="0.2">
      <c r="A537" s="16" t="s">
        <v>2089</v>
      </c>
      <c r="B537" s="16">
        <v>2073</v>
      </c>
      <c r="C537" s="16" t="s">
        <v>2090</v>
      </c>
      <c r="D537" s="16" t="s">
        <v>2076</v>
      </c>
      <c r="E537" s="16" t="s">
        <v>2091</v>
      </c>
      <c r="F537" s="16" t="s">
        <v>30</v>
      </c>
      <c r="G537" s="16" t="s">
        <v>79</v>
      </c>
      <c r="H537" s="16" t="s">
        <v>2092</v>
      </c>
      <c r="I537" s="17">
        <v>2000000</v>
      </c>
      <c r="J537" s="16" t="s">
        <v>214</v>
      </c>
      <c r="K537" s="16" t="s">
        <v>34</v>
      </c>
      <c r="L537" s="16">
        <v>1.82</v>
      </c>
      <c r="M537" s="16"/>
      <c r="N537" s="16" t="s">
        <v>2093</v>
      </c>
      <c r="O537" s="16" t="s">
        <v>36</v>
      </c>
      <c r="P537" s="16" t="s">
        <v>37</v>
      </c>
      <c r="Q537" s="18">
        <v>39217</v>
      </c>
      <c r="R537" s="16" t="s">
        <v>38</v>
      </c>
      <c r="S537" s="16" t="s">
        <v>39</v>
      </c>
      <c r="T537" s="16" t="s">
        <v>2094</v>
      </c>
      <c r="U537" s="16">
        <v>3.2</v>
      </c>
      <c r="V537" s="16">
        <v>1.5</v>
      </c>
      <c r="W537" s="16" t="s">
        <v>2095</v>
      </c>
      <c r="X537" s="16" t="s">
        <v>2096</v>
      </c>
      <c r="Y537" s="16">
        <v>0.14460000000000001</v>
      </c>
      <c r="Z537" s="16">
        <v>1.2800000000000001E-2</v>
      </c>
    </row>
    <row r="538" spans="1:26" s="15" customFormat="1" ht="24" x14ac:dyDescent="0.2">
      <c r="A538" s="16" t="s">
        <v>2097</v>
      </c>
      <c r="B538" s="16">
        <v>1248</v>
      </c>
      <c r="C538" s="16" t="s">
        <v>2098</v>
      </c>
      <c r="D538" s="16" t="s">
        <v>2076</v>
      </c>
      <c r="E538" s="16" t="s">
        <v>2099</v>
      </c>
      <c r="F538" s="16" t="s">
        <v>2100</v>
      </c>
      <c r="G538" s="16" t="s">
        <v>79</v>
      </c>
      <c r="H538" s="16" t="s">
        <v>96</v>
      </c>
      <c r="I538" s="17">
        <v>2500000</v>
      </c>
      <c r="J538" s="16" t="s">
        <v>58</v>
      </c>
      <c r="K538" s="16" t="s">
        <v>34</v>
      </c>
      <c r="L538" s="16">
        <v>4.67</v>
      </c>
      <c r="M538" s="16"/>
      <c r="N538" s="16" t="s">
        <v>2101</v>
      </c>
      <c r="O538" s="16" t="s">
        <v>36</v>
      </c>
      <c r="P538" s="16" t="s">
        <v>129</v>
      </c>
      <c r="Q538" s="18">
        <v>40359</v>
      </c>
      <c r="R538" s="16" t="s">
        <v>38</v>
      </c>
      <c r="S538" s="16" t="s">
        <v>39</v>
      </c>
      <c r="T538" s="16" t="s">
        <v>2102</v>
      </c>
      <c r="U538" s="16">
        <v>4.8</v>
      </c>
      <c r="V538" s="16"/>
      <c r="W538" s="16" t="s">
        <v>2103</v>
      </c>
      <c r="X538" s="16" t="s">
        <v>101</v>
      </c>
      <c r="Y538" s="16">
        <v>0.21690000000000001</v>
      </c>
      <c r="Z538" s="16">
        <v>1.9099999999999999E-2</v>
      </c>
    </row>
    <row r="539" spans="1:26" s="15" customFormat="1" ht="24" x14ac:dyDescent="0.2">
      <c r="A539" s="16" t="s">
        <v>2104</v>
      </c>
      <c r="B539" s="16">
        <v>1245</v>
      </c>
      <c r="C539" s="16" t="s">
        <v>2105</v>
      </c>
      <c r="D539" s="16" t="s">
        <v>2076</v>
      </c>
      <c r="E539" s="16" t="s">
        <v>2106</v>
      </c>
      <c r="F539" s="16" t="s">
        <v>1556</v>
      </c>
      <c r="G539" s="16" t="s">
        <v>31</v>
      </c>
      <c r="H539" s="16" t="s">
        <v>2107</v>
      </c>
      <c r="I539" s="17">
        <v>1600000</v>
      </c>
      <c r="J539" s="16" t="s">
        <v>33</v>
      </c>
      <c r="K539" s="16" t="s">
        <v>34</v>
      </c>
      <c r="L539" s="16">
        <v>0.70099999999999996</v>
      </c>
      <c r="M539" s="16"/>
      <c r="N539" s="16" t="s">
        <v>2108</v>
      </c>
      <c r="O539" s="16" t="s">
        <v>36</v>
      </c>
      <c r="P539" s="16" t="s">
        <v>37</v>
      </c>
      <c r="Q539" s="18">
        <v>40891</v>
      </c>
      <c r="R539" s="16" t="s">
        <v>38</v>
      </c>
      <c r="S539" s="16" t="s">
        <v>39</v>
      </c>
      <c r="T539" s="16"/>
      <c r="U539" s="16">
        <v>1.8</v>
      </c>
      <c r="V539" s="16">
        <v>0.70099999999999996</v>
      </c>
      <c r="W539" s="16" t="s">
        <v>2109</v>
      </c>
      <c r="X539" s="16" t="s">
        <v>2110</v>
      </c>
      <c r="Y539" s="16">
        <v>8.1299999999999997E-2</v>
      </c>
      <c r="Z539" s="16">
        <v>7.1999999999999998E-3</v>
      </c>
    </row>
    <row r="540" spans="1:26" s="15" customFormat="1" ht="48" x14ac:dyDescent="0.2">
      <c r="A540" s="16" t="s">
        <v>2111</v>
      </c>
      <c r="B540" s="16">
        <v>1247</v>
      </c>
      <c r="C540" s="16" t="s">
        <v>2112</v>
      </c>
      <c r="D540" s="16" t="s">
        <v>2076</v>
      </c>
      <c r="E540" s="16" t="s">
        <v>2113</v>
      </c>
      <c r="F540" s="16" t="s">
        <v>2114</v>
      </c>
      <c r="G540" s="16" t="s">
        <v>31</v>
      </c>
      <c r="H540" s="16" t="s">
        <v>2115</v>
      </c>
      <c r="I540" s="17">
        <v>3410000</v>
      </c>
      <c r="J540" s="16"/>
      <c r="K540" s="16" t="s">
        <v>34</v>
      </c>
      <c r="L540" s="16">
        <v>1.59</v>
      </c>
      <c r="M540" s="16"/>
      <c r="N540" s="16" t="s">
        <v>2116</v>
      </c>
      <c r="O540" s="16" t="s">
        <v>36</v>
      </c>
      <c r="P540" s="16" t="s">
        <v>37</v>
      </c>
      <c r="Q540" s="18">
        <v>33604</v>
      </c>
      <c r="R540" s="16" t="s">
        <v>38</v>
      </c>
      <c r="S540" s="16" t="s">
        <v>39</v>
      </c>
      <c r="T540" s="16" t="s">
        <v>2117</v>
      </c>
      <c r="U540" s="16">
        <v>1.6</v>
      </c>
      <c r="V540" s="16"/>
      <c r="W540" s="16" t="s">
        <v>2118</v>
      </c>
      <c r="X540" s="16" t="s">
        <v>2119</v>
      </c>
      <c r="Y540" s="16">
        <v>7.2300000000000003E-2</v>
      </c>
      <c r="Z540" s="16">
        <v>6.4000000000000003E-3</v>
      </c>
    </row>
    <row r="541" spans="1:26" s="15" customFormat="1" ht="48" x14ac:dyDescent="0.2">
      <c r="A541" s="16" t="s">
        <v>2111</v>
      </c>
      <c r="B541" s="16">
        <v>1247</v>
      </c>
      <c r="C541" s="16" t="s">
        <v>2112</v>
      </c>
      <c r="D541" s="16" t="s">
        <v>2076</v>
      </c>
      <c r="E541" s="16" t="s">
        <v>2113</v>
      </c>
      <c r="F541" s="16" t="s">
        <v>2114</v>
      </c>
      <c r="G541" s="16" t="s">
        <v>31</v>
      </c>
      <c r="H541" s="16" t="s">
        <v>2115</v>
      </c>
      <c r="I541" s="17">
        <v>3410000</v>
      </c>
      <c r="J541" s="16"/>
      <c r="K541" s="16" t="s">
        <v>34</v>
      </c>
      <c r="L541" s="16">
        <v>1.59</v>
      </c>
      <c r="M541" s="16"/>
      <c r="N541" s="16" t="s">
        <v>2120</v>
      </c>
      <c r="O541" s="16" t="s">
        <v>36</v>
      </c>
      <c r="P541" s="16" t="s">
        <v>145</v>
      </c>
      <c r="Q541" s="18">
        <v>34274</v>
      </c>
      <c r="R541" s="16" t="s">
        <v>38</v>
      </c>
      <c r="S541" s="16" t="s">
        <v>39</v>
      </c>
      <c r="T541" s="16" t="s">
        <v>2117</v>
      </c>
      <c r="U541" s="16">
        <v>1.6</v>
      </c>
      <c r="V541" s="16"/>
      <c r="W541" s="16" t="s">
        <v>2118</v>
      </c>
      <c r="X541" s="16" t="s">
        <v>2119</v>
      </c>
      <c r="Y541" s="16">
        <v>7.2300000000000003E-2</v>
      </c>
      <c r="Z541" s="16">
        <v>6.4000000000000003E-3</v>
      </c>
    </row>
    <row r="542" spans="1:26" s="15" customFormat="1" ht="48" x14ac:dyDescent="0.2">
      <c r="A542" s="16" t="s">
        <v>2121</v>
      </c>
      <c r="B542" s="16">
        <v>1254</v>
      </c>
      <c r="C542" s="16" t="s">
        <v>2122</v>
      </c>
      <c r="D542" s="16" t="s">
        <v>2123</v>
      </c>
      <c r="E542" s="16" t="s">
        <v>712</v>
      </c>
      <c r="F542" s="16" t="s">
        <v>2124</v>
      </c>
      <c r="G542" s="16" t="s">
        <v>79</v>
      </c>
      <c r="H542" s="16" t="s">
        <v>96</v>
      </c>
      <c r="I542" s="17">
        <v>21355144</v>
      </c>
      <c r="J542" s="16" t="s">
        <v>1565</v>
      </c>
      <c r="K542" s="16" t="s">
        <v>34</v>
      </c>
      <c r="L542" s="16">
        <v>9.01</v>
      </c>
      <c r="M542" s="16"/>
      <c r="N542" s="16" t="s">
        <v>2125</v>
      </c>
      <c r="O542" s="16" t="s">
        <v>36</v>
      </c>
      <c r="P542" s="16" t="s">
        <v>129</v>
      </c>
      <c r="Q542" s="18">
        <v>40209</v>
      </c>
      <c r="R542" s="16" t="s">
        <v>125</v>
      </c>
      <c r="S542" s="16" t="s">
        <v>39</v>
      </c>
      <c r="T542" s="16" t="s">
        <v>3153</v>
      </c>
      <c r="U542" s="16">
        <v>9.1999999999999993</v>
      </c>
      <c r="V542" s="16"/>
      <c r="W542" s="16" t="s">
        <v>3154</v>
      </c>
      <c r="X542" s="16" t="s">
        <v>3155</v>
      </c>
      <c r="Y542" s="16">
        <v>0.41570000000000001</v>
      </c>
      <c r="Z542" s="16">
        <v>3.6700000000000003E-2</v>
      </c>
    </row>
    <row r="543" spans="1:26" s="15" customFormat="1" ht="24" x14ac:dyDescent="0.2">
      <c r="A543" s="16" t="s">
        <v>2127</v>
      </c>
      <c r="B543" s="16">
        <v>1276</v>
      </c>
      <c r="C543" s="16" t="s">
        <v>2128</v>
      </c>
      <c r="D543" s="16" t="s">
        <v>2123</v>
      </c>
      <c r="E543" s="16" t="s">
        <v>95</v>
      </c>
      <c r="F543" s="16" t="s">
        <v>95</v>
      </c>
      <c r="G543" s="16" t="s">
        <v>79</v>
      </c>
      <c r="H543" s="16" t="s">
        <v>96</v>
      </c>
      <c r="I543" s="17">
        <v>4862968</v>
      </c>
      <c r="J543" s="16" t="s">
        <v>267</v>
      </c>
      <c r="K543" s="16" t="s">
        <v>34</v>
      </c>
      <c r="L543" s="16">
        <v>2.69</v>
      </c>
      <c r="M543" s="16">
        <v>0.09</v>
      </c>
      <c r="N543" s="16" t="s">
        <v>2129</v>
      </c>
      <c r="O543" s="16" t="s">
        <v>36</v>
      </c>
      <c r="P543" s="16" t="s">
        <v>37</v>
      </c>
      <c r="Q543" s="18">
        <v>39843</v>
      </c>
      <c r="R543" s="16" t="s">
        <v>38</v>
      </c>
      <c r="S543" s="16" t="s">
        <v>39</v>
      </c>
      <c r="T543" s="16" t="s">
        <v>1786</v>
      </c>
      <c r="U543" s="16">
        <v>4.8</v>
      </c>
      <c r="V543" s="16">
        <v>2.6</v>
      </c>
      <c r="W543" s="16" t="s">
        <v>930</v>
      </c>
      <c r="X543" s="16" t="s">
        <v>101</v>
      </c>
      <c r="Y543" s="16">
        <v>0.21690000000000001</v>
      </c>
      <c r="Z543" s="16">
        <v>1.9099999999999999E-2</v>
      </c>
    </row>
    <row r="544" spans="1:26" s="15" customFormat="1" ht="60" x14ac:dyDescent="0.2">
      <c r="A544" s="16" t="s">
        <v>2137</v>
      </c>
      <c r="B544" s="16">
        <v>1253</v>
      </c>
      <c r="C544" s="16" t="s">
        <v>2138</v>
      </c>
      <c r="D544" s="16" t="s">
        <v>2123</v>
      </c>
      <c r="E544" s="16" t="s">
        <v>2139</v>
      </c>
      <c r="F544" s="16" t="s">
        <v>1209</v>
      </c>
      <c r="G544" s="16" t="s">
        <v>79</v>
      </c>
      <c r="H544" s="16" t="s">
        <v>2140</v>
      </c>
      <c r="I544" s="17">
        <v>3300000</v>
      </c>
      <c r="J544" s="16" t="s">
        <v>2903</v>
      </c>
      <c r="K544" s="16" t="s">
        <v>34</v>
      </c>
      <c r="L544" s="16">
        <v>3.29</v>
      </c>
      <c r="M544" s="16">
        <v>1.69</v>
      </c>
      <c r="N544" s="16" t="s">
        <v>2141</v>
      </c>
      <c r="O544" s="16" t="s">
        <v>36</v>
      </c>
      <c r="P544" s="16" t="s">
        <v>37</v>
      </c>
      <c r="Q544" s="18">
        <v>40752</v>
      </c>
      <c r="R544" s="16" t="s">
        <v>38</v>
      </c>
      <c r="S544" s="16" t="s">
        <v>39</v>
      </c>
      <c r="T544" s="16" t="s">
        <v>3156</v>
      </c>
      <c r="U544" s="16">
        <v>3.2</v>
      </c>
      <c r="V544" s="16">
        <v>1.6</v>
      </c>
      <c r="W544" s="16" t="s">
        <v>1584</v>
      </c>
      <c r="X544" s="16" t="s">
        <v>1584</v>
      </c>
      <c r="Y544" s="16">
        <v>0.14460000000000001</v>
      </c>
      <c r="Z544" s="16">
        <v>1.2800000000000001E-2</v>
      </c>
    </row>
    <row r="545" spans="1:26" s="15" customFormat="1" ht="36" x14ac:dyDescent="0.2">
      <c r="A545" s="16" t="s">
        <v>2142</v>
      </c>
      <c r="B545" s="16">
        <v>1294</v>
      </c>
      <c r="C545" s="16" t="s">
        <v>2143</v>
      </c>
      <c r="D545" s="16" t="s">
        <v>2123</v>
      </c>
      <c r="E545" s="16" t="s">
        <v>2144</v>
      </c>
      <c r="F545" s="16" t="s">
        <v>2145</v>
      </c>
      <c r="G545" s="16" t="s">
        <v>79</v>
      </c>
      <c r="H545" s="16" t="s">
        <v>2146</v>
      </c>
      <c r="I545" s="17">
        <v>5564197</v>
      </c>
      <c r="J545" s="16" t="s">
        <v>613</v>
      </c>
      <c r="K545" s="16" t="s">
        <v>34</v>
      </c>
      <c r="L545" s="16">
        <v>6.96</v>
      </c>
      <c r="M545" s="16">
        <v>0.24399999999999999</v>
      </c>
      <c r="N545" s="16" t="s">
        <v>2147</v>
      </c>
      <c r="O545" s="16" t="s">
        <v>36</v>
      </c>
      <c r="P545" s="16" t="s">
        <v>129</v>
      </c>
      <c r="Q545" s="18">
        <v>39835</v>
      </c>
      <c r="R545" s="16" t="s">
        <v>125</v>
      </c>
      <c r="S545" s="16" t="s">
        <v>39</v>
      </c>
      <c r="T545" s="16" t="s">
        <v>2148</v>
      </c>
      <c r="U545" s="16">
        <v>11</v>
      </c>
      <c r="V545" s="16">
        <v>6.48</v>
      </c>
      <c r="W545" s="16" t="s">
        <v>930</v>
      </c>
      <c r="X545" s="16" t="s">
        <v>2149</v>
      </c>
      <c r="Y545" s="16">
        <v>0.497</v>
      </c>
      <c r="Z545" s="16">
        <v>4.3799999999999999E-2</v>
      </c>
    </row>
    <row r="546" spans="1:26" s="15" customFormat="1" ht="24" x14ac:dyDescent="0.2">
      <c r="A546" s="16" t="s">
        <v>2150</v>
      </c>
      <c r="B546" s="16">
        <v>1260</v>
      </c>
      <c r="C546" s="16" t="s">
        <v>2151</v>
      </c>
      <c r="D546" s="16" t="s">
        <v>2123</v>
      </c>
      <c r="E546" s="16" t="s">
        <v>2152</v>
      </c>
      <c r="F546" s="16" t="s">
        <v>1625</v>
      </c>
      <c r="G546" s="16" t="s">
        <v>79</v>
      </c>
      <c r="H546" s="16" t="s">
        <v>733</v>
      </c>
      <c r="I546" s="17">
        <v>7700000</v>
      </c>
      <c r="J546" s="16" t="s">
        <v>2903</v>
      </c>
      <c r="K546" s="16" t="s">
        <v>34</v>
      </c>
      <c r="L546" s="16">
        <v>3.47</v>
      </c>
      <c r="M546" s="16">
        <v>0.15</v>
      </c>
      <c r="N546" s="16" t="s">
        <v>2153</v>
      </c>
      <c r="O546" s="16" t="s">
        <v>36</v>
      </c>
      <c r="P546" s="16" t="s">
        <v>37</v>
      </c>
      <c r="Q546" s="18">
        <v>39990</v>
      </c>
      <c r="R546" s="16" t="s">
        <v>38</v>
      </c>
      <c r="S546" s="16" t="s">
        <v>39</v>
      </c>
      <c r="T546" s="16" t="s">
        <v>3157</v>
      </c>
      <c r="U546" s="16">
        <v>6.1</v>
      </c>
      <c r="V546" s="16">
        <v>3.32</v>
      </c>
      <c r="W546" s="16" t="s">
        <v>2154</v>
      </c>
      <c r="X546" s="16" t="s">
        <v>1584</v>
      </c>
      <c r="Y546" s="16">
        <v>0.27560000000000001</v>
      </c>
      <c r="Z546" s="16">
        <v>2.4299999999999999E-2</v>
      </c>
    </row>
    <row r="547" spans="1:26" s="15" customFormat="1" ht="48" x14ac:dyDescent="0.2">
      <c r="A547" s="16" t="s">
        <v>2155</v>
      </c>
      <c r="B547" s="16">
        <v>1255</v>
      </c>
      <c r="C547" s="16" t="s">
        <v>2156</v>
      </c>
      <c r="D547" s="16" t="s">
        <v>2123</v>
      </c>
      <c r="E547" s="16" t="s">
        <v>3000</v>
      </c>
      <c r="F547" s="16" t="s">
        <v>1209</v>
      </c>
      <c r="G547" s="16" t="s">
        <v>79</v>
      </c>
      <c r="H547" s="16" t="s">
        <v>96</v>
      </c>
      <c r="I547" s="17">
        <v>11293057</v>
      </c>
      <c r="J547" s="16" t="s">
        <v>33</v>
      </c>
      <c r="K547" s="16" t="s">
        <v>34</v>
      </c>
      <c r="L547" s="16">
        <v>5.82</v>
      </c>
      <c r="M547" s="16">
        <v>0.91</v>
      </c>
      <c r="N547" s="16" t="s">
        <v>2157</v>
      </c>
      <c r="O547" s="16" t="s">
        <v>36</v>
      </c>
      <c r="P547" s="16" t="s">
        <v>37</v>
      </c>
      <c r="Q547" s="18">
        <v>36951</v>
      </c>
      <c r="R547" s="16" t="s">
        <v>125</v>
      </c>
      <c r="S547" s="16" t="s">
        <v>39</v>
      </c>
      <c r="T547" s="16" t="s">
        <v>2158</v>
      </c>
      <c r="U547" s="16">
        <v>9.9</v>
      </c>
      <c r="V547" s="16">
        <v>4.9000000000000004</v>
      </c>
      <c r="W547" s="16"/>
      <c r="X547" s="16" t="s">
        <v>2159</v>
      </c>
      <c r="Y547" s="16">
        <v>0.44729999999999998</v>
      </c>
      <c r="Z547" s="16">
        <v>3.95E-2</v>
      </c>
    </row>
    <row r="548" spans="1:26" s="15" customFormat="1" ht="36" x14ac:dyDescent="0.2">
      <c r="A548" s="16" t="s">
        <v>2160</v>
      </c>
      <c r="B548" s="16">
        <v>1265</v>
      </c>
      <c r="C548" s="16" t="s">
        <v>2161</v>
      </c>
      <c r="D548" s="16" t="s">
        <v>2123</v>
      </c>
      <c r="E548" s="16" t="s">
        <v>2162</v>
      </c>
      <c r="F548" s="16" t="s">
        <v>2162</v>
      </c>
      <c r="G548" s="16" t="s">
        <v>31</v>
      </c>
      <c r="H548" s="16" t="s">
        <v>2163</v>
      </c>
      <c r="I548" s="17">
        <v>2030000</v>
      </c>
      <c r="J548" s="16" t="s">
        <v>2903</v>
      </c>
      <c r="K548" s="16" t="s">
        <v>34</v>
      </c>
      <c r="L548" s="16">
        <v>1.08</v>
      </c>
      <c r="M548" s="16"/>
      <c r="N548" s="16" t="s">
        <v>2164</v>
      </c>
      <c r="O548" s="16" t="s">
        <v>36</v>
      </c>
      <c r="P548" s="16" t="s">
        <v>129</v>
      </c>
      <c r="Q548" s="18">
        <v>39338</v>
      </c>
      <c r="R548" s="16" t="s">
        <v>38</v>
      </c>
      <c r="S548" s="16" t="s">
        <v>39</v>
      </c>
      <c r="T548" s="16" t="s">
        <v>1693</v>
      </c>
      <c r="U548" s="16">
        <v>2</v>
      </c>
      <c r="V548" s="16">
        <v>1.08</v>
      </c>
      <c r="W548" s="16" t="s">
        <v>2165</v>
      </c>
      <c r="X548" s="16" t="s">
        <v>2166</v>
      </c>
      <c r="Y548" s="16">
        <v>9.0399999999999994E-2</v>
      </c>
      <c r="Z548" s="16">
        <v>8.0000000000000002E-3</v>
      </c>
    </row>
    <row r="549" spans="1:26" s="15" customFormat="1" ht="48" x14ac:dyDescent="0.2">
      <c r="A549" s="16" t="s">
        <v>2167</v>
      </c>
      <c r="B549" s="16">
        <v>1249</v>
      </c>
      <c r="C549" s="16" t="s">
        <v>2168</v>
      </c>
      <c r="D549" s="16" t="s">
        <v>2123</v>
      </c>
      <c r="E549" s="16" t="s">
        <v>2169</v>
      </c>
      <c r="F549" s="16" t="s">
        <v>2170</v>
      </c>
      <c r="G549" s="16" t="s">
        <v>79</v>
      </c>
      <c r="H549" s="16" t="s">
        <v>96</v>
      </c>
      <c r="I549" s="17">
        <v>34087850</v>
      </c>
      <c r="J549" s="16" t="s">
        <v>613</v>
      </c>
      <c r="K549" s="16" t="s">
        <v>34</v>
      </c>
      <c r="L549" s="16">
        <v>5.0599999999999996</v>
      </c>
      <c r="M549" s="16">
        <v>0.04</v>
      </c>
      <c r="N549" s="16" t="s">
        <v>2174</v>
      </c>
      <c r="O549" s="16" t="s">
        <v>36</v>
      </c>
      <c r="P549" s="16" t="s">
        <v>2175</v>
      </c>
      <c r="Q549" s="18">
        <v>36161</v>
      </c>
      <c r="R549" s="16" t="s">
        <v>70</v>
      </c>
      <c r="S549" s="16" t="s">
        <v>39</v>
      </c>
      <c r="T549" s="16" t="s">
        <v>2176</v>
      </c>
      <c r="U549" s="16">
        <v>14.3</v>
      </c>
      <c r="V549" s="16"/>
      <c r="W549" s="16" t="s">
        <v>2014</v>
      </c>
      <c r="X549" s="16" t="s">
        <v>2173</v>
      </c>
      <c r="Y549" s="16">
        <v>0.64610000000000001</v>
      </c>
      <c r="Z549" s="16">
        <v>5.7000000000000002E-2</v>
      </c>
    </row>
    <row r="550" spans="1:26" s="15" customFormat="1" ht="36" x14ac:dyDescent="0.2">
      <c r="A550" s="16" t="s">
        <v>2167</v>
      </c>
      <c r="B550" s="16">
        <v>1249</v>
      </c>
      <c r="C550" s="16" t="s">
        <v>2168</v>
      </c>
      <c r="D550" s="16" t="s">
        <v>2123</v>
      </c>
      <c r="E550" s="16" t="s">
        <v>2169</v>
      </c>
      <c r="F550" s="16" t="s">
        <v>2170</v>
      </c>
      <c r="G550" s="16" t="s">
        <v>79</v>
      </c>
      <c r="H550" s="16" t="s">
        <v>96</v>
      </c>
      <c r="I550" s="17">
        <v>34087850</v>
      </c>
      <c r="J550" s="16" t="s">
        <v>613</v>
      </c>
      <c r="K550" s="16" t="s">
        <v>34</v>
      </c>
      <c r="L550" s="16">
        <v>5.0599999999999996</v>
      </c>
      <c r="M550" s="16">
        <v>0.04</v>
      </c>
      <c r="N550" s="16" t="s">
        <v>2177</v>
      </c>
      <c r="O550" s="16" t="s">
        <v>36</v>
      </c>
      <c r="P550" s="16" t="s">
        <v>2178</v>
      </c>
      <c r="Q550" s="18">
        <v>39083</v>
      </c>
      <c r="R550" s="16" t="s">
        <v>70</v>
      </c>
      <c r="S550" s="16" t="s">
        <v>39</v>
      </c>
      <c r="T550" s="16" t="s">
        <v>2179</v>
      </c>
      <c r="U550" s="16">
        <v>2.5</v>
      </c>
      <c r="V550" s="16"/>
      <c r="W550" s="16" t="s">
        <v>2014</v>
      </c>
      <c r="X550" s="16" t="s">
        <v>2173</v>
      </c>
      <c r="Y550" s="16">
        <v>0.1129</v>
      </c>
      <c r="Z550" s="16">
        <v>0.01</v>
      </c>
    </row>
    <row r="551" spans="1:26" s="15" customFormat="1" ht="36" x14ac:dyDescent="0.2">
      <c r="A551" s="16" t="s">
        <v>2167</v>
      </c>
      <c r="B551" s="16">
        <v>1249</v>
      </c>
      <c r="C551" s="16" t="s">
        <v>2168</v>
      </c>
      <c r="D551" s="16" t="s">
        <v>2123</v>
      </c>
      <c r="E551" s="16" t="s">
        <v>2169</v>
      </c>
      <c r="F551" s="16" t="s">
        <v>2170</v>
      </c>
      <c r="G551" s="16" t="s">
        <v>79</v>
      </c>
      <c r="H551" s="16" t="s">
        <v>96</v>
      </c>
      <c r="I551" s="17">
        <v>34087850</v>
      </c>
      <c r="J551" s="16" t="s">
        <v>613</v>
      </c>
      <c r="K551" s="16" t="s">
        <v>34</v>
      </c>
      <c r="L551" s="16">
        <v>5.0599999999999996</v>
      </c>
      <c r="M551" s="16">
        <v>0.04</v>
      </c>
      <c r="N551" s="16" t="s">
        <v>2171</v>
      </c>
      <c r="O551" s="16" t="s">
        <v>69</v>
      </c>
      <c r="P551" s="16" t="s">
        <v>37</v>
      </c>
      <c r="Q551" s="18">
        <v>32143</v>
      </c>
      <c r="R551" s="16" t="s">
        <v>125</v>
      </c>
      <c r="S551" s="16" t="s">
        <v>39</v>
      </c>
      <c r="T551" s="16" t="s">
        <v>2172</v>
      </c>
      <c r="U551" s="16">
        <v>6.6</v>
      </c>
      <c r="V551" s="16"/>
      <c r="W551" s="16" t="s">
        <v>2014</v>
      </c>
      <c r="X551" s="16" t="s">
        <v>2173</v>
      </c>
      <c r="Y551" s="16">
        <v>0</v>
      </c>
      <c r="Z551" s="16">
        <v>0</v>
      </c>
    </row>
    <row r="552" spans="1:26" s="15" customFormat="1" ht="48" x14ac:dyDescent="0.2">
      <c r="A552" s="16" t="s">
        <v>2167</v>
      </c>
      <c r="B552" s="16">
        <v>10640</v>
      </c>
      <c r="C552" s="16" t="s">
        <v>2180</v>
      </c>
      <c r="D552" s="16" t="s">
        <v>2123</v>
      </c>
      <c r="E552" s="16" t="s">
        <v>2169</v>
      </c>
      <c r="F552" s="16" t="s">
        <v>2170</v>
      </c>
      <c r="G552" s="16" t="s">
        <v>79</v>
      </c>
      <c r="H552" s="16" t="s">
        <v>96</v>
      </c>
      <c r="I552" s="17">
        <v>2543964</v>
      </c>
      <c r="J552" s="16" t="s">
        <v>613</v>
      </c>
      <c r="K552" s="16" t="s">
        <v>34</v>
      </c>
      <c r="L552" s="16">
        <v>0.53</v>
      </c>
      <c r="M552" s="16"/>
      <c r="N552" s="16" t="s">
        <v>2181</v>
      </c>
      <c r="O552" s="16" t="s">
        <v>36</v>
      </c>
      <c r="P552" s="16" t="s">
        <v>2182</v>
      </c>
      <c r="Q552" s="18">
        <v>40421</v>
      </c>
      <c r="R552" s="16" t="s">
        <v>125</v>
      </c>
      <c r="S552" s="16" t="s">
        <v>39</v>
      </c>
      <c r="T552" s="16"/>
      <c r="U552" s="16">
        <v>0.95</v>
      </c>
      <c r="V552" s="16">
        <v>0.53</v>
      </c>
      <c r="W552" s="16" t="s">
        <v>2014</v>
      </c>
      <c r="X552" s="16"/>
      <c r="Y552" s="16">
        <v>4.2900000000000001E-2</v>
      </c>
      <c r="Z552" s="16">
        <v>3.8E-3</v>
      </c>
    </row>
    <row r="553" spans="1:26" s="15" customFormat="1" ht="24" x14ac:dyDescent="0.2">
      <c r="A553" s="16" t="s">
        <v>2130</v>
      </c>
      <c r="B553" s="16">
        <v>1293</v>
      </c>
      <c r="C553" s="16" t="s">
        <v>3001</v>
      </c>
      <c r="D553" s="16" t="s">
        <v>2123</v>
      </c>
      <c r="E553" s="16" t="s">
        <v>2131</v>
      </c>
      <c r="F553" s="16" t="s">
        <v>1209</v>
      </c>
      <c r="G553" s="16" t="s">
        <v>79</v>
      </c>
      <c r="H553" s="16" t="s">
        <v>1515</v>
      </c>
      <c r="I553" s="17">
        <v>4452043</v>
      </c>
      <c r="J553" s="16" t="s">
        <v>613</v>
      </c>
      <c r="K553" s="16" t="s">
        <v>34</v>
      </c>
      <c r="L553" s="16">
        <v>2.64</v>
      </c>
      <c r="M553" s="16">
        <v>0.15</v>
      </c>
      <c r="N553" s="16" t="s">
        <v>2132</v>
      </c>
      <c r="O553" s="16" t="s">
        <v>36</v>
      </c>
      <c r="P553" s="16" t="s">
        <v>37</v>
      </c>
      <c r="Q553" s="18">
        <v>39508</v>
      </c>
      <c r="R553" s="16" t="s">
        <v>125</v>
      </c>
      <c r="S553" s="16" t="s">
        <v>39</v>
      </c>
      <c r="T553" s="16" t="s">
        <v>2133</v>
      </c>
      <c r="U553" s="16">
        <v>4.5</v>
      </c>
      <c r="V553" s="16">
        <v>2.4900000000000002</v>
      </c>
      <c r="W553" s="16" t="s">
        <v>1106</v>
      </c>
      <c r="X553" s="16" t="s">
        <v>1106</v>
      </c>
      <c r="Y553" s="16">
        <v>0.20330000000000001</v>
      </c>
      <c r="Z553" s="16">
        <v>1.7899999999999999E-2</v>
      </c>
    </row>
    <row r="554" spans="1:26" s="15" customFormat="1" ht="36" x14ac:dyDescent="0.2">
      <c r="A554" s="16" t="s">
        <v>2134</v>
      </c>
      <c r="B554" s="16">
        <v>1270</v>
      </c>
      <c r="C554" s="16" t="s">
        <v>3002</v>
      </c>
      <c r="D554" s="16" t="s">
        <v>2123</v>
      </c>
      <c r="E554" s="16" t="s">
        <v>2135</v>
      </c>
      <c r="F554" s="16" t="s">
        <v>2048</v>
      </c>
      <c r="G554" s="16" t="s">
        <v>79</v>
      </c>
      <c r="H554" s="16" t="s">
        <v>1515</v>
      </c>
      <c r="I554" s="17">
        <v>9700000</v>
      </c>
      <c r="J554" s="16" t="s">
        <v>2903</v>
      </c>
      <c r="K554" s="16" t="s">
        <v>34</v>
      </c>
      <c r="L554" s="16">
        <v>3.024</v>
      </c>
      <c r="M554" s="16"/>
      <c r="N554" s="16" t="s">
        <v>2136</v>
      </c>
      <c r="O554" s="16" t="s">
        <v>36</v>
      </c>
      <c r="P554" s="16" t="s">
        <v>37</v>
      </c>
      <c r="Q554" s="18">
        <v>41275</v>
      </c>
      <c r="R554" s="16" t="s">
        <v>38</v>
      </c>
      <c r="S554" s="16" t="s">
        <v>39</v>
      </c>
      <c r="T554" s="16" t="s">
        <v>3003</v>
      </c>
      <c r="U554" s="16">
        <v>6.4</v>
      </c>
      <c r="V554" s="16"/>
      <c r="W554" s="16" t="s">
        <v>3004</v>
      </c>
      <c r="X554" s="16" t="s">
        <v>1584</v>
      </c>
      <c r="Y554" s="16">
        <v>0.28920000000000001</v>
      </c>
      <c r="Z554" s="16">
        <v>2.5499999999999998E-2</v>
      </c>
    </row>
    <row r="555" spans="1:26" s="15" customFormat="1" ht="24" x14ac:dyDescent="0.2">
      <c r="A555" s="16" t="s">
        <v>2183</v>
      </c>
      <c r="B555" s="16">
        <v>1256</v>
      </c>
      <c r="C555" s="16" t="s">
        <v>2184</v>
      </c>
      <c r="D555" s="16" t="s">
        <v>2123</v>
      </c>
      <c r="E555" s="16" t="s">
        <v>2185</v>
      </c>
      <c r="F555" s="16" t="s">
        <v>2124</v>
      </c>
      <c r="G555" s="16" t="s">
        <v>79</v>
      </c>
      <c r="H555" s="16" t="s">
        <v>2184</v>
      </c>
      <c r="I555" s="17">
        <v>21521068</v>
      </c>
      <c r="J555" s="16" t="s">
        <v>613</v>
      </c>
      <c r="K555" s="16" t="s">
        <v>34</v>
      </c>
      <c r="L555" s="16">
        <v>14.8</v>
      </c>
      <c r="M555" s="16"/>
      <c r="N555" s="16" t="s">
        <v>2186</v>
      </c>
      <c r="O555" s="16" t="s">
        <v>36</v>
      </c>
      <c r="P555" s="16" t="s">
        <v>37</v>
      </c>
      <c r="Q555" s="18">
        <v>34700</v>
      </c>
      <c r="R555" s="16" t="s">
        <v>38</v>
      </c>
      <c r="S555" s="16" t="s">
        <v>39</v>
      </c>
      <c r="T555" s="16" t="s">
        <v>2943</v>
      </c>
      <c r="U555" s="16">
        <v>3.2</v>
      </c>
      <c r="V555" s="16"/>
      <c r="W555" s="16" t="s">
        <v>1584</v>
      </c>
      <c r="X555" s="16" t="s">
        <v>2187</v>
      </c>
      <c r="Y555" s="16">
        <v>0.14460000000000001</v>
      </c>
      <c r="Z555" s="16">
        <v>1.2800000000000001E-2</v>
      </c>
    </row>
    <row r="556" spans="1:26" s="15" customFormat="1" ht="24" x14ac:dyDescent="0.2">
      <c r="A556" s="16" t="s">
        <v>2183</v>
      </c>
      <c r="B556" s="16">
        <v>1256</v>
      </c>
      <c r="C556" s="16" t="s">
        <v>2184</v>
      </c>
      <c r="D556" s="16" t="s">
        <v>2123</v>
      </c>
      <c r="E556" s="16" t="s">
        <v>2185</v>
      </c>
      <c r="F556" s="16" t="s">
        <v>2124</v>
      </c>
      <c r="G556" s="16" t="s">
        <v>79</v>
      </c>
      <c r="H556" s="16" t="s">
        <v>2184</v>
      </c>
      <c r="I556" s="17">
        <v>21521068</v>
      </c>
      <c r="J556" s="16" t="s">
        <v>613</v>
      </c>
      <c r="K556" s="16" t="s">
        <v>34</v>
      </c>
      <c r="L556" s="16">
        <v>14.8</v>
      </c>
      <c r="M556" s="16"/>
      <c r="N556" s="16" t="s">
        <v>3158</v>
      </c>
      <c r="O556" s="16" t="s">
        <v>36</v>
      </c>
      <c r="P556" s="16" t="s">
        <v>145</v>
      </c>
      <c r="Q556" s="18">
        <v>35125</v>
      </c>
      <c r="R556" s="16" t="s">
        <v>38</v>
      </c>
      <c r="S556" s="16" t="s">
        <v>39</v>
      </c>
      <c r="T556" s="16" t="s">
        <v>311</v>
      </c>
      <c r="U556" s="16">
        <v>2.4</v>
      </c>
      <c r="V556" s="16"/>
      <c r="W556" s="16" t="s">
        <v>1584</v>
      </c>
      <c r="X556" s="16" t="s">
        <v>2187</v>
      </c>
      <c r="Y556" s="16">
        <v>0.1084</v>
      </c>
      <c r="Z556" s="16">
        <v>9.5999999999999992E-3</v>
      </c>
    </row>
    <row r="557" spans="1:26" s="15" customFormat="1" ht="72" x14ac:dyDescent="0.2">
      <c r="A557" s="16" t="s">
        <v>2183</v>
      </c>
      <c r="B557" s="16">
        <v>1256</v>
      </c>
      <c r="C557" s="16" t="s">
        <v>2184</v>
      </c>
      <c r="D557" s="16" t="s">
        <v>2123</v>
      </c>
      <c r="E557" s="16" t="s">
        <v>2185</v>
      </c>
      <c r="F557" s="16" t="s">
        <v>2124</v>
      </c>
      <c r="G557" s="16" t="s">
        <v>79</v>
      </c>
      <c r="H557" s="16" t="s">
        <v>2184</v>
      </c>
      <c r="I557" s="17">
        <v>21521068</v>
      </c>
      <c r="J557" s="16" t="s">
        <v>613</v>
      </c>
      <c r="K557" s="16" t="s">
        <v>34</v>
      </c>
      <c r="L557" s="16">
        <v>14.8</v>
      </c>
      <c r="M557" s="16"/>
      <c r="N557" s="16" t="s">
        <v>3159</v>
      </c>
      <c r="O557" s="16" t="s">
        <v>69</v>
      </c>
      <c r="P557" s="16" t="s">
        <v>129</v>
      </c>
      <c r="Q557" s="18">
        <v>36004</v>
      </c>
      <c r="R557" s="16" t="s">
        <v>70</v>
      </c>
      <c r="S557" s="16" t="s">
        <v>39</v>
      </c>
      <c r="T557" s="16" t="s">
        <v>3160</v>
      </c>
      <c r="U557" s="16">
        <v>2.8</v>
      </c>
      <c r="V557" s="16">
        <v>2</v>
      </c>
      <c r="W557" s="16" t="s">
        <v>3161</v>
      </c>
      <c r="X557" s="16" t="s">
        <v>2126</v>
      </c>
      <c r="Y557" s="16">
        <v>0</v>
      </c>
      <c r="Z557" s="16">
        <v>0</v>
      </c>
    </row>
    <row r="558" spans="1:26" s="15" customFormat="1" ht="72" x14ac:dyDescent="0.2">
      <c r="A558" s="16" t="s">
        <v>2183</v>
      </c>
      <c r="B558" s="16">
        <v>1256</v>
      </c>
      <c r="C558" s="16" t="s">
        <v>2184</v>
      </c>
      <c r="D558" s="16" t="s">
        <v>2123</v>
      </c>
      <c r="E558" s="16" t="s">
        <v>2185</v>
      </c>
      <c r="F558" s="16" t="s">
        <v>2124</v>
      </c>
      <c r="G558" s="16" t="s">
        <v>79</v>
      </c>
      <c r="H558" s="16" t="s">
        <v>2184</v>
      </c>
      <c r="I558" s="17">
        <v>21521068</v>
      </c>
      <c r="J558" s="16" t="s">
        <v>613</v>
      </c>
      <c r="K558" s="16" t="s">
        <v>34</v>
      </c>
      <c r="L558" s="16">
        <v>14.8</v>
      </c>
      <c r="M558" s="16"/>
      <c r="N558" s="16" t="s">
        <v>3162</v>
      </c>
      <c r="O558" s="16" t="s">
        <v>69</v>
      </c>
      <c r="P558" s="16" t="s">
        <v>145</v>
      </c>
      <c r="Q558" s="18">
        <v>37257</v>
      </c>
      <c r="R558" s="16" t="s">
        <v>70</v>
      </c>
      <c r="S558" s="16" t="s">
        <v>39</v>
      </c>
      <c r="T558" s="16" t="s">
        <v>3160</v>
      </c>
      <c r="U558" s="16">
        <v>7</v>
      </c>
      <c r="V558" s="16">
        <v>5</v>
      </c>
      <c r="W558" s="16" t="s">
        <v>3161</v>
      </c>
      <c r="X558" s="16" t="s">
        <v>2126</v>
      </c>
      <c r="Y558" s="16">
        <v>0</v>
      </c>
      <c r="Z558" s="16">
        <v>0</v>
      </c>
    </row>
    <row r="559" spans="1:26" s="15" customFormat="1" ht="72" x14ac:dyDescent="0.2">
      <c r="A559" s="16" t="s">
        <v>2183</v>
      </c>
      <c r="B559" s="16">
        <v>1256</v>
      </c>
      <c r="C559" s="16" t="s">
        <v>2184</v>
      </c>
      <c r="D559" s="16" t="s">
        <v>2123</v>
      </c>
      <c r="E559" s="16" t="s">
        <v>2185</v>
      </c>
      <c r="F559" s="16" t="s">
        <v>2124</v>
      </c>
      <c r="G559" s="16" t="s">
        <v>79</v>
      </c>
      <c r="H559" s="16" t="s">
        <v>2184</v>
      </c>
      <c r="I559" s="17">
        <v>21521068</v>
      </c>
      <c r="J559" s="16" t="s">
        <v>613</v>
      </c>
      <c r="K559" s="16" t="s">
        <v>34</v>
      </c>
      <c r="L559" s="16">
        <v>14.8</v>
      </c>
      <c r="M559" s="16"/>
      <c r="N559" s="16" t="s">
        <v>3163</v>
      </c>
      <c r="O559" s="16" t="s">
        <v>36</v>
      </c>
      <c r="P559" s="16" t="s">
        <v>208</v>
      </c>
      <c r="Q559" s="18">
        <v>41640</v>
      </c>
      <c r="R559" s="16" t="s">
        <v>70</v>
      </c>
      <c r="S559" s="16" t="s">
        <v>39</v>
      </c>
      <c r="T559" s="16" t="s">
        <v>3160</v>
      </c>
      <c r="U559" s="16">
        <v>16</v>
      </c>
      <c r="V559" s="16"/>
      <c r="W559" s="16" t="s">
        <v>3161</v>
      </c>
      <c r="X559" s="16" t="s">
        <v>2126</v>
      </c>
      <c r="Y559" s="16">
        <v>0.72289999999999999</v>
      </c>
      <c r="Z559" s="16">
        <v>6.3799999999999996E-2</v>
      </c>
    </row>
    <row r="560" spans="1:26" s="15" customFormat="1" ht="24" x14ac:dyDescent="0.2">
      <c r="A560" s="16" t="s">
        <v>2188</v>
      </c>
      <c r="B560" s="16">
        <v>1290</v>
      </c>
      <c r="C560" s="16" t="s">
        <v>2189</v>
      </c>
      <c r="D560" s="16" t="s">
        <v>2123</v>
      </c>
      <c r="E560" s="16" t="s">
        <v>488</v>
      </c>
      <c r="F560" s="16" t="s">
        <v>488</v>
      </c>
      <c r="G560" s="16" t="s">
        <v>79</v>
      </c>
      <c r="H560" s="16" t="s">
        <v>96</v>
      </c>
      <c r="I560" s="17">
        <v>20683552</v>
      </c>
      <c r="J560" s="16" t="s">
        <v>33</v>
      </c>
      <c r="K560" s="16" t="s">
        <v>34</v>
      </c>
      <c r="L560" s="16">
        <v>2.85</v>
      </c>
      <c r="M560" s="16">
        <v>0.72</v>
      </c>
      <c r="N560" s="16" t="s">
        <v>2190</v>
      </c>
      <c r="O560" s="16" t="s">
        <v>36</v>
      </c>
      <c r="P560" s="16" t="s">
        <v>37</v>
      </c>
      <c r="Q560" s="18">
        <v>35431</v>
      </c>
      <c r="R560" s="16" t="s">
        <v>38</v>
      </c>
      <c r="S560" s="16" t="s">
        <v>39</v>
      </c>
      <c r="T560" s="16" t="s">
        <v>2191</v>
      </c>
      <c r="U560" s="16">
        <v>5.6</v>
      </c>
      <c r="V560" s="16">
        <v>2.13</v>
      </c>
      <c r="W560" s="16" t="s">
        <v>930</v>
      </c>
      <c r="X560" s="16" t="s">
        <v>101</v>
      </c>
      <c r="Y560" s="16">
        <v>0.253</v>
      </c>
      <c r="Z560" s="16">
        <v>2.23E-2</v>
      </c>
    </row>
    <row r="561" spans="1:26" s="15" customFormat="1" ht="24" x14ac:dyDescent="0.2">
      <c r="A561" s="16" t="s">
        <v>2192</v>
      </c>
      <c r="B561" s="16">
        <v>1266</v>
      </c>
      <c r="C561" s="16" t="s">
        <v>2193</v>
      </c>
      <c r="D561" s="16" t="s">
        <v>2123</v>
      </c>
      <c r="E561" s="16" t="s">
        <v>2194</v>
      </c>
      <c r="F561" s="16" t="s">
        <v>2195</v>
      </c>
      <c r="G561" s="16" t="s">
        <v>31</v>
      </c>
      <c r="H561" s="16" t="s">
        <v>2196</v>
      </c>
      <c r="I561" s="17">
        <v>11922743</v>
      </c>
      <c r="J561" s="16" t="s">
        <v>613</v>
      </c>
      <c r="K561" s="16" t="s">
        <v>34</v>
      </c>
      <c r="L561" s="16">
        <v>5.76</v>
      </c>
      <c r="M561" s="16">
        <v>0</v>
      </c>
      <c r="N561" s="16" t="s">
        <v>2197</v>
      </c>
      <c r="O561" s="16" t="s">
        <v>36</v>
      </c>
      <c r="P561" s="16" t="s">
        <v>129</v>
      </c>
      <c r="Q561" s="18">
        <v>38869</v>
      </c>
      <c r="R561" s="16" t="s">
        <v>38</v>
      </c>
      <c r="S561" s="16" t="s">
        <v>39</v>
      </c>
      <c r="T561" s="16" t="s">
        <v>2198</v>
      </c>
      <c r="U561" s="16">
        <v>1.6</v>
      </c>
      <c r="V561" s="16"/>
      <c r="W561" s="16" t="s">
        <v>995</v>
      </c>
      <c r="X561" s="16" t="s">
        <v>995</v>
      </c>
      <c r="Y561" s="16">
        <v>7.2300000000000003E-2</v>
      </c>
      <c r="Z561" s="16">
        <v>6.4000000000000003E-3</v>
      </c>
    </row>
    <row r="562" spans="1:26" s="15" customFormat="1" ht="24" x14ac:dyDescent="0.2">
      <c r="A562" s="16" t="s">
        <v>2192</v>
      </c>
      <c r="B562" s="16">
        <v>1266</v>
      </c>
      <c r="C562" s="16" t="s">
        <v>2193</v>
      </c>
      <c r="D562" s="16" t="s">
        <v>2123</v>
      </c>
      <c r="E562" s="16" t="s">
        <v>2194</v>
      </c>
      <c r="F562" s="16" t="s">
        <v>2195</v>
      </c>
      <c r="G562" s="16" t="s">
        <v>31</v>
      </c>
      <c r="H562" s="16" t="s">
        <v>2196</v>
      </c>
      <c r="I562" s="17">
        <v>11922743</v>
      </c>
      <c r="J562" s="16" t="s">
        <v>613</v>
      </c>
      <c r="K562" s="16" t="s">
        <v>34</v>
      </c>
      <c r="L562" s="16">
        <v>5.76</v>
      </c>
      <c r="M562" s="16">
        <v>0</v>
      </c>
      <c r="N562" s="16" t="s">
        <v>2199</v>
      </c>
      <c r="O562" s="16" t="s">
        <v>36</v>
      </c>
      <c r="P562" s="16" t="s">
        <v>973</v>
      </c>
      <c r="Q562" s="18">
        <v>40512</v>
      </c>
      <c r="R562" s="16" t="s">
        <v>38</v>
      </c>
      <c r="S562" s="16" t="s">
        <v>39</v>
      </c>
      <c r="T562" s="16" t="s">
        <v>2200</v>
      </c>
      <c r="U562" s="16">
        <v>1.6</v>
      </c>
      <c r="V562" s="16"/>
      <c r="W562" s="16" t="s">
        <v>1584</v>
      </c>
      <c r="X562" s="16" t="s">
        <v>995</v>
      </c>
      <c r="Y562" s="16">
        <v>7.2300000000000003E-2</v>
      </c>
      <c r="Z562" s="16">
        <v>6.4000000000000003E-3</v>
      </c>
    </row>
    <row r="563" spans="1:26" s="15" customFormat="1" ht="24" x14ac:dyDescent="0.2">
      <c r="A563" s="16" t="s">
        <v>2202</v>
      </c>
      <c r="B563" s="16">
        <v>1259</v>
      </c>
      <c r="C563" s="16" t="s">
        <v>2203</v>
      </c>
      <c r="D563" s="16" t="s">
        <v>2123</v>
      </c>
      <c r="E563" s="16" t="s">
        <v>2204</v>
      </c>
      <c r="F563" s="16" t="s">
        <v>2048</v>
      </c>
      <c r="G563" s="16" t="s">
        <v>79</v>
      </c>
      <c r="H563" s="16" t="s">
        <v>96</v>
      </c>
      <c r="I563" s="17">
        <v>7389135</v>
      </c>
      <c r="J563" s="16" t="s">
        <v>613</v>
      </c>
      <c r="K563" s="16" t="s">
        <v>34</v>
      </c>
      <c r="L563" s="16">
        <v>3.07</v>
      </c>
      <c r="M563" s="16"/>
      <c r="N563" s="16" t="s">
        <v>2205</v>
      </c>
      <c r="O563" s="16" t="s">
        <v>36</v>
      </c>
      <c r="P563" s="16" t="s">
        <v>37</v>
      </c>
      <c r="Q563" s="18">
        <v>37802</v>
      </c>
      <c r="R563" s="16" t="s">
        <v>38</v>
      </c>
      <c r="S563" s="16" t="s">
        <v>39</v>
      </c>
      <c r="T563" s="16" t="s">
        <v>2206</v>
      </c>
      <c r="U563" s="16">
        <v>1.2</v>
      </c>
      <c r="V563" s="16"/>
      <c r="W563" s="16" t="s">
        <v>930</v>
      </c>
      <c r="X563" s="16" t="s">
        <v>1149</v>
      </c>
      <c r="Y563" s="16">
        <v>5.4199999999999998E-2</v>
      </c>
      <c r="Z563" s="16">
        <v>4.7999999999999996E-3</v>
      </c>
    </row>
    <row r="564" spans="1:26" s="15" customFormat="1" ht="24" x14ac:dyDescent="0.2">
      <c r="A564" s="16" t="s">
        <v>2202</v>
      </c>
      <c r="B564" s="16">
        <v>1259</v>
      </c>
      <c r="C564" s="16" t="s">
        <v>2203</v>
      </c>
      <c r="D564" s="16" t="s">
        <v>2123</v>
      </c>
      <c r="E564" s="16" t="s">
        <v>2204</v>
      </c>
      <c r="F564" s="16" t="s">
        <v>2048</v>
      </c>
      <c r="G564" s="16" t="s">
        <v>79</v>
      </c>
      <c r="H564" s="16" t="s">
        <v>96</v>
      </c>
      <c r="I564" s="17">
        <v>7389135</v>
      </c>
      <c r="J564" s="16" t="s">
        <v>613</v>
      </c>
      <c r="K564" s="16" t="s">
        <v>34</v>
      </c>
      <c r="L564" s="16">
        <v>3.07</v>
      </c>
      <c r="M564" s="16"/>
      <c r="N564" s="16" t="s">
        <v>2207</v>
      </c>
      <c r="O564" s="16" t="s">
        <v>36</v>
      </c>
      <c r="P564" s="16" t="s">
        <v>145</v>
      </c>
      <c r="Q564" s="18">
        <v>39083</v>
      </c>
      <c r="R564" s="16" t="s">
        <v>38</v>
      </c>
      <c r="S564" s="16" t="s">
        <v>39</v>
      </c>
      <c r="T564" s="16"/>
      <c r="U564" s="16">
        <v>6.71</v>
      </c>
      <c r="V564" s="16"/>
      <c r="W564" s="16" t="s">
        <v>930</v>
      </c>
      <c r="X564" s="16" t="s">
        <v>1149</v>
      </c>
      <c r="Y564" s="16">
        <v>0.30320000000000003</v>
      </c>
      <c r="Z564" s="16">
        <v>2.6700000000000002E-2</v>
      </c>
    </row>
    <row r="565" spans="1:26" s="15" customFormat="1" ht="36" x14ac:dyDescent="0.2">
      <c r="A565" s="16"/>
      <c r="B565" s="16">
        <v>1263</v>
      </c>
      <c r="C565" s="16" t="s">
        <v>2208</v>
      </c>
      <c r="D565" s="16" t="s">
        <v>2123</v>
      </c>
      <c r="E565" s="16" t="s">
        <v>2209</v>
      </c>
      <c r="F565" s="16" t="s">
        <v>2210</v>
      </c>
      <c r="G565" s="16" t="s">
        <v>79</v>
      </c>
      <c r="H565" s="16" t="s">
        <v>2211</v>
      </c>
      <c r="I565" s="17">
        <v>7909677</v>
      </c>
      <c r="J565" s="16" t="s">
        <v>1565</v>
      </c>
      <c r="K565" s="16" t="s">
        <v>34</v>
      </c>
      <c r="L565" s="16">
        <v>3.97</v>
      </c>
      <c r="M565" s="16"/>
      <c r="N565" s="16" t="s">
        <v>2212</v>
      </c>
      <c r="O565" s="16" t="s">
        <v>36</v>
      </c>
      <c r="P565" s="16" t="s">
        <v>129</v>
      </c>
      <c r="Q565" s="18">
        <v>39727</v>
      </c>
      <c r="R565" s="16" t="s">
        <v>38</v>
      </c>
      <c r="S565" s="16" t="s">
        <v>39</v>
      </c>
      <c r="T565" s="16" t="s">
        <v>2213</v>
      </c>
      <c r="U565" s="16">
        <v>6.4</v>
      </c>
      <c r="V565" s="16">
        <v>2.34</v>
      </c>
      <c r="W565" s="16" t="s">
        <v>2165</v>
      </c>
      <c r="X565" s="16" t="s">
        <v>2214</v>
      </c>
      <c r="Y565" s="16">
        <v>0.28920000000000001</v>
      </c>
      <c r="Z565" s="16">
        <v>2.5499999999999998E-2</v>
      </c>
    </row>
    <row r="566" spans="1:26" s="15" customFormat="1" ht="24" x14ac:dyDescent="0.2">
      <c r="A566" s="16"/>
      <c r="B566" s="16">
        <v>1263</v>
      </c>
      <c r="C566" s="16" t="s">
        <v>2208</v>
      </c>
      <c r="D566" s="16" t="s">
        <v>2123</v>
      </c>
      <c r="E566" s="16" t="s">
        <v>2209</v>
      </c>
      <c r="F566" s="16" t="s">
        <v>2210</v>
      </c>
      <c r="G566" s="16" t="s">
        <v>79</v>
      </c>
      <c r="H566" s="16" t="s">
        <v>2211</v>
      </c>
      <c r="I566" s="17">
        <v>7909677</v>
      </c>
      <c r="J566" s="16" t="s">
        <v>1565</v>
      </c>
      <c r="K566" s="16" t="s">
        <v>34</v>
      </c>
      <c r="L566" s="16">
        <v>3.97</v>
      </c>
      <c r="M566" s="16"/>
      <c r="N566" s="16" t="s">
        <v>2215</v>
      </c>
      <c r="O566" s="16" t="s">
        <v>36</v>
      </c>
      <c r="P566" s="16" t="s">
        <v>973</v>
      </c>
      <c r="Q566" s="18">
        <v>41625</v>
      </c>
      <c r="R566" s="16" t="s">
        <v>38</v>
      </c>
      <c r="S566" s="16" t="s">
        <v>39</v>
      </c>
      <c r="T566" s="16" t="s">
        <v>755</v>
      </c>
      <c r="U566" s="16">
        <v>1.6</v>
      </c>
      <c r="V566" s="16"/>
      <c r="W566" s="16" t="s">
        <v>2165</v>
      </c>
      <c r="X566" s="16" t="s">
        <v>2216</v>
      </c>
      <c r="Y566" s="16">
        <v>7.2300000000000003E-2</v>
      </c>
      <c r="Z566" s="16">
        <v>6.4000000000000003E-3</v>
      </c>
    </row>
    <row r="567" spans="1:26" s="15" customFormat="1" ht="24" x14ac:dyDescent="0.2">
      <c r="A567" s="16" t="s">
        <v>2217</v>
      </c>
      <c r="B567" s="16">
        <v>1251</v>
      </c>
      <c r="C567" s="16" t="s">
        <v>2218</v>
      </c>
      <c r="D567" s="16" t="s">
        <v>2123</v>
      </c>
      <c r="E567" s="16" t="s">
        <v>2219</v>
      </c>
      <c r="F567" s="16" t="s">
        <v>1130</v>
      </c>
      <c r="G567" s="16" t="s">
        <v>79</v>
      </c>
      <c r="H567" s="16" t="s">
        <v>96</v>
      </c>
      <c r="I567" s="17">
        <v>10586848</v>
      </c>
      <c r="J567" s="16" t="s">
        <v>168</v>
      </c>
      <c r="K567" s="16" t="s">
        <v>34</v>
      </c>
      <c r="L567" s="16">
        <v>2.0699999999999998</v>
      </c>
      <c r="M567" s="16">
        <v>0.11</v>
      </c>
      <c r="N567" s="16" t="s">
        <v>2220</v>
      </c>
      <c r="O567" s="16" t="s">
        <v>69</v>
      </c>
      <c r="P567" s="16" t="s">
        <v>37</v>
      </c>
      <c r="Q567" s="18">
        <v>32509</v>
      </c>
      <c r="R567" s="16" t="s">
        <v>125</v>
      </c>
      <c r="S567" s="16" t="s">
        <v>39</v>
      </c>
      <c r="T567" s="16" t="s">
        <v>2221</v>
      </c>
      <c r="U567" s="16">
        <v>6.6</v>
      </c>
      <c r="V567" s="16">
        <v>4</v>
      </c>
      <c r="W567" s="16" t="s">
        <v>2014</v>
      </c>
      <c r="X567" s="16" t="s">
        <v>101</v>
      </c>
      <c r="Y567" s="16">
        <v>0</v>
      </c>
      <c r="Z567" s="16">
        <v>0</v>
      </c>
    </row>
    <row r="568" spans="1:26" s="15" customFormat="1" ht="24" x14ac:dyDescent="0.2">
      <c r="A568" s="16" t="s">
        <v>2217</v>
      </c>
      <c r="B568" s="16">
        <v>1251</v>
      </c>
      <c r="C568" s="16" t="s">
        <v>2218</v>
      </c>
      <c r="D568" s="16" t="s">
        <v>2123</v>
      </c>
      <c r="E568" s="16" t="s">
        <v>2219</v>
      </c>
      <c r="F568" s="16" t="s">
        <v>1130</v>
      </c>
      <c r="G568" s="16" t="s">
        <v>79</v>
      </c>
      <c r="H568" s="16" t="s">
        <v>96</v>
      </c>
      <c r="I568" s="17">
        <v>10586848</v>
      </c>
      <c r="J568" s="16" t="s">
        <v>168</v>
      </c>
      <c r="K568" s="16" t="s">
        <v>34</v>
      </c>
      <c r="L568" s="16">
        <v>2.0699999999999998</v>
      </c>
      <c r="M568" s="16">
        <v>0.11</v>
      </c>
      <c r="N568" s="16" t="s">
        <v>2222</v>
      </c>
      <c r="O568" s="16" t="s">
        <v>36</v>
      </c>
      <c r="P568" s="16" t="s">
        <v>75</v>
      </c>
      <c r="Q568" s="18">
        <v>39448</v>
      </c>
      <c r="R568" s="16" t="s">
        <v>125</v>
      </c>
      <c r="S568" s="16" t="s">
        <v>39</v>
      </c>
      <c r="T568" s="16"/>
      <c r="U568" s="16">
        <v>3.1</v>
      </c>
      <c r="V568" s="16">
        <v>1.96</v>
      </c>
      <c r="W568" s="16" t="s">
        <v>2014</v>
      </c>
      <c r="X568" s="16" t="s">
        <v>101</v>
      </c>
      <c r="Y568" s="16">
        <v>0.1401</v>
      </c>
      <c r="Z568" s="16">
        <v>1.24E-2</v>
      </c>
    </row>
    <row r="569" spans="1:26" s="15" customFormat="1" ht="36" x14ac:dyDescent="0.2">
      <c r="A569" s="16" t="s">
        <v>3164</v>
      </c>
      <c r="B569" s="16">
        <v>1250</v>
      </c>
      <c r="C569" s="16" t="s">
        <v>2223</v>
      </c>
      <c r="D569" s="16" t="s">
        <v>2123</v>
      </c>
      <c r="E569" s="16" t="s">
        <v>2224</v>
      </c>
      <c r="F569" s="16" t="s">
        <v>2225</v>
      </c>
      <c r="G569" s="16" t="s">
        <v>31</v>
      </c>
      <c r="H569" s="16" t="s">
        <v>2226</v>
      </c>
      <c r="I569" s="17">
        <v>1921937</v>
      </c>
      <c r="J569" s="16" t="s">
        <v>613</v>
      </c>
      <c r="K569" s="16" t="s">
        <v>34</v>
      </c>
      <c r="L569" s="16">
        <v>0.74</v>
      </c>
      <c r="M569" s="16">
        <v>0.02</v>
      </c>
      <c r="N569" s="16" t="s">
        <v>2227</v>
      </c>
      <c r="O569" s="16" t="s">
        <v>36</v>
      </c>
      <c r="P569" s="16" t="s">
        <v>37</v>
      </c>
      <c r="Q569" s="18">
        <v>39097</v>
      </c>
      <c r="R569" s="16" t="s">
        <v>38</v>
      </c>
      <c r="S569" s="16" t="s">
        <v>39</v>
      </c>
      <c r="T569" s="16" t="s">
        <v>2228</v>
      </c>
      <c r="U569" s="16">
        <v>0.43</v>
      </c>
      <c r="V569" s="16"/>
      <c r="W569" s="16" t="s">
        <v>930</v>
      </c>
      <c r="X569" s="16" t="s">
        <v>2226</v>
      </c>
      <c r="Y569" s="16">
        <v>1.9400000000000001E-2</v>
      </c>
      <c r="Z569" s="16">
        <v>1.6999999999999999E-3</v>
      </c>
    </row>
    <row r="570" spans="1:26" s="15" customFormat="1" ht="36" x14ac:dyDescent="0.2">
      <c r="A570" s="16" t="s">
        <v>3164</v>
      </c>
      <c r="B570" s="16">
        <v>1250</v>
      </c>
      <c r="C570" s="16" t="s">
        <v>2223</v>
      </c>
      <c r="D570" s="16" t="s">
        <v>2123</v>
      </c>
      <c r="E570" s="16" t="s">
        <v>2224</v>
      </c>
      <c r="F570" s="16" t="s">
        <v>2225</v>
      </c>
      <c r="G570" s="16" t="s">
        <v>31</v>
      </c>
      <c r="H570" s="16" t="s">
        <v>2226</v>
      </c>
      <c r="I570" s="17">
        <v>1921937</v>
      </c>
      <c r="J570" s="16" t="s">
        <v>613</v>
      </c>
      <c r="K570" s="16" t="s">
        <v>34</v>
      </c>
      <c r="L570" s="16">
        <v>0.74</v>
      </c>
      <c r="M570" s="16">
        <v>0.02</v>
      </c>
      <c r="N570" s="16" t="s">
        <v>2229</v>
      </c>
      <c r="O570" s="16" t="s">
        <v>36</v>
      </c>
      <c r="P570" s="16" t="s">
        <v>145</v>
      </c>
      <c r="Q570" s="18">
        <v>39713</v>
      </c>
      <c r="R570" s="16" t="s">
        <v>38</v>
      </c>
      <c r="S570" s="16" t="s">
        <v>39</v>
      </c>
      <c r="T570" s="16" t="s">
        <v>2230</v>
      </c>
      <c r="U570" s="16">
        <v>0.53</v>
      </c>
      <c r="V570" s="16"/>
      <c r="W570" s="16" t="s">
        <v>930</v>
      </c>
      <c r="X570" s="16" t="s">
        <v>2226</v>
      </c>
      <c r="Y570" s="16">
        <v>2.3900000000000001E-2</v>
      </c>
      <c r="Z570" s="16">
        <v>2.0999999999999999E-3</v>
      </c>
    </row>
    <row r="571" spans="1:26" s="15" customFormat="1" ht="36" x14ac:dyDescent="0.2">
      <c r="A571" s="16" t="s">
        <v>3164</v>
      </c>
      <c r="B571" s="16">
        <v>1250</v>
      </c>
      <c r="C571" s="16" t="s">
        <v>2223</v>
      </c>
      <c r="D571" s="16" t="s">
        <v>2123</v>
      </c>
      <c r="E571" s="16" t="s">
        <v>2224</v>
      </c>
      <c r="F571" s="16" t="s">
        <v>2225</v>
      </c>
      <c r="G571" s="16" t="s">
        <v>31</v>
      </c>
      <c r="H571" s="16" t="s">
        <v>2226</v>
      </c>
      <c r="I571" s="17">
        <v>1921937</v>
      </c>
      <c r="J571" s="16" t="s">
        <v>613</v>
      </c>
      <c r="K571" s="16" t="s">
        <v>34</v>
      </c>
      <c r="L571" s="16">
        <v>0.74</v>
      </c>
      <c r="M571" s="16">
        <v>0.02</v>
      </c>
      <c r="N571" s="16" t="s">
        <v>2231</v>
      </c>
      <c r="O571" s="16" t="s">
        <v>36</v>
      </c>
      <c r="P571" s="16" t="s">
        <v>208</v>
      </c>
      <c r="Q571" s="18">
        <v>40422</v>
      </c>
      <c r="R571" s="16" t="s">
        <v>38</v>
      </c>
      <c r="S571" s="16" t="s">
        <v>39</v>
      </c>
      <c r="T571" s="16" t="s">
        <v>2232</v>
      </c>
      <c r="U571" s="16">
        <v>0.8</v>
      </c>
      <c r="V571" s="16"/>
      <c r="W571" s="16" t="s">
        <v>930</v>
      </c>
      <c r="X571" s="16" t="s">
        <v>2226</v>
      </c>
      <c r="Y571" s="16">
        <v>3.61E-2</v>
      </c>
      <c r="Z571" s="16">
        <v>3.2000000000000002E-3</v>
      </c>
    </row>
    <row r="572" spans="1:26" s="15" customFormat="1" ht="24" x14ac:dyDescent="0.2">
      <c r="A572" s="16" t="s">
        <v>2233</v>
      </c>
      <c r="B572" s="16">
        <v>1252</v>
      </c>
      <c r="C572" s="16" t="s">
        <v>2234</v>
      </c>
      <c r="D572" s="16" t="s">
        <v>2123</v>
      </c>
      <c r="E572" s="16" t="s">
        <v>2235</v>
      </c>
      <c r="F572" s="16" t="s">
        <v>2170</v>
      </c>
      <c r="G572" s="16" t="s">
        <v>79</v>
      </c>
      <c r="H572" s="16" t="s">
        <v>96</v>
      </c>
      <c r="I572" s="17">
        <v>35839710</v>
      </c>
      <c r="J572" s="16" t="s">
        <v>613</v>
      </c>
      <c r="K572" s="16" t="s">
        <v>34</v>
      </c>
      <c r="L572" s="16">
        <v>10.9</v>
      </c>
      <c r="M572" s="16"/>
      <c r="N572" s="16" t="s">
        <v>2236</v>
      </c>
      <c r="O572" s="16" t="s">
        <v>36</v>
      </c>
      <c r="P572" s="16" t="s">
        <v>90</v>
      </c>
      <c r="Q572" s="18">
        <v>35431</v>
      </c>
      <c r="R572" s="16" t="s">
        <v>70</v>
      </c>
      <c r="S572" s="16" t="s">
        <v>39</v>
      </c>
      <c r="T572" s="16" t="s">
        <v>2237</v>
      </c>
      <c r="U572" s="16">
        <v>11</v>
      </c>
      <c r="V572" s="16"/>
      <c r="W572" s="16" t="s">
        <v>2014</v>
      </c>
      <c r="X572" s="16" t="s">
        <v>2173</v>
      </c>
      <c r="Y572" s="16">
        <v>0.497</v>
      </c>
      <c r="Z572" s="16">
        <v>4.3799999999999999E-2</v>
      </c>
    </row>
    <row r="573" spans="1:26" s="15" customFormat="1" ht="36" x14ac:dyDescent="0.2">
      <c r="A573" s="16" t="s">
        <v>2233</v>
      </c>
      <c r="B573" s="16">
        <v>1252</v>
      </c>
      <c r="C573" s="16" t="s">
        <v>2234</v>
      </c>
      <c r="D573" s="16" t="s">
        <v>2123</v>
      </c>
      <c r="E573" s="16" t="s">
        <v>2235</v>
      </c>
      <c r="F573" s="16" t="s">
        <v>2170</v>
      </c>
      <c r="G573" s="16" t="s">
        <v>79</v>
      </c>
      <c r="H573" s="16" t="s">
        <v>96</v>
      </c>
      <c r="I573" s="17">
        <v>35839710</v>
      </c>
      <c r="J573" s="16" t="s">
        <v>613</v>
      </c>
      <c r="K573" s="16" t="s">
        <v>34</v>
      </c>
      <c r="L573" s="16">
        <v>10.9</v>
      </c>
      <c r="M573" s="16"/>
      <c r="N573" s="16" t="s">
        <v>2238</v>
      </c>
      <c r="O573" s="16" t="s">
        <v>36</v>
      </c>
      <c r="P573" s="16" t="s">
        <v>2239</v>
      </c>
      <c r="Q573" s="18">
        <v>39083</v>
      </c>
      <c r="R573" s="16" t="s">
        <v>70</v>
      </c>
      <c r="S573" s="16" t="s">
        <v>39</v>
      </c>
      <c r="T573" s="16"/>
      <c r="U573" s="16">
        <v>2.2000000000000002</v>
      </c>
      <c r="V573" s="16"/>
      <c r="W573" s="16" t="s">
        <v>2014</v>
      </c>
      <c r="X573" s="16" t="s">
        <v>2173</v>
      </c>
      <c r="Y573" s="16">
        <v>9.9400000000000002E-2</v>
      </c>
      <c r="Z573" s="16">
        <v>8.8000000000000005E-3</v>
      </c>
    </row>
    <row r="574" spans="1:26" s="15" customFormat="1" ht="36" x14ac:dyDescent="0.2">
      <c r="A574" s="16" t="s">
        <v>2233</v>
      </c>
      <c r="B574" s="16">
        <v>1252</v>
      </c>
      <c r="C574" s="16" t="s">
        <v>2234</v>
      </c>
      <c r="D574" s="16" t="s">
        <v>2123</v>
      </c>
      <c r="E574" s="16" t="s">
        <v>2235</v>
      </c>
      <c r="F574" s="16" t="s">
        <v>2170</v>
      </c>
      <c r="G574" s="16" t="s">
        <v>79</v>
      </c>
      <c r="H574" s="16" t="s">
        <v>96</v>
      </c>
      <c r="I574" s="17">
        <v>35839710</v>
      </c>
      <c r="J574" s="16" t="s">
        <v>613</v>
      </c>
      <c r="K574" s="16" t="s">
        <v>34</v>
      </c>
      <c r="L574" s="16">
        <v>10.9</v>
      </c>
      <c r="M574" s="16"/>
      <c r="N574" s="16" t="s">
        <v>2240</v>
      </c>
      <c r="O574" s="16" t="s">
        <v>36</v>
      </c>
      <c r="P574" s="16" t="s">
        <v>2241</v>
      </c>
      <c r="Q574" s="18">
        <v>39356</v>
      </c>
      <c r="R574" s="16" t="s">
        <v>125</v>
      </c>
      <c r="S574" s="16" t="s">
        <v>39</v>
      </c>
      <c r="T574" s="16" t="s">
        <v>2242</v>
      </c>
      <c r="U574" s="16">
        <v>3.3</v>
      </c>
      <c r="V574" s="16">
        <v>2.16</v>
      </c>
      <c r="W574" s="16" t="s">
        <v>2014</v>
      </c>
      <c r="X574" s="16" t="s">
        <v>2173</v>
      </c>
      <c r="Y574" s="16">
        <v>0.14910000000000001</v>
      </c>
      <c r="Z574" s="16">
        <v>1.32E-2</v>
      </c>
    </row>
    <row r="575" spans="1:26" s="15" customFormat="1" ht="24" x14ac:dyDescent="0.2">
      <c r="A575" s="16" t="s">
        <v>3165</v>
      </c>
      <c r="B575" s="16">
        <v>2341</v>
      </c>
      <c r="C575" s="16" t="s">
        <v>3166</v>
      </c>
      <c r="D575" s="16" t="s">
        <v>3167</v>
      </c>
      <c r="E575" s="16" t="s">
        <v>3168</v>
      </c>
      <c r="F575" s="16" t="s">
        <v>3168</v>
      </c>
      <c r="G575" s="16" t="s">
        <v>31</v>
      </c>
      <c r="H575" s="16" t="s">
        <v>3169</v>
      </c>
      <c r="I575" s="17"/>
      <c r="J575" s="16"/>
      <c r="K575" s="16" t="s">
        <v>34</v>
      </c>
      <c r="L575" s="16">
        <v>0.49399999999999999</v>
      </c>
      <c r="M575" s="16"/>
      <c r="N575" s="16" t="s">
        <v>3170</v>
      </c>
      <c r="O575" s="16" t="s">
        <v>36</v>
      </c>
      <c r="P575" s="16" t="s">
        <v>37</v>
      </c>
      <c r="Q575" s="18">
        <v>41789</v>
      </c>
      <c r="R575" s="16" t="s">
        <v>38</v>
      </c>
      <c r="S575" s="16" t="s">
        <v>39</v>
      </c>
      <c r="T575" s="16" t="s">
        <v>3171</v>
      </c>
      <c r="U575" s="16"/>
      <c r="V575" s="16"/>
      <c r="W575" s="16"/>
      <c r="X575" s="16"/>
      <c r="Y575" s="16">
        <v>0</v>
      </c>
      <c r="Z575" s="16">
        <v>0</v>
      </c>
    </row>
    <row r="576" spans="1:26" s="15" customFormat="1" ht="24" x14ac:dyDescent="0.2">
      <c r="A576" s="16" t="s">
        <v>2243</v>
      </c>
      <c r="B576" s="16">
        <v>1845</v>
      </c>
      <c r="C576" s="16" t="s">
        <v>2244</v>
      </c>
      <c r="D576" s="16" t="s">
        <v>2245</v>
      </c>
      <c r="E576" s="16" t="s">
        <v>1956</v>
      </c>
      <c r="F576" s="16" t="s">
        <v>2246</v>
      </c>
      <c r="G576" s="16" t="s">
        <v>79</v>
      </c>
      <c r="H576" s="16" t="s">
        <v>2247</v>
      </c>
      <c r="I576" s="17">
        <v>12000000</v>
      </c>
      <c r="J576" s="16" t="s">
        <v>58</v>
      </c>
      <c r="K576" s="16" t="s">
        <v>34</v>
      </c>
      <c r="L576" s="16">
        <v>15.6</v>
      </c>
      <c r="M576" s="16"/>
      <c r="N576" s="16" t="s">
        <v>2248</v>
      </c>
      <c r="O576" s="16" t="s">
        <v>36</v>
      </c>
      <c r="P576" s="16" t="s">
        <v>37</v>
      </c>
      <c r="Q576" s="18">
        <v>32874</v>
      </c>
      <c r="R576" s="16" t="s">
        <v>38</v>
      </c>
      <c r="S576" s="16" t="s">
        <v>39</v>
      </c>
      <c r="T576" s="16" t="s">
        <v>3172</v>
      </c>
      <c r="U576" s="16">
        <v>12</v>
      </c>
      <c r="V576" s="16"/>
      <c r="W576" s="16" t="s">
        <v>3120</v>
      </c>
      <c r="X576" s="16" t="s">
        <v>390</v>
      </c>
      <c r="Y576" s="16">
        <v>0.54220000000000002</v>
      </c>
      <c r="Z576" s="16">
        <v>4.7800000000000002E-2</v>
      </c>
    </row>
    <row r="577" spans="1:26" s="15" customFormat="1" ht="24" x14ac:dyDescent="0.2">
      <c r="A577" s="16" t="s">
        <v>2243</v>
      </c>
      <c r="B577" s="16">
        <v>1845</v>
      </c>
      <c r="C577" s="16" t="s">
        <v>2244</v>
      </c>
      <c r="D577" s="16" t="s">
        <v>2245</v>
      </c>
      <c r="E577" s="16" t="s">
        <v>1956</v>
      </c>
      <c r="F577" s="16" t="s">
        <v>2246</v>
      </c>
      <c r="G577" s="16" t="s">
        <v>79</v>
      </c>
      <c r="H577" s="16" t="s">
        <v>2247</v>
      </c>
      <c r="I577" s="17">
        <v>12000000</v>
      </c>
      <c r="J577" s="16" t="s">
        <v>58</v>
      </c>
      <c r="K577" s="16" t="s">
        <v>34</v>
      </c>
      <c r="L577" s="16">
        <v>15.6</v>
      </c>
      <c r="M577" s="16"/>
      <c r="N577" s="16" t="s">
        <v>2249</v>
      </c>
      <c r="O577" s="16" t="s">
        <v>36</v>
      </c>
      <c r="P577" s="16" t="s">
        <v>145</v>
      </c>
      <c r="Q577" s="18">
        <v>37987</v>
      </c>
      <c r="R577" s="16" t="s">
        <v>38</v>
      </c>
      <c r="S577" s="16" t="s">
        <v>39</v>
      </c>
      <c r="T577" s="16" t="s">
        <v>3173</v>
      </c>
      <c r="U577" s="16">
        <v>2.4</v>
      </c>
      <c r="V577" s="16"/>
      <c r="W577" s="16" t="s">
        <v>3120</v>
      </c>
      <c r="X577" s="16" t="s">
        <v>390</v>
      </c>
      <c r="Y577" s="16">
        <v>0.1084</v>
      </c>
      <c r="Z577" s="16">
        <v>9.5999999999999992E-3</v>
      </c>
    </row>
    <row r="578" spans="1:26" s="15" customFormat="1" ht="60" x14ac:dyDescent="0.2">
      <c r="A578" s="16" t="s">
        <v>2243</v>
      </c>
      <c r="B578" s="16">
        <v>1845</v>
      </c>
      <c r="C578" s="16" t="s">
        <v>2244</v>
      </c>
      <c r="D578" s="16" t="s">
        <v>2245</v>
      </c>
      <c r="E578" s="16" t="s">
        <v>1956</v>
      </c>
      <c r="F578" s="16" t="s">
        <v>2246</v>
      </c>
      <c r="G578" s="16" t="s">
        <v>79</v>
      </c>
      <c r="H578" s="16" t="s">
        <v>2247</v>
      </c>
      <c r="I578" s="17">
        <v>12000000</v>
      </c>
      <c r="J578" s="16" t="s">
        <v>58</v>
      </c>
      <c r="K578" s="16" t="s">
        <v>34</v>
      </c>
      <c r="L578" s="16">
        <v>15.6</v>
      </c>
      <c r="M578" s="16"/>
      <c r="N578" s="16" t="s">
        <v>2250</v>
      </c>
      <c r="O578" s="16" t="s">
        <v>36</v>
      </c>
      <c r="P578" s="16" t="s">
        <v>208</v>
      </c>
      <c r="Q578" s="18">
        <v>38687</v>
      </c>
      <c r="R578" s="16" t="s">
        <v>38</v>
      </c>
      <c r="S578" s="16" t="s">
        <v>39</v>
      </c>
      <c r="T578" s="16" t="s">
        <v>3174</v>
      </c>
      <c r="U578" s="16">
        <v>6</v>
      </c>
      <c r="V578" s="16"/>
      <c r="W578" s="16" t="s">
        <v>3120</v>
      </c>
      <c r="X578" s="16" t="s">
        <v>3175</v>
      </c>
      <c r="Y578" s="16">
        <v>0.27110000000000001</v>
      </c>
      <c r="Z578" s="16">
        <v>2.3900000000000001E-2</v>
      </c>
    </row>
    <row r="579" spans="1:26" s="15" customFormat="1" ht="36" x14ac:dyDescent="0.2">
      <c r="A579" s="16" t="s">
        <v>2243</v>
      </c>
      <c r="B579" s="16">
        <v>1845</v>
      </c>
      <c r="C579" s="16" t="s">
        <v>2244</v>
      </c>
      <c r="D579" s="16" t="s">
        <v>2245</v>
      </c>
      <c r="E579" s="16" t="s">
        <v>1956</v>
      </c>
      <c r="F579" s="16" t="s">
        <v>2246</v>
      </c>
      <c r="G579" s="16" t="s">
        <v>79</v>
      </c>
      <c r="H579" s="16" t="s">
        <v>2247</v>
      </c>
      <c r="I579" s="17">
        <v>12000000</v>
      </c>
      <c r="J579" s="16" t="s">
        <v>58</v>
      </c>
      <c r="K579" s="16" t="s">
        <v>34</v>
      </c>
      <c r="L579" s="16">
        <v>15.6</v>
      </c>
      <c r="M579" s="16"/>
      <c r="N579" s="16" t="s">
        <v>3298</v>
      </c>
      <c r="O579" s="16" t="s">
        <v>36</v>
      </c>
      <c r="P579" s="16" t="s">
        <v>129</v>
      </c>
      <c r="Q579" s="18">
        <v>41364</v>
      </c>
      <c r="R579" s="16" t="s">
        <v>302</v>
      </c>
      <c r="S579" s="16" t="s">
        <v>39</v>
      </c>
      <c r="T579" s="16" t="s">
        <v>3299</v>
      </c>
      <c r="U579" s="16">
        <v>32.799999999999997</v>
      </c>
      <c r="V579" s="16"/>
      <c r="W579" s="16"/>
      <c r="X579" s="16" t="s">
        <v>3300</v>
      </c>
      <c r="Y579" s="16">
        <v>1.4819</v>
      </c>
      <c r="Z579" s="16">
        <v>0.13070000000000001</v>
      </c>
    </row>
    <row r="580" spans="1:26" s="15" customFormat="1" ht="24" x14ac:dyDescent="0.2">
      <c r="A580" s="16"/>
      <c r="B580" s="16">
        <v>1846</v>
      </c>
      <c r="C580" s="16" t="s">
        <v>2251</v>
      </c>
      <c r="D580" s="16" t="s">
        <v>2245</v>
      </c>
      <c r="E580" s="16" t="s">
        <v>2252</v>
      </c>
      <c r="F580" s="16" t="s">
        <v>2246</v>
      </c>
      <c r="G580" s="16" t="s">
        <v>79</v>
      </c>
      <c r="H580" s="16" t="s">
        <v>2253</v>
      </c>
      <c r="I580" s="17">
        <v>1000000</v>
      </c>
      <c r="J580" s="16"/>
      <c r="K580" s="16" t="s">
        <v>34</v>
      </c>
      <c r="L580" s="16"/>
      <c r="M580" s="16"/>
      <c r="N580" s="16" t="s">
        <v>2254</v>
      </c>
      <c r="O580" s="16" t="s">
        <v>36</v>
      </c>
      <c r="P580" s="16" t="s">
        <v>37</v>
      </c>
      <c r="Q580" s="18">
        <v>35065</v>
      </c>
      <c r="R580" s="16" t="s">
        <v>38</v>
      </c>
      <c r="S580" s="16" t="s">
        <v>39</v>
      </c>
      <c r="T580" s="16"/>
      <c r="U580" s="16">
        <v>0.5</v>
      </c>
      <c r="V580" s="16"/>
      <c r="W580" s="16"/>
      <c r="X580" s="16" t="s">
        <v>1167</v>
      </c>
      <c r="Y580" s="16">
        <v>2.2599999999999999E-2</v>
      </c>
      <c r="Z580" s="16">
        <v>2E-3</v>
      </c>
    </row>
    <row r="581" spans="1:26" s="15" customFormat="1" ht="36" x14ac:dyDescent="0.2">
      <c r="A581" s="16" t="s">
        <v>2255</v>
      </c>
      <c r="B581" s="16">
        <v>2051</v>
      </c>
      <c r="C581" s="16" t="s">
        <v>2256</v>
      </c>
      <c r="D581" s="16" t="s">
        <v>2257</v>
      </c>
      <c r="E581" s="16" t="s">
        <v>2258</v>
      </c>
      <c r="F581" s="16" t="s">
        <v>2259</v>
      </c>
      <c r="G581" s="16" t="s">
        <v>79</v>
      </c>
      <c r="H581" s="16" t="s">
        <v>213</v>
      </c>
      <c r="I581" s="17">
        <v>1497000</v>
      </c>
      <c r="J581" s="16" t="s">
        <v>114</v>
      </c>
      <c r="K581" s="16" t="s">
        <v>34</v>
      </c>
      <c r="L581" s="16"/>
      <c r="M581" s="16"/>
      <c r="N581" s="16" t="s">
        <v>2260</v>
      </c>
      <c r="O581" s="16" t="s">
        <v>36</v>
      </c>
      <c r="P581" s="16" t="s">
        <v>37</v>
      </c>
      <c r="Q581" s="18">
        <v>39722</v>
      </c>
      <c r="R581" s="16" t="s">
        <v>38</v>
      </c>
      <c r="S581" s="16" t="s">
        <v>39</v>
      </c>
      <c r="T581" s="16" t="s">
        <v>2261</v>
      </c>
      <c r="U581" s="16">
        <v>1.7</v>
      </c>
      <c r="V581" s="16">
        <v>0.9</v>
      </c>
      <c r="W581" s="16" t="s">
        <v>2262</v>
      </c>
      <c r="X581" s="16" t="s">
        <v>2262</v>
      </c>
      <c r="Y581" s="16">
        <v>7.6799999999999993E-2</v>
      </c>
      <c r="Z581" s="16">
        <v>6.7999999999999996E-3</v>
      </c>
    </row>
    <row r="582" spans="1:26" s="15" customFormat="1" ht="60" x14ac:dyDescent="0.2">
      <c r="A582" s="16"/>
      <c r="B582" s="16">
        <v>1921</v>
      </c>
      <c r="C582" s="16" t="s">
        <v>2263</v>
      </c>
      <c r="D582" s="16" t="s">
        <v>2257</v>
      </c>
      <c r="E582" s="16" t="s">
        <v>2264</v>
      </c>
      <c r="F582" s="16" t="s">
        <v>2265</v>
      </c>
      <c r="G582" s="16" t="s">
        <v>31</v>
      </c>
      <c r="H582" s="16" t="s">
        <v>2266</v>
      </c>
      <c r="I582" s="17">
        <v>1215200</v>
      </c>
      <c r="J582" s="16"/>
      <c r="K582" s="16" t="s">
        <v>34</v>
      </c>
      <c r="L582" s="16"/>
      <c r="M582" s="16"/>
      <c r="N582" s="16" t="s">
        <v>2267</v>
      </c>
      <c r="O582" s="16" t="s">
        <v>36</v>
      </c>
      <c r="P582" s="16" t="s">
        <v>90</v>
      </c>
      <c r="Q582" s="18">
        <v>40575</v>
      </c>
      <c r="R582" s="16" t="s">
        <v>38</v>
      </c>
      <c r="S582" s="16" t="s">
        <v>39</v>
      </c>
      <c r="T582" s="16" t="s">
        <v>3176</v>
      </c>
      <c r="U582" s="16">
        <v>0.8</v>
      </c>
      <c r="V582" s="16">
        <v>0.5</v>
      </c>
      <c r="W582" s="16" t="s">
        <v>2262</v>
      </c>
      <c r="X582" s="16" t="s">
        <v>3177</v>
      </c>
      <c r="Y582" s="16">
        <v>3.61E-2</v>
      </c>
      <c r="Z582" s="16">
        <v>3.2000000000000002E-3</v>
      </c>
    </row>
    <row r="583" spans="1:26" s="15" customFormat="1" ht="60" x14ac:dyDescent="0.2">
      <c r="A583" s="16" t="s">
        <v>2268</v>
      </c>
      <c r="B583" s="16">
        <v>2109</v>
      </c>
      <c r="C583" s="16" t="s">
        <v>2269</v>
      </c>
      <c r="D583" s="16" t="s">
        <v>2257</v>
      </c>
      <c r="E583" s="16" t="s">
        <v>2264</v>
      </c>
      <c r="F583" s="16" t="s">
        <v>2265</v>
      </c>
      <c r="G583" s="16" t="s">
        <v>31</v>
      </c>
      <c r="H583" s="16" t="s">
        <v>2266</v>
      </c>
      <c r="I583" s="17">
        <v>1500000</v>
      </c>
      <c r="J583" s="16" t="s">
        <v>33</v>
      </c>
      <c r="K583" s="16" t="s">
        <v>34</v>
      </c>
      <c r="L583" s="16"/>
      <c r="M583" s="16">
        <v>0.75</v>
      </c>
      <c r="N583" s="16" t="s">
        <v>2267</v>
      </c>
      <c r="O583" s="16" t="s">
        <v>36</v>
      </c>
      <c r="P583" s="16" t="s">
        <v>90</v>
      </c>
      <c r="Q583" s="18">
        <v>40575</v>
      </c>
      <c r="R583" s="16" t="s">
        <v>38</v>
      </c>
      <c r="S583" s="16" t="s">
        <v>39</v>
      </c>
      <c r="T583" s="16" t="s">
        <v>3176</v>
      </c>
      <c r="U583" s="16">
        <v>0.8</v>
      </c>
      <c r="V583" s="16">
        <v>0.5</v>
      </c>
      <c r="W583" s="16" t="s">
        <v>2262</v>
      </c>
      <c r="X583" s="16" t="s">
        <v>3177</v>
      </c>
      <c r="Y583" s="16">
        <v>3.61E-2</v>
      </c>
      <c r="Z583" s="16">
        <v>3.2000000000000002E-3</v>
      </c>
    </row>
    <row r="584" spans="1:26" s="15" customFormat="1" ht="24" x14ac:dyDescent="0.2">
      <c r="A584" s="16" t="s">
        <v>2270</v>
      </c>
      <c r="B584" s="16">
        <v>1848</v>
      </c>
      <c r="C584" s="16" t="s">
        <v>2271</v>
      </c>
      <c r="D584" s="16" t="s">
        <v>2257</v>
      </c>
      <c r="E584" s="16" t="s">
        <v>2272</v>
      </c>
      <c r="F584" s="16" t="s">
        <v>2273</v>
      </c>
      <c r="G584" s="16" t="s">
        <v>31</v>
      </c>
      <c r="H584" s="16" t="s">
        <v>2274</v>
      </c>
      <c r="I584" s="17">
        <v>2573786</v>
      </c>
      <c r="J584" s="16" t="s">
        <v>555</v>
      </c>
      <c r="K584" s="16" t="s">
        <v>34</v>
      </c>
      <c r="L584" s="16">
        <v>1.36</v>
      </c>
      <c r="M584" s="16"/>
      <c r="N584" s="16" t="s">
        <v>2275</v>
      </c>
      <c r="O584" s="16" t="s">
        <v>36</v>
      </c>
      <c r="P584" s="16" t="s">
        <v>37</v>
      </c>
      <c r="Q584" s="18">
        <v>39668</v>
      </c>
      <c r="R584" s="16" t="s">
        <v>38</v>
      </c>
      <c r="S584" s="16" t="s">
        <v>39</v>
      </c>
      <c r="T584" s="16" t="s">
        <v>1140</v>
      </c>
      <c r="U584" s="16">
        <v>3.2</v>
      </c>
      <c r="V584" s="16">
        <v>1.5840000000000001</v>
      </c>
      <c r="W584" s="16" t="s">
        <v>1908</v>
      </c>
      <c r="X584" s="16" t="s">
        <v>2276</v>
      </c>
      <c r="Y584" s="16">
        <v>0.14460000000000001</v>
      </c>
      <c r="Z584" s="16">
        <v>1.2800000000000001E-2</v>
      </c>
    </row>
    <row r="585" spans="1:26" s="15" customFormat="1" ht="36" x14ac:dyDescent="0.2">
      <c r="A585" s="16"/>
      <c r="B585" s="16">
        <v>1849</v>
      </c>
      <c r="C585" s="16" t="s">
        <v>2277</v>
      </c>
      <c r="D585" s="16" t="s">
        <v>2257</v>
      </c>
      <c r="E585" s="16" t="s">
        <v>525</v>
      </c>
      <c r="F585" s="16" t="s">
        <v>525</v>
      </c>
      <c r="G585" s="16" t="s">
        <v>31</v>
      </c>
      <c r="H585" s="16" t="s">
        <v>2278</v>
      </c>
      <c r="I585" s="17">
        <v>971000</v>
      </c>
      <c r="J585" s="16" t="s">
        <v>810</v>
      </c>
      <c r="K585" s="16" t="s">
        <v>34</v>
      </c>
      <c r="L585" s="16"/>
      <c r="M585" s="16"/>
      <c r="N585" s="16" t="s">
        <v>2279</v>
      </c>
      <c r="O585" s="16" t="s">
        <v>36</v>
      </c>
      <c r="P585" s="16" t="s">
        <v>90</v>
      </c>
      <c r="Q585" s="18">
        <v>40238</v>
      </c>
      <c r="R585" s="16" t="s">
        <v>38</v>
      </c>
      <c r="S585" s="16" t="s">
        <v>39</v>
      </c>
      <c r="T585" s="16" t="s">
        <v>2280</v>
      </c>
      <c r="U585" s="16">
        <v>0.55000000000000004</v>
      </c>
      <c r="V585" s="16">
        <v>0.24</v>
      </c>
      <c r="W585" s="16" t="s">
        <v>2262</v>
      </c>
      <c r="X585" s="16" t="s">
        <v>2262</v>
      </c>
      <c r="Y585" s="16">
        <v>2.4799999999999999E-2</v>
      </c>
      <c r="Z585" s="16">
        <v>2.2000000000000001E-3</v>
      </c>
    </row>
    <row r="586" spans="1:26" s="15" customFormat="1" ht="36" x14ac:dyDescent="0.2">
      <c r="A586" s="16" t="s">
        <v>2281</v>
      </c>
      <c r="B586" s="16">
        <v>2113</v>
      </c>
      <c r="C586" s="16" t="s">
        <v>2282</v>
      </c>
      <c r="D586" s="16" t="s">
        <v>2257</v>
      </c>
      <c r="E586" s="16" t="s">
        <v>525</v>
      </c>
      <c r="F586" s="16" t="s">
        <v>525</v>
      </c>
      <c r="G586" s="16" t="s">
        <v>31</v>
      </c>
      <c r="H586" s="16" t="s">
        <v>2278</v>
      </c>
      <c r="I586" s="17">
        <v>208565</v>
      </c>
      <c r="J586" s="16" t="s">
        <v>58</v>
      </c>
      <c r="K586" s="16" t="s">
        <v>34</v>
      </c>
      <c r="L586" s="16"/>
      <c r="M586" s="16"/>
      <c r="N586" s="16" t="s">
        <v>2279</v>
      </c>
      <c r="O586" s="16" t="s">
        <v>36</v>
      </c>
      <c r="P586" s="16" t="s">
        <v>90</v>
      </c>
      <c r="Q586" s="18">
        <v>40238</v>
      </c>
      <c r="R586" s="16" t="s">
        <v>38</v>
      </c>
      <c r="S586" s="16" t="s">
        <v>39</v>
      </c>
      <c r="T586" s="16" t="s">
        <v>2280</v>
      </c>
      <c r="U586" s="16">
        <v>0.55000000000000004</v>
      </c>
      <c r="V586" s="16">
        <v>0.24</v>
      </c>
      <c r="W586" s="16" t="s">
        <v>2262</v>
      </c>
      <c r="X586" s="16" t="s">
        <v>2262</v>
      </c>
      <c r="Y586" s="16">
        <v>2.4799999999999999E-2</v>
      </c>
      <c r="Z586" s="16">
        <v>2.2000000000000001E-3</v>
      </c>
    </row>
    <row r="587" spans="1:26" s="15" customFormat="1" ht="60" x14ac:dyDescent="0.2">
      <c r="A587" s="16" t="s">
        <v>2283</v>
      </c>
      <c r="B587" s="16">
        <v>1917</v>
      </c>
      <c r="C587" s="16" t="s">
        <v>2284</v>
      </c>
      <c r="D587" s="16" t="s">
        <v>2257</v>
      </c>
      <c r="E587" s="16" t="s">
        <v>2285</v>
      </c>
      <c r="F587" s="16" t="s">
        <v>2286</v>
      </c>
      <c r="G587" s="16" t="s">
        <v>31</v>
      </c>
      <c r="H587" s="16" t="s">
        <v>2287</v>
      </c>
      <c r="I587" s="17">
        <v>4681748</v>
      </c>
      <c r="J587" s="16" t="s">
        <v>33</v>
      </c>
      <c r="K587" s="16" t="s">
        <v>34</v>
      </c>
      <c r="L587" s="16">
        <v>1.2</v>
      </c>
      <c r="M587" s="16"/>
      <c r="N587" s="16" t="s">
        <v>2288</v>
      </c>
      <c r="O587" s="16" t="s">
        <v>36</v>
      </c>
      <c r="P587" s="16" t="s">
        <v>37</v>
      </c>
      <c r="Q587" s="18">
        <v>37138</v>
      </c>
      <c r="R587" s="16" t="s">
        <v>38</v>
      </c>
      <c r="S587" s="16" t="s">
        <v>39</v>
      </c>
      <c r="T587" s="16" t="s">
        <v>2289</v>
      </c>
      <c r="U587" s="16">
        <v>2.2000000000000002</v>
      </c>
      <c r="V587" s="16"/>
      <c r="W587" s="16" t="s">
        <v>2262</v>
      </c>
      <c r="X587" s="16" t="s">
        <v>3178</v>
      </c>
      <c r="Y587" s="16">
        <v>9.9400000000000002E-2</v>
      </c>
      <c r="Z587" s="16">
        <v>8.8000000000000005E-3</v>
      </c>
    </row>
    <row r="588" spans="1:26" s="15" customFormat="1" ht="36" x14ac:dyDescent="0.2">
      <c r="A588" s="16" t="s">
        <v>2283</v>
      </c>
      <c r="B588" s="16">
        <v>1917</v>
      </c>
      <c r="C588" s="16" t="s">
        <v>2284</v>
      </c>
      <c r="D588" s="16" t="s">
        <v>2257</v>
      </c>
      <c r="E588" s="16" t="s">
        <v>2285</v>
      </c>
      <c r="F588" s="16" t="s">
        <v>2286</v>
      </c>
      <c r="G588" s="16" t="s">
        <v>31</v>
      </c>
      <c r="H588" s="16" t="s">
        <v>2287</v>
      </c>
      <c r="I588" s="17">
        <v>4681748</v>
      </c>
      <c r="J588" s="16" t="s">
        <v>33</v>
      </c>
      <c r="K588" s="16" t="s">
        <v>34</v>
      </c>
      <c r="L588" s="16">
        <v>1.2</v>
      </c>
      <c r="M588" s="16"/>
      <c r="N588" s="16" t="s">
        <v>2290</v>
      </c>
      <c r="O588" s="16" t="s">
        <v>36</v>
      </c>
      <c r="P588" s="16" t="s">
        <v>145</v>
      </c>
      <c r="Q588" s="18">
        <v>37681</v>
      </c>
      <c r="R588" s="16" t="s">
        <v>38</v>
      </c>
      <c r="S588" s="16" t="s">
        <v>39</v>
      </c>
      <c r="T588" s="16" t="s">
        <v>2289</v>
      </c>
      <c r="U588" s="16">
        <v>1.1000000000000001</v>
      </c>
      <c r="V588" s="16"/>
      <c r="W588" s="16" t="s">
        <v>2262</v>
      </c>
      <c r="X588" s="16" t="s">
        <v>2262</v>
      </c>
      <c r="Y588" s="16">
        <v>4.9700000000000001E-2</v>
      </c>
      <c r="Z588" s="16">
        <v>4.4000000000000003E-3</v>
      </c>
    </row>
    <row r="589" spans="1:26" s="15" customFormat="1" ht="48" x14ac:dyDescent="0.2">
      <c r="A589" s="16" t="s">
        <v>2291</v>
      </c>
      <c r="B589" s="16">
        <v>2094</v>
      </c>
      <c r="C589" s="16" t="s">
        <v>2292</v>
      </c>
      <c r="D589" s="16" t="s">
        <v>2257</v>
      </c>
      <c r="E589" s="16" t="s">
        <v>2293</v>
      </c>
      <c r="F589" s="16" t="s">
        <v>809</v>
      </c>
      <c r="G589" s="16" t="s">
        <v>79</v>
      </c>
      <c r="H589" s="16" t="s">
        <v>135</v>
      </c>
      <c r="I589" s="17">
        <v>3674775</v>
      </c>
      <c r="J589" s="16" t="s">
        <v>58</v>
      </c>
      <c r="K589" s="16" t="s">
        <v>34</v>
      </c>
      <c r="L589" s="16">
        <v>6.15</v>
      </c>
      <c r="M589" s="16">
        <v>1.36</v>
      </c>
      <c r="N589" s="16" t="s">
        <v>2294</v>
      </c>
      <c r="O589" s="16" t="s">
        <v>36</v>
      </c>
      <c r="P589" s="16" t="s">
        <v>37</v>
      </c>
      <c r="Q589" s="18">
        <v>38412</v>
      </c>
      <c r="R589" s="16" t="s">
        <v>38</v>
      </c>
      <c r="S589" s="16" t="s">
        <v>39</v>
      </c>
      <c r="T589" s="16" t="s">
        <v>2295</v>
      </c>
      <c r="U589" s="16">
        <v>2.35</v>
      </c>
      <c r="V589" s="16">
        <v>1.8</v>
      </c>
      <c r="W589" s="16" t="s">
        <v>2262</v>
      </c>
      <c r="X589" s="16" t="s">
        <v>2262</v>
      </c>
      <c r="Y589" s="16">
        <v>0.1062</v>
      </c>
      <c r="Z589" s="16">
        <v>9.4000000000000004E-3</v>
      </c>
    </row>
    <row r="590" spans="1:26" s="15" customFormat="1" ht="36" x14ac:dyDescent="0.2">
      <c r="A590" s="16" t="s">
        <v>2291</v>
      </c>
      <c r="B590" s="16">
        <v>2094</v>
      </c>
      <c r="C590" s="16" t="s">
        <v>2292</v>
      </c>
      <c r="D590" s="16" t="s">
        <v>2257</v>
      </c>
      <c r="E590" s="16" t="s">
        <v>2293</v>
      </c>
      <c r="F590" s="16" t="s">
        <v>809</v>
      </c>
      <c r="G590" s="16" t="s">
        <v>79</v>
      </c>
      <c r="H590" s="16" t="s">
        <v>135</v>
      </c>
      <c r="I590" s="17">
        <v>3674775</v>
      </c>
      <c r="J590" s="16" t="s">
        <v>58</v>
      </c>
      <c r="K590" s="16" t="s">
        <v>34</v>
      </c>
      <c r="L590" s="16">
        <v>6.15</v>
      </c>
      <c r="M590" s="16">
        <v>1.36</v>
      </c>
      <c r="N590" s="16" t="s">
        <v>2296</v>
      </c>
      <c r="O590" s="16" t="s">
        <v>36</v>
      </c>
      <c r="P590" s="16" t="s">
        <v>145</v>
      </c>
      <c r="Q590" s="18">
        <v>39965</v>
      </c>
      <c r="R590" s="16" t="s">
        <v>125</v>
      </c>
      <c r="S590" s="16" t="s">
        <v>39</v>
      </c>
      <c r="T590" s="16" t="s">
        <v>2297</v>
      </c>
      <c r="U590" s="16">
        <v>2.35</v>
      </c>
      <c r="V590" s="16">
        <v>1.8</v>
      </c>
      <c r="W590" s="16" t="s">
        <v>2262</v>
      </c>
      <c r="X590" s="16" t="s">
        <v>2262</v>
      </c>
      <c r="Y590" s="16">
        <v>0.1062</v>
      </c>
      <c r="Z590" s="16">
        <v>9.4000000000000004E-3</v>
      </c>
    </row>
    <row r="591" spans="1:26" s="15" customFormat="1" ht="36" x14ac:dyDescent="0.2">
      <c r="A591" s="16" t="s">
        <v>2298</v>
      </c>
      <c r="B591" s="16">
        <v>1854</v>
      </c>
      <c r="C591" s="16" t="s">
        <v>2299</v>
      </c>
      <c r="D591" s="16" t="s">
        <v>2257</v>
      </c>
      <c r="E591" s="16" t="s">
        <v>2300</v>
      </c>
      <c r="F591" s="16" t="s">
        <v>2301</v>
      </c>
      <c r="G591" s="16" t="s">
        <v>79</v>
      </c>
      <c r="H591" s="16" t="s">
        <v>96</v>
      </c>
      <c r="I591" s="17">
        <v>15250000</v>
      </c>
      <c r="J591" s="16" t="s">
        <v>114</v>
      </c>
      <c r="K591" s="16" t="s">
        <v>34</v>
      </c>
      <c r="L591" s="16">
        <v>3.45</v>
      </c>
      <c r="M591" s="16"/>
      <c r="N591" s="16" t="s">
        <v>2302</v>
      </c>
      <c r="O591" s="16" t="s">
        <v>36</v>
      </c>
      <c r="P591" s="16" t="s">
        <v>37</v>
      </c>
      <c r="Q591" s="18">
        <v>38776</v>
      </c>
      <c r="R591" s="16" t="s">
        <v>125</v>
      </c>
      <c r="S591" s="16" t="s">
        <v>39</v>
      </c>
      <c r="T591" s="16" t="s">
        <v>2297</v>
      </c>
      <c r="U591" s="16">
        <v>2</v>
      </c>
      <c r="V591" s="16">
        <v>1.4</v>
      </c>
      <c r="W591" s="16" t="s">
        <v>2262</v>
      </c>
      <c r="X591" s="16" t="s">
        <v>2262</v>
      </c>
      <c r="Y591" s="16">
        <v>9.0399999999999994E-2</v>
      </c>
      <c r="Z591" s="16">
        <v>8.0000000000000002E-3</v>
      </c>
    </row>
    <row r="592" spans="1:26" s="15" customFormat="1" ht="36" x14ac:dyDescent="0.2">
      <c r="A592" s="16" t="s">
        <v>2298</v>
      </c>
      <c r="B592" s="16">
        <v>1854</v>
      </c>
      <c r="C592" s="16" t="s">
        <v>2299</v>
      </c>
      <c r="D592" s="16" t="s">
        <v>2257</v>
      </c>
      <c r="E592" s="16" t="s">
        <v>2300</v>
      </c>
      <c r="F592" s="16" t="s">
        <v>2301</v>
      </c>
      <c r="G592" s="16" t="s">
        <v>79</v>
      </c>
      <c r="H592" s="16" t="s">
        <v>96</v>
      </c>
      <c r="I592" s="17">
        <v>15250000</v>
      </c>
      <c r="J592" s="16" t="s">
        <v>114</v>
      </c>
      <c r="K592" s="16" t="s">
        <v>34</v>
      </c>
      <c r="L592" s="16">
        <v>3.45</v>
      </c>
      <c r="M592" s="16"/>
      <c r="N592" s="16" t="s">
        <v>2303</v>
      </c>
      <c r="O592" s="16" t="s">
        <v>36</v>
      </c>
      <c r="P592" s="16" t="s">
        <v>145</v>
      </c>
      <c r="Q592" s="18">
        <v>40544</v>
      </c>
      <c r="R592" s="16" t="s">
        <v>38</v>
      </c>
      <c r="S592" s="16" t="s">
        <v>39</v>
      </c>
      <c r="T592" s="16" t="s">
        <v>2304</v>
      </c>
      <c r="U592" s="16">
        <v>2</v>
      </c>
      <c r="V592" s="16">
        <v>1.4</v>
      </c>
      <c r="W592" s="16" t="s">
        <v>2262</v>
      </c>
      <c r="X592" s="16" t="s">
        <v>2262</v>
      </c>
      <c r="Y592" s="16">
        <v>9.0399999999999994E-2</v>
      </c>
      <c r="Z592" s="16">
        <v>8.0000000000000002E-3</v>
      </c>
    </row>
    <row r="593" spans="1:26" s="15" customFormat="1" ht="36" x14ac:dyDescent="0.2">
      <c r="A593" s="16" t="s">
        <v>2305</v>
      </c>
      <c r="B593" s="16">
        <v>1918</v>
      </c>
      <c r="C593" s="16" t="s">
        <v>2306</v>
      </c>
      <c r="D593" s="16" t="s">
        <v>2257</v>
      </c>
      <c r="E593" s="16" t="s">
        <v>2307</v>
      </c>
      <c r="F593" s="16" t="s">
        <v>2308</v>
      </c>
      <c r="G593" s="16" t="s">
        <v>31</v>
      </c>
      <c r="H593" s="16" t="s">
        <v>2309</v>
      </c>
      <c r="I593" s="17">
        <v>2700000</v>
      </c>
      <c r="J593" s="16" t="s">
        <v>613</v>
      </c>
      <c r="K593" s="16" t="s">
        <v>34</v>
      </c>
      <c r="L593" s="16">
        <v>1.33</v>
      </c>
      <c r="M593" s="16"/>
      <c r="N593" s="16" t="s">
        <v>2310</v>
      </c>
      <c r="O593" s="16" t="s">
        <v>36</v>
      </c>
      <c r="P593" s="16" t="s">
        <v>129</v>
      </c>
      <c r="Q593" s="18">
        <v>40694</v>
      </c>
      <c r="R593" s="16" t="s">
        <v>38</v>
      </c>
      <c r="S593" s="16" t="s">
        <v>39</v>
      </c>
      <c r="T593" s="16" t="s">
        <v>2311</v>
      </c>
      <c r="U593" s="16">
        <v>0.8</v>
      </c>
      <c r="V593" s="16">
        <v>0.36</v>
      </c>
      <c r="W593" s="16" t="s">
        <v>1908</v>
      </c>
      <c r="X593" s="16" t="s">
        <v>2312</v>
      </c>
      <c r="Y593" s="16">
        <v>3.61E-2</v>
      </c>
      <c r="Z593" s="16">
        <v>3.2000000000000002E-3</v>
      </c>
    </row>
    <row r="594" spans="1:26" s="15" customFormat="1" ht="48" x14ac:dyDescent="0.2">
      <c r="A594" s="16" t="s">
        <v>2313</v>
      </c>
      <c r="B594" s="16">
        <v>1326</v>
      </c>
      <c r="C594" s="16" t="s">
        <v>2314</v>
      </c>
      <c r="D594" s="16" t="s">
        <v>2315</v>
      </c>
      <c r="E594" s="16" t="s">
        <v>2316</v>
      </c>
      <c r="F594" s="16" t="s">
        <v>2317</v>
      </c>
      <c r="G594" s="16" t="s">
        <v>31</v>
      </c>
      <c r="H594" s="16" t="s">
        <v>2318</v>
      </c>
      <c r="I594" s="17">
        <v>1986401</v>
      </c>
      <c r="J594" s="16" t="s">
        <v>67</v>
      </c>
      <c r="K594" s="16" t="s">
        <v>34</v>
      </c>
      <c r="L594" s="16">
        <v>0.52300000000000002</v>
      </c>
      <c r="M594" s="16">
        <v>2.3E-2</v>
      </c>
      <c r="N594" s="16" t="s">
        <v>2319</v>
      </c>
      <c r="O594" s="16" t="s">
        <v>36</v>
      </c>
      <c r="P594" s="16" t="s">
        <v>37</v>
      </c>
      <c r="Q594" s="18">
        <v>40781</v>
      </c>
      <c r="R594" s="16" t="s">
        <v>38</v>
      </c>
      <c r="S594" s="16" t="s">
        <v>39</v>
      </c>
      <c r="T594" s="16" t="s">
        <v>2320</v>
      </c>
      <c r="U594" s="16">
        <v>0.999</v>
      </c>
      <c r="V594" s="16">
        <v>0.5</v>
      </c>
      <c r="W594" s="16" t="s">
        <v>41</v>
      </c>
      <c r="X594" s="16" t="s">
        <v>2321</v>
      </c>
      <c r="Y594" s="16">
        <v>4.5100000000000001E-2</v>
      </c>
      <c r="Z594" s="16">
        <v>4.0000000000000001E-3</v>
      </c>
    </row>
    <row r="595" spans="1:26" s="15" customFormat="1" ht="60" x14ac:dyDescent="0.2">
      <c r="A595" s="16" t="s">
        <v>2322</v>
      </c>
      <c r="B595" s="16">
        <v>1332</v>
      </c>
      <c r="C595" s="16" t="s">
        <v>2323</v>
      </c>
      <c r="D595" s="16" t="s">
        <v>2315</v>
      </c>
      <c r="E595" s="16" t="s">
        <v>2324</v>
      </c>
      <c r="F595" s="16" t="s">
        <v>1130</v>
      </c>
      <c r="G595" s="16" t="s">
        <v>31</v>
      </c>
      <c r="H595" s="16" t="s">
        <v>2325</v>
      </c>
      <c r="I595" s="17">
        <v>2800000</v>
      </c>
      <c r="J595" s="16" t="s">
        <v>48</v>
      </c>
      <c r="K595" s="16" t="s">
        <v>34</v>
      </c>
      <c r="L595" s="16">
        <v>1.1499999999999999</v>
      </c>
      <c r="M595" s="16"/>
      <c r="N595" s="16" t="s">
        <v>2326</v>
      </c>
      <c r="O595" s="16" t="s">
        <v>36</v>
      </c>
      <c r="P595" s="16" t="s">
        <v>37</v>
      </c>
      <c r="Q595" s="18">
        <v>40758</v>
      </c>
      <c r="R595" s="16" t="s">
        <v>38</v>
      </c>
      <c r="S595" s="16" t="s">
        <v>39</v>
      </c>
      <c r="T595" s="16" t="s">
        <v>2327</v>
      </c>
      <c r="U595" s="16">
        <v>0.999</v>
      </c>
      <c r="V595" s="16"/>
      <c r="W595" s="16" t="s">
        <v>41</v>
      </c>
      <c r="X595" s="16" t="s">
        <v>2328</v>
      </c>
      <c r="Y595" s="16">
        <v>4.5100000000000001E-2</v>
      </c>
      <c r="Z595" s="16">
        <v>4.0000000000000001E-3</v>
      </c>
    </row>
    <row r="596" spans="1:26" s="15" customFormat="1" ht="24" x14ac:dyDescent="0.2">
      <c r="A596" s="16" t="s">
        <v>2322</v>
      </c>
      <c r="B596" s="16">
        <v>1332</v>
      </c>
      <c r="C596" s="16" t="s">
        <v>2323</v>
      </c>
      <c r="D596" s="16" t="s">
        <v>2315</v>
      </c>
      <c r="E596" s="16" t="s">
        <v>2324</v>
      </c>
      <c r="F596" s="16" t="s">
        <v>1130</v>
      </c>
      <c r="G596" s="16" t="s">
        <v>31</v>
      </c>
      <c r="H596" s="16" t="s">
        <v>2325</v>
      </c>
      <c r="I596" s="17">
        <v>2800000</v>
      </c>
      <c r="J596" s="16" t="s">
        <v>48</v>
      </c>
      <c r="K596" s="16" t="s">
        <v>34</v>
      </c>
      <c r="L596" s="16">
        <v>1.1499999999999999</v>
      </c>
      <c r="M596" s="16"/>
      <c r="N596" s="16" t="s">
        <v>2329</v>
      </c>
      <c r="O596" s="16" t="s">
        <v>36</v>
      </c>
      <c r="P596" s="16" t="s">
        <v>145</v>
      </c>
      <c r="Q596" s="18">
        <v>41548</v>
      </c>
      <c r="R596" s="16" t="s">
        <v>38</v>
      </c>
      <c r="S596" s="16" t="s">
        <v>39</v>
      </c>
      <c r="T596" s="16" t="s">
        <v>3261</v>
      </c>
      <c r="U596" s="16">
        <v>1.9530000000000001</v>
      </c>
      <c r="V596" s="16"/>
      <c r="W596" s="16" t="s">
        <v>41</v>
      </c>
      <c r="X596" s="16" t="s">
        <v>2328</v>
      </c>
      <c r="Y596" s="16">
        <v>8.8200000000000001E-2</v>
      </c>
      <c r="Z596" s="16">
        <v>7.7999999999999996E-3</v>
      </c>
    </row>
    <row r="597" spans="1:26" s="15" customFormat="1" ht="36" x14ac:dyDescent="0.2">
      <c r="A597" s="16" t="s">
        <v>2330</v>
      </c>
      <c r="B597" s="16">
        <v>1346</v>
      </c>
      <c r="C597" s="16" t="s">
        <v>2331</v>
      </c>
      <c r="D597" s="16" t="s">
        <v>2315</v>
      </c>
      <c r="E597" s="16" t="s">
        <v>2332</v>
      </c>
      <c r="F597" s="16" t="s">
        <v>2259</v>
      </c>
      <c r="G597" s="16" t="s">
        <v>79</v>
      </c>
      <c r="H597" s="16" t="s">
        <v>96</v>
      </c>
      <c r="I597" s="17">
        <v>5031388</v>
      </c>
      <c r="J597" s="16"/>
      <c r="K597" s="16" t="s">
        <v>34</v>
      </c>
      <c r="L597" s="16">
        <v>2.88</v>
      </c>
      <c r="M597" s="16"/>
      <c r="N597" s="16" t="s">
        <v>2333</v>
      </c>
      <c r="O597" s="16" t="s">
        <v>36</v>
      </c>
      <c r="P597" s="16" t="s">
        <v>37</v>
      </c>
      <c r="Q597" s="18">
        <v>33604</v>
      </c>
      <c r="R597" s="16" t="s">
        <v>38</v>
      </c>
      <c r="S597" s="16" t="s">
        <v>39</v>
      </c>
      <c r="T597" s="16" t="s">
        <v>3005</v>
      </c>
      <c r="U597" s="16">
        <v>3.2</v>
      </c>
      <c r="V597" s="16"/>
      <c r="W597" s="16" t="s">
        <v>2334</v>
      </c>
      <c r="X597" s="16"/>
      <c r="Y597" s="16">
        <v>0.14460000000000001</v>
      </c>
      <c r="Z597" s="16">
        <v>1.2800000000000001E-2</v>
      </c>
    </row>
    <row r="598" spans="1:26" s="15" customFormat="1" ht="24" x14ac:dyDescent="0.2">
      <c r="A598" s="16" t="s">
        <v>2330</v>
      </c>
      <c r="B598" s="16">
        <v>1346</v>
      </c>
      <c r="C598" s="16" t="s">
        <v>2331</v>
      </c>
      <c r="D598" s="16" t="s">
        <v>2315</v>
      </c>
      <c r="E598" s="16" t="s">
        <v>2332</v>
      </c>
      <c r="F598" s="16" t="s">
        <v>2259</v>
      </c>
      <c r="G598" s="16" t="s">
        <v>79</v>
      </c>
      <c r="H598" s="16" t="s">
        <v>96</v>
      </c>
      <c r="I598" s="17">
        <v>5031388</v>
      </c>
      <c r="J598" s="16"/>
      <c r="K598" s="16" t="s">
        <v>34</v>
      </c>
      <c r="L598" s="16">
        <v>2.88</v>
      </c>
      <c r="M598" s="16"/>
      <c r="N598" s="16" t="s">
        <v>2335</v>
      </c>
      <c r="O598" s="16" t="s">
        <v>36</v>
      </c>
      <c r="P598" s="16" t="s">
        <v>145</v>
      </c>
      <c r="Q598" s="18">
        <v>40544</v>
      </c>
      <c r="R598" s="16" t="s">
        <v>38</v>
      </c>
      <c r="S598" s="16" t="s">
        <v>39</v>
      </c>
      <c r="T598" s="16" t="s">
        <v>3301</v>
      </c>
      <c r="U598" s="16">
        <v>1.6</v>
      </c>
      <c r="V598" s="16"/>
      <c r="W598" s="16" t="s">
        <v>41</v>
      </c>
      <c r="X598" s="16" t="s">
        <v>101</v>
      </c>
      <c r="Y598" s="16">
        <v>7.2300000000000003E-2</v>
      </c>
      <c r="Z598" s="16">
        <v>6.4000000000000003E-3</v>
      </c>
    </row>
    <row r="599" spans="1:26" s="15" customFormat="1" ht="24" x14ac:dyDescent="0.2">
      <c r="A599" s="16" t="s">
        <v>2336</v>
      </c>
      <c r="B599" s="16">
        <v>1415</v>
      </c>
      <c r="C599" s="16" t="s">
        <v>2337</v>
      </c>
      <c r="D599" s="16" t="s">
        <v>2315</v>
      </c>
      <c r="E599" s="16" t="s">
        <v>2338</v>
      </c>
      <c r="F599" s="16" t="s">
        <v>2339</v>
      </c>
      <c r="G599" s="16" t="s">
        <v>79</v>
      </c>
      <c r="H599" s="16" t="s">
        <v>135</v>
      </c>
      <c r="I599" s="17">
        <v>12556163</v>
      </c>
      <c r="J599" s="16" t="s">
        <v>168</v>
      </c>
      <c r="K599" s="16" t="s">
        <v>34</v>
      </c>
      <c r="L599" s="16">
        <v>5.76</v>
      </c>
      <c r="M599" s="16">
        <v>5.1840000000000002</v>
      </c>
      <c r="N599" s="16" t="s">
        <v>2340</v>
      </c>
      <c r="O599" s="16" t="s">
        <v>69</v>
      </c>
      <c r="P599" s="16" t="s">
        <v>37</v>
      </c>
      <c r="Q599" s="18">
        <v>37377</v>
      </c>
      <c r="R599" s="16" t="s">
        <v>38</v>
      </c>
      <c r="S599" s="16" t="s">
        <v>39</v>
      </c>
      <c r="T599" s="16" t="s">
        <v>2341</v>
      </c>
      <c r="U599" s="16">
        <v>2.7</v>
      </c>
      <c r="V599" s="16">
        <v>1.1519999999999999</v>
      </c>
      <c r="W599" s="16" t="s">
        <v>41</v>
      </c>
      <c r="X599" s="16" t="s">
        <v>716</v>
      </c>
      <c r="Y599" s="16">
        <v>0</v>
      </c>
      <c r="Z599" s="16">
        <v>0</v>
      </c>
    </row>
    <row r="600" spans="1:26" s="15" customFormat="1" ht="24" x14ac:dyDescent="0.2">
      <c r="A600" s="16" t="s">
        <v>2336</v>
      </c>
      <c r="B600" s="16">
        <v>1415</v>
      </c>
      <c r="C600" s="16" t="s">
        <v>2337</v>
      </c>
      <c r="D600" s="16" t="s">
        <v>2315</v>
      </c>
      <c r="E600" s="16" t="s">
        <v>2338</v>
      </c>
      <c r="F600" s="16" t="s">
        <v>2339</v>
      </c>
      <c r="G600" s="16" t="s">
        <v>79</v>
      </c>
      <c r="H600" s="16" t="s">
        <v>135</v>
      </c>
      <c r="I600" s="17">
        <v>12556163</v>
      </c>
      <c r="J600" s="16" t="s">
        <v>168</v>
      </c>
      <c r="K600" s="16" t="s">
        <v>34</v>
      </c>
      <c r="L600" s="16">
        <v>5.76</v>
      </c>
      <c r="M600" s="16">
        <v>5.1840000000000002</v>
      </c>
      <c r="N600" s="16" t="s">
        <v>2342</v>
      </c>
      <c r="O600" s="16" t="s">
        <v>36</v>
      </c>
      <c r="P600" s="16" t="s">
        <v>75</v>
      </c>
      <c r="Q600" s="18">
        <v>38412</v>
      </c>
      <c r="R600" s="16" t="s">
        <v>38</v>
      </c>
      <c r="S600" s="16" t="s">
        <v>39</v>
      </c>
      <c r="T600" s="16" t="s">
        <v>198</v>
      </c>
      <c r="U600" s="16">
        <v>1.35</v>
      </c>
      <c r="V600" s="16">
        <v>0.57599999999999996</v>
      </c>
      <c r="W600" s="16" t="s">
        <v>41</v>
      </c>
      <c r="X600" s="16" t="s">
        <v>716</v>
      </c>
      <c r="Y600" s="16">
        <v>6.0999999999999999E-2</v>
      </c>
      <c r="Z600" s="16">
        <v>5.4000000000000003E-3</v>
      </c>
    </row>
    <row r="601" spans="1:26" s="15" customFormat="1" ht="36" x14ac:dyDescent="0.2">
      <c r="A601" s="16" t="s">
        <v>3302</v>
      </c>
      <c r="B601" s="16">
        <v>1387</v>
      </c>
      <c r="C601" s="16" t="s">
        <v>3303</v>
      </c>
      <c r="D601" s="16" t="s">
        <v>2315</v>
      </c>
      <c r="E601" s="16" t="s">
        <v>1677</v>
      </c>
      <c r="F601" s="16" t="s">
        <v>2078</v>
      </c>
      <c r="G601" s="16" t="s">
        <v>79</v>
      </c>
      <c r="H601" s="16" t="s">
        <v>96</v>
      </c>
      <c r="I601" s="17">
        <v>8727773</v>
      </c>
      <c r="J601" s="16" t="s">
        <v>33</v>
      </c>
      <c r="K601" s="16" t="s">
        <v>34</v>
      </c>
      <c r="L601" s="16">
        <v>2.56</v>
      </c>
      <c r="M601" s="16">
        <v>2.56</v>
      </c>
      <c r="N601" s="16" t="s">
        <v>3304</v>
      </c>
      <c r="O601" s="16" t="s">
        <v>36</v>
      </c>
      <c r="P601" s="16" t="s">
        <v>37</v>
      </c>
      <c r="Q601" s="18">
        <v>41274</v>
      </c>
      <c r="R601" s="16" t="s">
        <v>38</v>
      </c>
      <c r="S601" s="16" t="s">
        <v>39</v>
      </c>
      <c r="T601" s="16" t="s">
        <v>3305</v>
      </c>
      <c r="U601" s="16">
        <v>4.8</v>
      </c>
      <c r="V601" s="16">
        <v>2.0699999999999998</v>
      </c>
      <c r="W601" s="16" t="s">
        <v>41</v>
      </c>
      <c r="X601" s="16" t="s">
        <v>101</v>
      </c>
      <c r="Y601" s="16">
        <v>0.21690000000000001</v>
      </c>
      <c r="Z601" s="16">
        <v>1.9099999999999999E-2</v>
      </c>
    </row>
    <row r="602" spans="1:26" s="15" customFormat="1" ht="24" x14ac:dyDescent="0.2">
      <c r="A602" s="16" t="s">
        <v>2441</v>
      </c>
      <c r="B602" s="16">
        <v>1479</v>
      </c>
      <c r="C602" s="16" t="s">
        <v>3006</v>
      </c>
      <c r="D602" s="16" t="s">
        <v>2344</v>
      </c>
      <c r="E602" s="16" t="s">
        <v>2442</v>
      </c>
      <c r="F602" s="16" t="s">
        <v>2362</v>
      </c>
      <c r="G602" s="16" t="s">
        <v>79</v>
      </c>
      <c r="H602" s="16" t="s">
        <v>96</v>
      </c>
      <c r="I602" s="17">
        <v>9628700</v>
      </c>
      <c r="J602" s="16" t="s">
        <v>97</v>
      </c>
      <c r="K602" s="16" t="s">
        <v>34</v>
      </c>
      <c r="L602" s="16">
        <v>8.42</v>
      </c>
      <c r="M602" s="16"/>
      <c r="N602" s="16" t="s">
        <v>2443</v>
      </c>
      <c r="O602" s="16" t="s">
        <v>36</v>
      </c>
      <c r="P602" s="16" t="s">
        <v>37</v>
      </c>
      <c r="Q602" s="18">
        <v>37773</v>
      </c>
      <c r="R602" s="16" t="s">
        <v>38</v>
      </c>
      <c r="S602" s="16" t="s">
        <v>39</v>
      </c>
      <c r="T602" s="16" t="s">
        <v>3007</v>
      </c>
      <c r="U602" s="16">
        <v>8.5</v>
      </c>
      <c r="V602" s="16"/>
      <c r="W602" s="16" t="s">
        <v>2364</v>
      </c>
      <c r="X602" s="16"/>
      <c r="Y602" s="16">
        <v>0.38400000000000001</v>
      </c>
      <c r="Z602" s="16">
        <v>3.39E-2</v>
      </c>
    </row>
    <row r="603" spans="1:26" s="15" customFormat="1" ht="24" x14ac:dyDescent="0.2">
      <c r="A603" s="16" t="s">
        <v>2441</v>
      </c>
      <c r="B603" s="16">
        <v>1479</v>
      </c>
      <c r="C603" s="16" t="s">
        <v>3006</v>
      </c>
      <c r="D603" s="16" t="s">
        <v>2344</v>
      </c>
      <c r="E603" s="16" t="s">
        <v>2442</v>
      </c>
      <c r="F603" s="16" t="s">
        <v>2362</v>
      </c>
      <c r="G603" s="16" t="s">
        <v>79</v>
      </c>
      <c r="H603" s="16" t="s">
        <v>96</v>
      </c>
      <c r="I603" s="17">
        <v>9628700</v>
      </c>
      <c r="J603" s="16" t="s">
        <v>97</v>
      </c>
      <c r="K603" s="16" t="s">
        <v>34</v>
      </c>
      <c r="L603" s="16">
        <v>8.42</v>
      </c>
      <c r="M603" s="16"/>
      <c r="N603" s="16" t="s">
        <v>2444</v>
      </c>
      <c r="O603" s="16" t="s">
        <v>36</v>
      </c>
      <c r="P603" s="16" t="s">
        <v>145</v>
      </c>
      <c r="Q603" s="18">
        <v>37987</v>
      </c>
      <c r="R603" s="16" t="s">
        <v>38</v>
      </c>
      <c r="S603" s="16" t="s">
        <v>39</v>
      </c>
      <c r="T603" s="16" t="s">
        <v>3008</v>
      </c>
      <c r="U603" s="16">
        <v>1.7</v>
      </c>
      <c r="V603" s="16"/>
      <c r="W603" s="16" t="s">
        <v>2364</v>
      </c>
      <c r="X603" s="16"/>
      <c r="Y603" s="16">
        <v>7.6799999999999993E-2</v>
      </c>
      <c r="Z603" s="16">
        <v>6.7999999999999996E-3</v>
      </c>
    </row>
    <row r="604" spans="1:26" s="15" customFormat="1" ht="36" x14ac:dyDescent="0.2">
      <c r="A604" s="16" t="s">
        <v>2548</v>
      </c>
      <c r="B604" s="16">
        <v>1592</v>
      </c>
      <c r="C604" s="16" t="s">
        <v>3029</v>
      </c>
      <c r="D604" s="16" t="s">
        <v>2503</v>
      </c>
      <c r="E604" s="16" t="s">
        <v>2549</v>
      </c>
      <c r="F604" s="16" t="s">
        <v>2550</v>
      </c>
      <c r="G604" s="16" t="s">
        <v>31</v>
      </c>
      <c r="H604" s="16" t="s">
        <v>2551</v>
      </c>
      <c r="I604" s="17">
        <v>8000000</v>
      </c>
      <c r="J604" s="16" t="s">
        <v>613</v>
      </c>
      <c r="K604" s="16" t="s">
        <v>34</v>
      </c>
      <c r="L604" s="16">
        <v>3.74</v>
      </c>
      <c r="M604" s="16">
        <v>0.19800000000000001</v>
      </c>
      <c r="N604" s="16" t="s">
        <v>2552</v>
      </c>
      <c r="O604" s="16" t="s">
        <v>36</v>
      </c>
      <c r="P604" s="16" t="s">
        <v>37</v>
      </c>
      <c r="Q604" s="18">
        <v>36100</v>
      </c>
      <c r="R604" s="16" t="s">
        <v>38</v>
      </c>
      <c r="S604" s="16" t="s">
        <v>39</v>
      </c>
      <c r="T604" s="16" t="s">
        <v>3179</v>
      </c>
      <c r="U604" s="16">
        <v>1.9</v>
      </c>
      <c r="V604" s="16">
        <v>0.95</v>
      </c>
      <c r="W604" s="16" t="s">
        <v>3030</v>
      </c>
      <c r="X604" s="16"/>
      <c r="Y604" s="16">
        <v>8.5800000000000001E-2</v>
      </c>
      <c r="Z604" s="16">
        <v>7.6E-3</v>
      </c>
    </row>
    <row r="605" spans="1:26" s="15" customFormat="1" ht="36" x14ac:dyDescent="0.2">
      <c r="A605" s="16" t="s">
        <v>2548</v>
      </c>
      <c r="B605" s="16">
        <v>1592</v>
      </c>
      <c r="C605" s="16" t="s">
        <v>3029</v>
      </c>
      <c r="D605" s="16" t="s">
        <v>2503</v>
      </c>
      <c r="E605" s="16" t="s">
        <v>2549</v>
      </c>
      <c r="F605" s="16" t="s">
        <v>2550</v>
      </c>
      <c r="G605" s="16" t="s">
        <v>31</v>
      </c>
      <c r="H605" s="16" t="s">
        <v>2551</v>
      </c>
      <c r="I605" s="17">
        <v>8000000</v>
      </c>
      <c r="J605" s="16" t="s">
        <v>613</v>
      </c>
      <c r="K605" s="16" t="s">
        <v>34</v>
      </c>
      <c r="L605" s="16">
        <v>3.74</v>
      </c>
      <c r="M605" s="16">
        <v>0.19800000000000001</v>
      </c>
      <c r="N605" s="16" t="s">
        <v>2553</v>
      </c>
      <c r="O605" s="16" t="s">
        <v>36</v>
      </c>
      <c r="P605" s="16" t="s">
        <v>145</v>
      </c>
      <c r="Q605" s="18">
        <v>41575</v>
      </c>
      <c r="R605" s="16" t="s">
        <v>38</v>
      </c>
      <c r="S605" s="16" t="s">
        <v>39</v>
      </c>
      <c r="T605" s="16" t="s">
        <v>1885</v>
      </c>
      <c r="U605" s="16">
        <v>4.8</v>
      </c>
      <c r="V605" s="16">
        <v>2.5920000000000001</v>
      </c>
      <c r="W605" s="16" t="s">
        <v>3030</v>
      </c>
      <c r="X605" s="16" t="s">
        <v>293</v>
      </c>
      <c r="Y605" s="16">
        <v>0.21690000000000001</v>
      </c>
      <c r="Z605" s="16">
        <v>1.9099999999999999E-2</v>
      </c>
    </row>
    <row r="606" spans="1:26" s="15" customFormat="1" ht="24" x14ac:dyDescent="0.2">
      <c r="A606" s="16" t="s">
        <v>2592</v>
      </c>
      <c r="B606" s="16">
        <v>1602</v>
      </c>
      <c r="C606" s="16" t="s">
        <v>2593</v>
      </c>
      <c r="D606" s="16" t="s">
        <v>2503</v>
      </c>
      <c r="E606" s="16" t="s">
        <v>449</v>
      </c>
      <c r="F606" s="16" t="s">
        <v>2589</v>
      </c>
      <c r="G606" s="16" t="s">
        <v>79</v>
      </c>
      <c r="H606" s="16" t="s">
        <v>135</v>
      </c>
      <c r="I606" s="17">
        <v>1000000</v>
      </c>
      <c r="J606" s="16"/>
      <c r="K606" s="16" t="s">
        <v>34</v>
      </c>
      <c r="L606" s="16">
        <v>0.63800000000000001</v>
      </c>
      <c r="M606" s="16"/>
      <c r="N606" s="16" t="s">
        <v>2594</v>
      </c>
      <c r="O606" s="16" t="s">
        <v>36</v>
      </c>
      <c r="P606" s="16" t="s">
        <v>37</v>
      </c>
      <c r="Q606" s="18">
        <v>33970</v>
      </c>
      <c r="R606" s="16" t="s">
        <v>38</v>
      </c>
      <c r="S606" s="16" t="s">
        <v>39</v>
      </c>
      <c r="T606" s="16"/>
      <c r="U606" s="16">
        <v>2.7</v>
      </c>
      <c r="V606" s="16">
        <v>1.5</v>
      </c>
      <c r="W606" s="16" t="s">
        <v>2595</v>
      </c>
      <c r="X606" s="16"/>
      <c r="Y606" s="16">
        <v>0.122</v>
      </c>
      <c r="Z606" s="16">
        <v>1.0800000000000001E-2</v>
      </c>
    </row>
    <row r="607" spans="1:26" s="15" customFormat="1" ht="24" x14ac:dyDescent="0.2">
      <c r="A607" s="16" t="s">
        <v>2596</v>
      </c>
      <c r="B607" s="16">
        <v>1576</v>
      </c>
      <c r="C607" s="16" t="s">
        <v>3031</v>
      </c>
      <c r="D607" s="16" t="s">
        <v>2503</v>
      </c>
      <c r="E607" s="16" t="s">
        <v>2225</v>
      </c>
      <c r="F607" s="16" t="s">
        <v>2597</v>
      </c>
      <c r="G607" s="16" t="s">
        <v>79</v>
      </c>
      <c r="H607" s="16" t="s">
        <v>2598</v>
      </c>
      <c r="I607" s="17">
        <v>7000000</v>
      </c>
      <c r="J607" s="16"/>
      <c r="K607" s="16" t="s">
        <v>34</v>
      </c>
      <c r="L607" s="16">
        <v>6.13</v>
      </c>
      <c r="M607" s="16"/>
      <c r="N607" s="16" t="s">
        <v>2599</v>
      </c>
      <c r="O607" s="16" t="s">
        <v>36</v>
      </c>
      <c r="P607" s="16" t="s">
        <v>37</v>
      </c>
      <c r="Q607" s="18">
        <v>38163</v>
      </c>
      <c r="R607" s="16" t="s">
        <v>38</v>
      </c>
      <c r="S607" s="16" t="s">
        <v>39</v>
      </c>
      <c r="T607" s="16"/>
      <c r="U607" s="16">
        <v>4.8</v>
      </c>
      <c r="V607" s="16"/>
      <c r="W607" s="16" t="s">
        <v>930</v>
      </c>
      <c r="X607" s="16" t="s">
        <v>1149</v>
      </c>
      <c r="Y607" s="16">
        <v>0.21690000000000001</v>
      </c>
      <c r="Z607" s="16">
        <v>1.9099999999999999E-2</v>
      </c>
    </row>
    <row r="608" spans="1:26" s="15" customFormat="1" ht="24" x14ac:dyDescent="0.2">
      <c r="A608" s="16" t="s">
        <v>2596</v>
      </c>
      <c r="B608" s="16">
        <v>1576</v>
      </c>
      <c r="C608" s="16" t="s">
        <v>3031</v>
      </c>
      <c r="D608" s="16" t="s">
        <v>2503</v>
      </c>
      <c r="E608" s="16" t="s">
        <v>2225</v>
      </c>
      <c r="F608" s="16" t="s">
        <v>2597</v>
      </c>
      <c r="G608" s="16" t="s">
        <v>79</v>
      </c>
      <c r="H608" s="16" t="s">
        <v>2598</v>
      </c>
      <c r="I608" s="17">
        <v>7000000</v>
      </c>
      <c r="J608" s="16"/>
      <c r="K608" s="16" t="s">
        <v>34</v>
      </c>
      <c r="L608" s="16">
        <v>6.13</v>
      </c>
      <c r="M608" s="16"/>
      <c r="N608" s="16" t="s">
        <v>2600</v>
      </c>
      <c r="O608" s="16" t="s">
        <v>36</v>
      </c>
      <c r="P608" s="16" t="s">
        <v>145</v>
      </c>
      <c r="Q608" s="18">
        <v>39083</v>
      </c>
      <c r="R608" s="16" t="s">
        <v>38</v>
      </c>
      <c r="S608" s="16" t="s">
        <v>39</v>
      </c>
      <c r="T608" s="16"/>
      <c r="U608" s="16">
        <v>3.66</v>
      </c>
      <c r="V608" s="16"/>
      <c r="W608" s="16" t="s">
        <v>930</v>
      </c>
      <c r="X608" s="16" t="s">
        <v>1149</v>
      </c>
      <c r="Y608" s="16">
        <v>0.16539999999999999</v>
      </c>
      <c r="Z608" s="16">
        <v>1.46E-2</v>
      </c>
    </row>
    <row r="609" spans="1:26" s="15" customFormat="1" ht="24" x14ac:dyDescent="0.2">
      <c r="A609" s="16"/>
      <c r="B609" s="16">
        <v>1597</v>
      </c>
      <c r="C609" s="16" t="s">
        <v>2601</v>
      </c>
      <c r="D609" s="16" t="s">
        <v>2503</v>
      </c>
      <c r="E609" s="16" t="s">
        <v>1764</v>
      </c>
      <c r="F609" s="16" t="s">
        <v>2602</v>
      </c>
      <c r="G609" s="16" t="s">
        <v>31</v>
      </c>
      <c r="H609" s="16" t="s">
        <v>2603</v>
      </c>
      <c r="I609" s="17">
        <v>20000000</v>
      </c>
      <c r="J609" s="16" t="s">
        <v>2903</v>
      </c>
      <c r="K609" s="16" t="s">
        <v>34</v>
      </c>
      <c r="L609" s="16">
        <v>2.8</v>
      </c>
      <c r="M609" s="16">
        <v>0.5</v>
      </c>
      <c r="N609" s="16" t="s">
        <v>2604</v>
      </c>
      <c r="O609" s="16" t="s">
        <v>36</v>
      </c>
      <c r="P609" s="16" t="s">
        <v>37</v>
      </c>
      <c r="Q609" s="18">
        <v>34639</v>
      </c>
      <c r="R609" s="16" t="s">
        <v>38</v>
      </c>
      <c r="S609" s="16" t="s">
        <v>39</v>
      </c>
      <c r="T609" s="16" t="s">
        <v>3180</v>
      </c>
      <c r="U609" s="16">
        <v>3.2</v>
      </c>
      <c r="V609" s="16">
        <v>1.3</v>
      </c>
      <c r="W609" s="16" t="s">
        <v>2546</v>
      </c>
      <c r="X609" s="16" t="s">
        <v>73</v>
      </c>
      <c r="Y609" s="16">
        <v>0.14460000000000001</v>
      </c>
      <c r="Z609" s="16">
        <v>1.2800000000000001E-2</v>
      </c>
    </row>
    <row r="610" spans="1:26" s="15" customFormat="1" ht="36" x14ac:dyDescent="0.2">
      <c r="A610" s="16" t="s">
        <v>3181</v>
      </c>
      <c r="B610" s="16">
        <v>1594</v>
      </c>
      <c r="C610" s="16" t="s">
        <v>2605</v>
      </c>
      <c r="D610" s="16" t="s">
        <v>2503</v>
      </c>
      <c r="E610" s="16" t="s">
        <v>2606</v>
      </c>
      <c r="F610" s="16" t="s">
        <v>2606</v>
      </c>
      <c r="G610" s="16" t="s">
        <v>31</v>
      </c>
      <c r="H610" s="16" t="s">
        <v>2607</v>
      </c>
      <c r="I610" s="17">
        <v>715000</v>
      </c>
      <c r="J610" s="16" t="s">
        <v>67</v>
      </c>
      <c r="K610" s="16" t="s">
        <v>34</v>
      </c>
      <c r="L610" s="16">
        <v>1.1499999999999999</v>
      </c>
      <c r="M610" s="16"/>
      <c r="N610" s="16" t="s">
        <v>2608</v>
      </c>
      <c r="O610" s="16" t="s">
        <v>36</v>
      </c>
      <c r="P610" s="16" t="s">
        <v>37</v>
      </c>
      <c r="Q610" s="18">
        <v>39965</v>
      </c>
      <c r="R610" s="16" t="s">
        <v>38</v>
      </c>
      <c r="S610" s="16" t="s">
        <v>39</v>
      </c>
      <c r="T610" s="16" t="s">
        <v>261</v>
      </c>
      <c r="U610" s="16">
        <v>2.14</v>
      </c>
      <c r="V610" s="16">
        <v>1.1499999999999999</v>
      </c>
      <c r="W610" s="16" t="s">
        <v>529</v>
      </c>
      <c r="X610" s="16" t="s">
        <v>179</v>
      </c>
      <c r="Y610" s="16">
        <v>9.6699999999999994E-2</v>
      </c>
      <c r="Z610" s="16">
        <v>8.5000000000000006E-3</v>
      </c>
    </row>
    <row r="611" spans="1:26" s="15" customFormat="1" ht="24" x14ac:dyDescent="0.2">
      <c r="A611" s="16" t="s">
        <v>2609</v>
      </c>
      <c r="B611" s="16">
        <v>1596</v>
      </c>
      <c r="C611" s="16" t="s">
        <v>3032</v>
      </c>
      <c r="D611" s="16" t="s">
        <v>2503</v>
      </c>
      <c r="E611" s="16" t="s">
        <v>2610</v>
      </c>
      <c r="F611" s="16" t="s">
        <v>2611</v>
      </c>
      <c r="G611" s="16" t="s">
        <v>31</v>
      </c>
      <c r="H611" s="16" t="s">
        <v>2612</v>
      </c>
      <c r="I611" s="17">
        <v>7500000</v>
      </c>
      <c r="J611" s="16"/>
      <c r="K611" s="16" t="s">
        <v>34</v>
      </c>
      <c r="L611" s="16">
        <v>1.2</v>
      </c>
      <c r="M611" s="16">
        <v>0.6</v>
      </c>
      <c r="N611" s="16" t="s">
        <v>2613</v>
      </c>
      <c r="O611" s="16" t="s">
        <v>69</v>
      </c>
      <c r="P611" s="16" t="s">
        <v>37</v>
      </c>
      <c r="Q611" s="18">
        <v>37218</v>
      </c>
      <c r="R611" s="16" t="s">
        <v>38</v>
      </c>
      <c r="S611" s="16" t="s">
        <v>39</v>
      </c>
      <c r="T611" s="16" t="s">
        <v>2614</v>
      </c>
      <c r="U611" s="16">
        <v>3.6</v>
      </c>
      <c r="V611" s="16"/>
      <c r="W611" s="16" t="s">
        <v>2546</v>
      </c>
      <c r="X611" s="16" t="s">
        <v>1149</v>
      </c>
      <c r="Y611" s="16">
        <v>0</v>
      </c>
      <c r="Z611" s="16">
        <v>0</v>
      </c>
    </row>
    <row r="612" spans="1:26" s="15" customFormat="1" ht="24" x14ac:dyDescent="0.2">
      <c r="A612" s="16" t="s">
        <v>2609</v>
      </c>
      <c r="B612" s="16">
        <v>1596</v>
      </c>
      <c r="C612" s="16" t="s">
        <v>3032</v>
      </c>
      <c r="D612" s="16" t="s">
        <v>2503</v>
      </c>
      <c r="E612" s="16" t="s">
        <v>2610</v>
      </c>
      <c r="F612" s="16" t="s">
        <v>2611</v>
      </c>
      <c r="G612" s="16" t="s">
        <v>31</v>
      </c>
      <c r="H612" s="16" t="s">
        <v>2612</v>
      </c>
      <c r="I612" s="17">
        <v>7500000</v>
      </c>
      <c r="J612" s="16"/>
      <c r="K612" s="16" t="s">
        <v>34</v>
      </c>
      <c r="L612" s="16">
        <v>1.2</v>
      </c>
      <c r="M612" s="16">
        <v>0.6</v>
      </c>
      <c r="N612" s="16" t="s">
        <v>2615</v>
      </c>
      <c r="O612" s="16" t="s">
        <v>36</v>
      </c>
      <c r="P612" s="16" t="s">
        <v>75</v>
      </c>
      <c r="Q612" s="18">
        <v>39083</v>
      </c>
      <c r="R612" s="16" t="s">
        <v>38</v>
      </c>
      <c r="S612" s="16" t="s">
        <v>39</v>
      </c>
      <c r="T612" s="16"/>
      <c r="U612" s="16">
        <v>1.02</v>
      </c>
      <c r="V612" s="16">
        <v>0.56599999999999995</v>
      </c>
      <c r="W612" s="16" t="s">
        <v>2546</v>
      </c>
      <c r="X612" s="16" t="s">
        <v>1149</v>
      </c>
      <c r="Y612" s="16">
        <v>4.6100000000000002E-2</v>
      </c>
      <c r="Z612" s="16">
        <v>4.1000000000000003E-3</v>
      </c>
    </row>
    <row r="613" spans="1:26" s="15" customFormat="1" ht="24" x14ac:dyDescent="0.2">
      <c r="A613" s="16"/>
      <c r="B613" s="16">
        <v>1850</v>
      </c>
      <c r="C613" s="16" t="s">
        <v>2475</v>
      </c>
      <c r="D613" s="16" t="s">
        <v>2476</v>
      </c>
      <c r="E613" s="16" t="s">
        <v>2475</v>
      </c>
      <c r="F613" s="16" t="s">
        <v>2477</v>
      </c>
      <c r="G613" s="16" t="s">
        <v>31</v>
      </c>
      <c r="H613" s="16" t="s">
        <v>2478</v>
      </c>
      <c r="I613" s="17">
        <v>1500000</v>
      </c>
      <c r="J613" s="16"/>
      <c r="K613" s="16" t="s">
        <v>34</v>
      </c>
      <c r="L613" s="16"/>
      <c r="M613" s="16"/>
      <c r="N613" s="16" t="s">
        <v>2479</v>
      </c>
      <c r="O613" s="16" t="s">
        <v>69</v>
      </c>
      <c r="P613" s="16" t="s">
        <v>129</v>
      </c>
      <c r="Q613" s="18">
        <v>40477</v>
      </c>
      <c r="R613" s="16" t="s">
        <v>38</v>
      </c>
      <c r="S613" s="16" t="s">
        <v>39</v>
      </c>
      <c r="T613" s="16" t="s">
        <v>2480</v>
      </c>
      <c r="U613" s="16">
        <v>0.25</v>
      </c>
      <c r="V613" s="16"/>
      <c r="W613" s="16" t="s">
        <v>2481</v>
      </c>
      <c r="X613" s="16" t="s">
        <v>2482</v>
      </c>
      <c r="Y613" s="16">
        <v>0</v>
      </c>
      <c r="Z613" s="16">
        <v>0</v>
      </c>
    </row>
    <row r="614" spans="1:26" s="15" customFormat="1" ht="24" x14ac:dyDescent="0.2">
      <c r="A614" s="16"/>
      <c r="B614" s="16">
        <v>1850</v>
      </c>
      <c r="C614" s="16" t="s">
        <v>2475</v>
      </c>
      <c r="D614" s="16" t="s">
        <v>2476</v>
      </c>
      <c r="E614" s="16" t="s">
        <v>2475</v>
      </c>
      <c r="F614" s="16" t="s">
        <v>2477</v>
      </c>
      <c r="G614" s="16" t="s">
        <v>31</v>
      </c>
      <c r="H614" s="16" t="s">
        <v>2478</v>
      </c>
      <c r="I614" s="17">
        <v>1500000</v>
      </c>
      <c r="J614" s="16"/>
      <c r="K614" s="16" t="s">
        <v>34</v>
      </c>
      <c r="L614" s="16"/>
      <c r="M614" s="16"/>
      <c r="N614" s="16" t="s">
        <v>2483</v>
      </c>
      <c r="O614" s="16" t="s">
        <v>36</v>
      </c>
      <c r="P614" s="16" t="s">
        <v>973</v>
      </c>
      <c r="Q614" s="18">
        <v>40877</v>
      </c>
      <c r="R614" s="16" t="s">
        <v>38</v>
      </c>
      <c r="S614" s="16" t="s">
        <v>39</v>
      </c>
      <c r="T614" s="16" t="s">
        <v>2484</v>
      </c>
      <c r="U614" s="16">
        <v>0.17499999999999999</v>
      </c>
      <c r="V614" s="16"/>
      <c r="W614" s="16" t="s">
        <v>2481</v>
      </c>
      <c r="X614" s="16" t="s">
        <v>2482</v>
      </c>
      <c r="Y614" s="16">
        <v>7.9000000000000008E-3</v>
      </c>
      <c r="Z614" s="16">
        <v>6.9999999999999999E-4</v>
      </c>
    </row>
    <row r="615" spans="1:26" s="15" customFormat="1" ht="24" x14ac:dyDescent="0.2">
      <c r="A615" s="16"/>
      <c r="B615" s="16">
        <v>1851</v>
      </c>
      <c r="C615" s="16" t="s">
        <v>2485</v>
      </c>
      <c r="D615" s="16" t="s">
        <v>2476</v>
      </c>
      <c r="E615" s="16" t="s">
        <v>1619</v>
      </c>
      <c r="F615" s="16" t="s">
        <v>2486</v>
      </c>
      <c r="G615" s="16" t="s">
        <v>79</v>
      </c>
      <c r="H615" s="16" t="s">
        <v>2487</v>
      </c>
      <c r="I615" s="17">
        <v>863000</v>
      </c>
      <c r="J615" s="16"/>
      <c r="K615" s="16" t="s">
        <v>34</v>
      </c>
      <c r="L615" s="16"/>
      <c r="M615" s="16"/>
      <c r="N615" s="16" t="s">
        <v>2488</v>
      </c>
      <c r="O615" s="16" t="s">
        <v>69</v>
      </c>
      <c r="P615" s="16" t="s">
        <v>37</v>
      </c>
      <c r="Q615" s="18">
        <v>33239</v>
      </c>
      <c r="R615" s="16" t="s">
        <v>38</v>
      </c>
      <c r="S615" s="16" t="s">
        <v>39</v>
      </c>
      <c r="T615" s="16"/>
      <c r="U615" s="16">
        <v>0.7</v>
      </c>
      <c r="V615" s="16"/>
      <c r="W615" s="16" t="s">
        <v>2489</v>
      </c>
      <c r="X615" s="16" t="s">
        <v>73</v>
      </c>
      <c r="Y615" s="16">
        <v>0</v>
      </c>
      <c r="Z615" s="16">
        <v>0</v>
      </c>
    </row>
    <row r="616" spans="1:26" s="15" customFormat="1" ht="24" x14ac:dyDescent="0.2">
      <c r="A616" s="16"/>
      <c r="B616" s="16">
        <v>1851</v>
      </c>
      <c r="C616" s="16" t="s">
        <v>2485</v>
      </c>
      <c r="D616" s="16" t="s">
        <v>2476</v>
      </c>
      <c r="E616" s="16" t="s">
        <v>1619</v>
      </c>
      <c r="F616" s="16" t="s">
        <v>2486</v>
      </c>
      <c r="G616" s="16" t="s">
        <v>79</v>
      </c>
      <c r="H616" s="16" t="s">
        <v>2487</v>
      </c>
      <c r="I616" s="17">
        <v>863000</v>
      </c>
      <c r="J616" s="16"/>
      <c r="K616" s="16" t="s">
        <v>34</v>
      </c>
      <c r="L616" s="16"/>
      <c r="M616" s="16"/>
      <c r="N616" s="16" t="s">
        <v>2490</v>
      </c>
      <c r="O616" s="16" t="s">
        <v>36</v>
      </c>
      <c r="P616" s="16" t="s">
        <v>75</v>
      </c>
      <c r="Q616" s="18">
        <v>39814</v>
      </c>
      <c r="R616" s="16" t="s">
        <v>38</v>
      </c>
      <c r="S616" s="16" t="s">
        <v>39</v>
      </c>
      <c r="T616" s="16"/>
      <c r="U616" s="16">
        <v>0.4</v>
      </c>
      <c r="V616" s="16"/>
      <c r="W616" s="16" t="s">
        <v>2489</v>
      </c>
      <c r="X616" s="16" t="s">
        <v>73</v>
      </c>
      <c r="Y616" s="16">
        <v>1.8100000000000002E-2</v>
      </c>
      <c r="Z616" s="16">
        <v>1.6000000000000001E-3</v>
      </c>
    </row>
    <row r="617" spans="1:26" s="15" customFormat="1" ht="24" x14ac:dyDescent="0.2">
      <c r="A617" s="16" t="s">
        <v>2498</v>
      </c>
      <c r="B617" s="16">
        <v>2042</v>
      </c>
      <c r="C617" s="16" t="s">
        <v>3021</v>
      </c>
      <c r="D617" s="16" t="s">
        <v>2476</v>
      </c>
      <c r="E617" s="16" t="s">
        <v>2499</v>
      </c>
      <c r="F617" s="16" t="s">
        <v>95</v>
      </c>
      <c r="G617" s="16" t="s">
        <v>79</v>
      </c>
      <c r="H617" s="16" t="s">
        <v>733</v>
      </c>
      <c r="I617" s="17">
        <v>2200000</v>
      </c>
      <c r="J617" s="16" t="s">
        <v>1565</v>
      </c>
      <c r="K617" s="16" t="s">
        <v>34</v>
      </c>
      <c r="L617" s="16">
        <v>2.97</v>
      </c>
      <c r="M617" s="16">
        <v>1.47</v>
      </c>
      <c r="N617" s="16" t="s">
        <v>2500</v>
      </c>
      <c r="O617" s="16" t="s">
        <v>36</v>
      </c>
      <c r="P617" s="16" t="s">
        <v>37</v>
      </c>
      <c r="Q617" s="18">
        <v>39783</v>
      </c>
      <c r="R617" s="16" t="s">
        <v>38</v>
      </c>
      <c r="S617" s="16" t="s">
        <v>39</v>
      </c>
      <c r="T617" s="16" t="s">
        <v>1693</v>
      </c>
      <c r="U617" s="16">
        <v>3.2</v>
      </c>
      <c r="V617" s="16">
        <v>1.5</v>
      </c>
      <c r="W617" s="16" t="s">
        <v>2501</v>
      </c>
      <c r="X617" s="16" t="s">
        <v>1584</v>
      </c>
      <c r="Y617" s="16">
        <v>0.14460000000000001</v>
      </c>
      <c r="Z617" s="16">
        <v>1.2800000000000001E-2</v>
      </c>
    </row>
    <row r="618" spans="1:26" s="15" customFormat="1" ht="24" x14ac:dyDescent="0.2">
      <c r="A618" s="16" t="s">
        <v>2491</v>
      </c>
      <c r="B618" s="16">
        <v>2041</v>
      </c>
      <c r="C618" s="16" t="s">
        <v>3022</v>
      </c>
      <c r="D618" s="16" t="s">
        <v>2476</v>
      </c>
      <c r="E618" s="16" t="s">
        <v>2492</v>
      </c>
      <c r="F618" s="16" t="s">
        <v>2493</v>
      </c>
      <c r="G618" s="16" t="s">
        <v>79</v>
      </c>
      <c r="H618" s="16" t="s">
        <v>1093</v>
      </c>
      <c r="I618" s="17">
        <v>7320000</v>
      </c>
      <c r="J618" s="16" t="s">
        <v>168</v>
      </c>
      <c r="K618" s="16" t="s">
        <v>34</v>
      </c>
      <c r="L618" s="16">
        <v>3.28</v>
      </c>
      <c r="M618" s="16"/>
      <c r="N618" s="16" t="s">
        <v>2494</v>
      </c>
      <c r="O618" s="16" t="s">
        <v>36</v>
      </c>
      <c r="P618" s="16" t="s">
        <v>37</v>
      </c>
      <c r="Q618" s="18">
        <v>38527</v>
      </c>
      <c r="R618" s="16" t="s">
        <v>38</v>
      </c>
      <c r="S618" s="16" t="s">
        <v>39</v>
      </c>
      <c r="T618" s="16" t="s">
        <v>2702</v>
      </c>
      <c r="U618" s="16">
        <v>4.8</v>
      </c>
      <c r="V618" s="16">
        <v>2.2999999999999998</v>
      </c>
      <c r="W618" s="16" t="s">
        <v>2495</v>
      </c>
      <c r="X618" s="16" t="s">
        <v>2495</v>
      </c>
      <c r="Y618" s="16">
        <v>0.21690000000000001</v>
      </c>
      <c r="Z618" s="16">
        <v>1.9099999999999999E-2</v>
      </c>
    </row>
    <row r="619" spans="1:26" s="15" customFormat="1" ht="24" x14ac:dyDescent="0.2">
      <c r="A619" s="16" t="s">
        <v>2491</v>
      </c>
      <c r="B619" s="16">
        <v>2041</v>
      </c>
      <c r="C619" s="16" t="s">
        <v>3022</v>
      </c>
      <c r="D619" s="16" t="s">
        <v>2476</v>
      </c>
      <c r="E619" s="16" t="s">
        <v>2492</v>
      </c>
      <c r="F619" s="16" t="s">
        <v>2493</v>
      </c>
      <c r="G619" s="16" t="s">
        <v>79</v>
      </c>
      <c r="H619" s="16" t="s">
        <v>1093</v>
      </c>
      <c r="I619" s="17">
        <v>7320000</v>
      </c>
      <c r="J619" s="16" t="s">
        <v>168</v>
      </c>
      <c r="K619" s="16" t="s">
        <v>34</v>
      </c>
      <c r="L619" s="16">
        <v>3.28</v>
      </c>
      <c r="M619" s="16"/>
      <c r="N619" s="16" t="s">
        <v>2496</v>
      </c>
      <c r="O619" s="16" t="s">
        <v>36</v>
      </c>
      <c r="P619" s="16" t="s">
        <v>145</v>
      </c>
      <c r="Q619" s="18">
        <v>39087</v>
      </c>
      <c r="R619" s="16" t="s">
        <v>38</v>
      </c>
      <c r="S619" s="16" t="s">
        <v>39</v>
      </c>
      <c r="T619" s="16" t="s">
        <v>3306</v>
      </c>
      <c r="U619" s="16">
        <v>1.6</v>
      </c>
      <c r="V619" s="16">
        <v>0.8</v>
      </c>
      <c r="W619" s="16" t="s">
        <v>2495</v>
      </c>
      <c r="X619" s="16" t="s">
        <v>2495</v>
      </c>
      <c r="Y619" s="16">
        <v>7.2300000000000003E-2</v>
      </c>
      <c r="Z619" s="16">
        <v>6.4000000000000003E-3</v>
      </c>
    </row>
    <row r="620" spans="1:26" s="15" customFormat="1" ht="24" x14ac:dyDescent="0.2">
      <c r="A620" s="16" t="s">
        <v>2491</v>
      </c>
      <c r="B620" s="16">
        <v>2041</v>
      </c>
      <c r="C620" s="16" t="s">
        <v>3022</v>
      </c>
      <c r="D620" s="16" t="s">
        <v>2476</v>
      </c>
      <c r="E620" s="16" t="s">
        <v>2492</v>
      </c>
      <c r="F620" s="16" t="s">
        <v>2493</v>
      </c>
      <c r="G620" s="16" t="s">
        <v>79</v>
      </c>
      <c r="H620" s="16" t="s">
        <v>1093</v>
      </c>
      <c r="I620" s="17">
        <v>7320000</v>
      </c>
      <c r="J620" s="16" t="s">
        <v>168</v>
      </c>
      <c r="K620" s="16" t="s">
        <v>34</v>
      </c>
      <c r="L620" s="16">
        <v>3.28</v>
      </c>
      <c r="M620" s="16"/>
      <c r="N620" s="16" t="s">
        <v>2497</v>
      </c>
      <c r="O620" s="16" t="s">
        <v>36</v>
      </c>
      <c r="P620" s="16" t="s">
        <v>208</v>
      </c>
      <c r="Q620" s="18">
        <v>39995</v>
      </c>
      <c r="R620" s="16" t="s">
        <v>38</v>
      </c>
      <c r="S620" s="16" t="s">
        <v>39</v>
      </c>
      <c r="T620" s="16" t="s">
        <v>3306</v>
      </c>
      <c r="U620" s="16">
        <v>1.6</v>
      </c>
      <c r="V620" s="16">
        <v>0.8</v>
      </c>
      <c r="W620" s="16" t="s">
        <v>2495</v>
      </c>
      <c r="X620" s="16" t="s">
        <v>2495</v>
      </c>
      <c r="Y620" s="16">
        <v>7.2300000000000003E-2</v>
      </c>
      <c r="Z620" s="16">
        <v>6.4000000000000003E-3</v>
      </c>
    </row>
    <row r="621" spans="1:26" s="15" customFormat="1" ht="24" x14ac:dyDescent="0.2">
      <c r="A621" s="16" t="s">
        <v>2616</v>
      </c>
      <c r="B621" s="16">
        <v>1616</v>
      </c>
      <c r="C621" s="16" t="s">
        <v>2617</v>
      </c>
      <c r="D621" s="16" t="s">
        <v>2618</v>
      </c>
      <c r="E621" s="16" t="s">
        <v>2619</v>
      </c>
      <c r="F621" s="16" t="s">
        <v>2620</v>
      </c>
      <c r="G621" s="16" t="s">
        <v>79</v>
      </c>
      <c r="H621" s="16" t="s">
        <v>2621</v>
      </c>
      <c r="I621" s="17">
        <v>17425280</v>
      </c>
      <c r="J621" s="16"/>
      <c r="K621" s="16" t="s">
        <v>34</v>
      </c>
      <c r="L621" s="16">
        <v>0.56000000000000005</v>
      </c>
      <c r="M621" s="16"/>
      <c r="N621" s="16" t="s">
        <v>2622</v>
      </c>
      <c r="O621" s="16" t="s">
        <v>36</v>
      </c>
      <c r="P621" s="16" t="s">
        <v>37</v>
      </c>
      <c r="Q621" s="18">
        <v>36161</v>
      </c>
      <c r="R621" s="16" t="s">
        <v>38</v>
      </c>
      <c r="S621" s="16" t="s">
        <v>39</v>
      </c>
      <c r="T621" s="16" t="s">
        <v>2623</v>
      </c>
      <c r="U621" s="16">
        <v>1.6</v>
      </c>
      <c r="V621" s="16"/>
      <c r="W621" s="16" t="s">
        <v>2624</v>
      </c>
      <c r="X621" s="16"/>
      <c r="Y621" s="16">
        <v>7.2300000000000003E-2</v>
      </c>
      <c r="Z621" s="16">
        <v>6.4000000000000003E-3</v>
      </c>
    </row>
    <row r="622" spans="1:26" s="15" customFormat="1" ht="36" x14ac:dyDescent="0.2">
      <c r="A622" s="16" t="s">
        <v>3033</v>
      </c>
      <c r="B622" s="16">
        <v>1625</v>
      </c>
      <c r="C622" s="16" t="s">
        <v>3034</v>
      </c>
      <c r="D622" s="16" t="s">
        <v>2618</v>
      </c>
      <c r="E622" s="16" t="s">
        <v>3035</v>
      </c>
      <c r="F622" s="16" t="s">
        <v>3036</v>
      </c>
      <c r="G622" s="16" t="s">
        <v>79</v>
      </c>
      <c r="H622" s="16" t="s">
        <v>135</v>
      </c>
      <c r="I622" s="17">
        <v>32325000</v>
      </c>
      <c r="J622" s="16" t="s">
        <v>67</v>
      </c>
      <c r="K622" s="16" t="s">
        <v>34</v>
      </c>
      <c r="L622" s="16">
        <v>9.4</v>
      </c>
      <c r="M622" s="16">
        <v>0</v>
      </c>
      <c r="N622" s="16" t="s">
        <v>3037</v>
      </c>
      <c r="O622" s="16" t="s">
        <v>69</v>
      </c>
      <c r="P622" s="16" t="s">
        <v>37</v>
      </c>
      <c r="Q622" s="18">
        <v>36312</v>
      </c>
      <c r="R622" s="16" t="s">
        <v>38</v>
      </c>
      <c r="S622" s="16" t="s">
        <v>39</v>
      </c>
      <c r="T622" s="16" t="s">
        <v>3182</v>
      </c>
      <c r="U622" s="16">
        <v>8.4</v>
      </c>
      <c r="V622" s="16">
        <v>4</v>
      </c>
      <c r="W622" s="16" t="s">
        <v>3038</v>
      </c>
      <c r="X622" s="16" t="s">
        <v>3038</v>
      </c>
      <c r="Y622" s="16">
        <v>0</v>
      </c>
      <c r="Z622" s="16">
        <v>0</v>
      </c>
    </row>
    <row r="623" spans="1:26" s="15" customFormat="1" ht="36" x14ac:dyDescent="0.2">
      <c r="A623" s="16" t="s">
        <v>3033</v>
      </c>
      <c r="B623" s="16">
        <v>1625</v>
      </c>
      <c r="C623" s="16" t="s">
        <v>3034</v>
      </c>
      <c r="D623" s="16" t="s">
        <v>2618</v>
      </c>
      <c r="E623" s="16" t="s">
        <v>3035</v>
      </c>
      <c r="F623" s="16" t="s">
        <v>3036</v>
      </c>
      <c r="G623" s="16" t="s">
        <v>79</v>
      </c>
      <c r="H623" s="16" t="s">
        <v>135</v>
      </c>
      <c r="I623" s="17">
        <v>32325000</v>
      </c>
      <c r="J623" s="16" t="s">
        <v>67</v>
      </c>
      <c r="K623" s="16" t="s">
        <v>34</v>
      </c>
      <c r="L623" s="16">
        <v>9.4</v>
      </c>
      <c r="M623" s="16">
        <v>0</v>
      </c>
      <c r="N623" s="16" t="s">
        <v>3039</v>
      </c>
      <c r="O623" s="16" t="s">
        <v>69</v>
      </c>
      <c r="P623" s="16" t="s">
        <v>145</v>
      </c>
      <c r="Q623" s="18">
        <v>36678</v>
      </c>
      <c r="R623" s="16" t="s">
        <v>38</v>
      </c>
      <c r="S623" s="16" t="s">
        <v>39</v>
      </c>
      <c r="T623" s="16" t="s">
        <v>3183</v>
      </c>
      <c r="U623" s="16">
        <v>2.1</v>
      </c>
      <c r="V623" s="16">
        <v>1</v>
      </c>
      <c r="W623" s="16" t="s">
        <v>3038</v>
      </c>
      <c r="X623" s="16" t="s">
        <v>3038</v>
      </c>
      <c r="Y623" s="16">
        <v>0</v>
      </c>
      <c r="Z623" s="16">
        <v>0</v>
      </c>
    </row>
    <row r="624" spans="1:26" s="15" customFormat="1" ht="60" x14ac:dyDescent="0.2">
      <c r="A624" s="16" t="s">
        <v>3033</v>
      </c>
      <c r="B624" s="16">
        <v>1625</v>
      </c>
      <c r="C624" s="16" t="s">
        <v>3034</v>
      </c>
      <c r="D624" s="16" t="s">
        <v>2618</v>
      </c>
      <c r="E624" s="16" t="s">
        <v>3035</v>
      </c>
      <c r="F624" s="16" t="s">
        <v>3036</v>
      </c>
      <c r="G624" s="16" t="s">
        <v>79</v>
      </c>
      <c r="H624" s="16" t="s">
        <v>135</v>
      </c>
      <c r="I624" s="17">
        <v>32325000</v>
      </c>
      <c r="J624" s="16" t="s">
        <v>67</v>
      </c>
      <c r="K624" s="16" t="s">
        <v>34</v>
      </c>
      <c r="L624" s="16">
        <v>9.4</v>
      </c>
      <c r="M624" s="16">
        <v>0</v>
      </c>
      <c r="N624" s="16" t="s">
        <v>3040</v>
      </c>
      <c r="O624" s="16" t="s">
        <v>36</v>
      </c>
      <c r="P624" s="16" t="s">
        <v>208</v>
      </c>
      <c r="Q624" s="18">
        <v>40787</v>
      </c>
      <c r="R624" s="16" t="s">
        <v>302</v>
      </c>
      <c r="S624" s="16" t="s">
        <v>39</v>
      </c>
      <c r="T624" s="16" t="s">
        <v>3184</v>
      </c>
      <c r="U624" s="16">
        <v>19.5</v>
      </c>
      <c r="V624" s="16"/>
      <c r="W624" s="16" t="s">
        <v>3041</v>
      </c>
      <c r="X624" s="16" t="s">
        <v>3038</v>
      </c>
      <c r="Y624" s="16">
        <v>0.88100000000000001</v>
      </c>
      <c r="Z624" s="16">
        <v>7.7700000000000005E-2</v>
      </c>
    </row>
    <row r="625" spans="1:26" s="15" customFormat="1" ht="24" x14ac:dyDescent="0.2">
      <c r="A625" s="16" t="s">
        <v>2625</v>
      </c>
      <c r="B625" s="16">
        <v>1609</v>
      </c>
      <c r="C625" s="16" t="s">
        <v>3042</v>
      </c>
      <c r="D625" s="16" t="s">
        <v>2618</v>
      </c>
      <c r="E625" s="16" t="s">
        <v>2626</v>
      </c>
      <c r="F625" s="16" t="s">
        <v>2620</v>
      </c>
      <c r="G625" s="16" t="s">
        <v>31</v>
      </c>
      <c r="H625" s="16" t="s">
        <v>2627</v>
      </c>
      <c r="I625" s="17">
        <v>5610756</v>
      </c>
      <c r="J625" s="16"/>
      <c r="K625" s="16" t="s">
        <v>34</v>
      </c>
      <c r="L625" s="16">
        <v>0.81599999999999995</v>
      </c>
      <c r="M625" s="16"/>
      <c r="N625" s="16" t="s">
        <v>2628</v>
      </c>
      <c r="O625" s="16" t="s">
        <v>36</v>
      </c>
      <c r="P625" s="16" t="s">
        <v>37</v>
      </c>
      <c r="Q625" s="18">
        <v>35796</v>
      </c>
      <c r="R625" s="16" t="s">
        <v>38</v>
      </c>
      <c r="S625" s="16" t="s">
        <v>39</v>
      </c>
      <c r="T625" s="16" t="s">
        <v>2629</v>
      </c>
      <c r="U625" s="16">
        <v>1.5</v>
      </c>
      <c r="V625" s="16">
        <v>0.8</v>
      </c>
      <c r="W625" s="16" t="s">
        <v>2630</v>
      </c>
      <c r="X625" s="16" t="s">
        <v>476</v>
      </c>
      <c r="Y625" s="16">
        <v>6.7799999999999999E-2</v>
      </c>
      <c r="Z625" s="16">
        <v>6.0000000000000001E-3</v>
      </c>
    </row>
    <row r="626" spans="1:26" s="15" customFormat="1" ht="36" x14ac:dyDescent="0.2">
      <c r="A626" s="16" t="s">
        <v>2746</v>
      </c>
      <c r="B626" s="16">
        <v>1667</v>
      </c>
      <c r="C626" s="16" t="s">
        <v>3043</v>
      </c>
      <c r="D626" s="16" t="s">
        <v>2642</v>
      </c>
      <c r="E626" s="16" t="s">
        <v>2747</v>
      </c>
      <c r="F626" s="16" t="s">
        <v>2748</v>
      </c>
      <c r="G626" s="16" t="s">
        <v>79</v>
      </c>
      <c r="H626" s="16" t="s">
        <v>733</v>
      </c>
      <c r="I626" s="17">
        <v>5404652</v>
      </c>
      <c r="J626" s="16" t="s">
        <v>33</v>
      </c>
      <c r="K626" s="16" t="s">
        <v>34</v>
      </c>
      <c r="L626" s="16">
        <v>2.52</v>
      </c>
      <c r="M626" s="16">
        <v>1.55</v>
      </c>
      <c r="N626" s="16" t="s">
        <v>2749</v>
      </c>
      <c r="O626" s="16" t="s">
        <v>36</v>
      </c>
      <c r="P626" s="16" t="s">
        <v>37</v>
      </c>
      <c r="Q626" s="18">
        <v>36951</v>
      </c>
      <c r="R626" s="16" t="s">
        <v>38</v>
      </c>
      <c r="S626" s="16" t="s">
        <v>39</v>
      </c>
      <c r="T626" s="16" t="s">
        <v>2750</v>
      </c>
      <c r="U626" s="16">
        <v>2</v>
      </c>
      <c r="V626" s="16">
        <v>0.78</v>
      </c>
      <c r="W626" s="16" t="s">
        <v>2655</v>
      </c>
      <c r="X626" s="16"/>
      <c r="Y626" s="16">
        <v>9.0399999999999994E-2</v>
      </c>
      <c r="Z626" s="16">
        <v>8.0000000000000002E-3</v>
      </c>
    </row>
    <row r="627" spans="1:26" s="15" customFormat="1" ht="36" x14ac:dyDescent="0.2">
      <c r="A627" s="16" t="s">
        <v>2746</v>
      </c>
      <c r="B627" s="16">
        <v>1667</v>
      </c>
      <c r="C627" s="16" t="s">
        <v>3043</v>
      </c>
      <c r="D627" s="16" t="s">
        <v>2642</v>
      </c>
      <c r="E627" s="16" t="s">
        <v>2747</v>
      </c>
      <c r="F627" s="16" t="s">
        <v>2748</v>
      </c>
      <c r="G627" s="16" t="s">
        <v>79</v>
      </c>
      <c r="H627" s="16" t="s">
        <v>733</v>
      </c>
      <c r="I627" s="17">
        <v>5404652</v>
      </c>
      <c r="J627" s="16" t="s">
        <v>33</v>
      </c>
      <c r="K627" s="16" t="s">
        <v>34</v>
      </c>
      <c r="L627" s="16">
        <v>2.52</v>
      </c>
      <c r="M627" s="16">
        <v>1.55</v>
      </c>
      <c r="N627" s="16" t="s">
        <v>2751</v>
      </c>
      <c r="O627" s="16" t="s">
        <v>36</v>
      </c>
      <c r="P627" s="16" t="s">
        <v>129</v>
      </c>
      <c r="Q627" s="18">
        <v>38108</v>
      </c>
      <c r="R627" s="16" t="s">
        <v>117</v>
      </c>
      <c r="S627" s="16" t="s">
        <v>39</v>
      </c>
      <c r="T627" s="16" t="s">
        <v>2752</v>
      </c>
      <c r="U627" s="16">
        <v>0.3</v>
      </c>
      <c r="V627" s="16">
        <v>0.187</v>
      </c>
      <c r="W627" s="16" t="s">
        <v>2655</v>
      </c>
      <c r="X627" s="16"/>
      <c r="Y627" s="16">
        <v>1.3599999999999999E-2</v>
      </c>
      <c r="Z627" s="16">
        <v>1.1999999999999999E-3</v>
      </c>
    </row>
    <row r="628" spans="1:26" s="15" customFormat="1" ht="36" x14ac:dyDescent="0.2">
      <c r="A628" s="16" t="s">
        <v>2753</v>
      </c>
      <c r="B628" s="16">
        <v>2152</v>
      </c>
      <c r="C628" s="16" t="s">
        <v>3044</v>
      </c>
      <c r="D628" s="16" t="s">
        <v>2642</v>
      </c>
      <c r="E628" s="16" t="s">
        <v>2754</v>
      </c>
      <c r="F628" s="16" t="s">
        <v>2755</v>
      </c>
      <c r="G628" s="16" t="s">
        <v>79</v>
      </c>
      <c r="H628" s="16" t="s">
        <v>733</v>
      </c>
      <c r="I628" s="17">
        <v>3702091</v>
      </c>
      <c r="J628" s="16" t="s">
        <v>33</v>
      </c>
      <c r="K628" s="16" t="s">
        <v>34</v>
      </c>
      <c r="L628" s="16">
        <v>1.94</v>
      </c>
      <c r="M628" s="16"/>
      <c r="N628" s="16" t="s">
        <v>2756</v>
      </c>
      <c r="O628" s="16" t="s">
        <v>36</v>
      </c>
      <c r="P628" s="16" t="s">
        <v>37</v>
      </c>
      <c r="Q628" s="18">
        <v>40770</v>
      </c>
      <c r="R628" s="16" t="s">
        <v>38</v>
      </c>
      <c r="S628" s="16" t="s">
        <v>39</v>
      </c>
      <c r="T628" s="16" t="s">
        <v>2757</v>
      </c>
      <c r="U628" s="16">
        <v>4.8</v>
      </c>
      <c r="V628" s="16"/>
      <c r="W628" s="16" t="s">
        <v>2648</v>
      </c>
      <c r="X628" s="16" t="s">
        <v>2758</v>
      </c>
      <c r="Y628" s="16">
        <v>0.21690000000000001</v>
      </c>
      <c r="Z628" s="16">
        <v>1.9099999999999999E-2</v>
      </c>
    </row>
    <row r="629" spans="1:26" s="15" customFormat="1" ht="36" x14ac:dyDescent="0.2">
      <c r="A629" s="16" t="s">
        <v>2679</v>
      </c>
      <c r="B629" s="16">
        <v>1676</v>
      </c>
      <c r="C629" s="16" t="s">
        <v>3045</v>
      </c>
      <c r="D629" s="16" t="s">
        <v>2642</v>
      </c>
      <c r="E629" s="16" t="s">
        <v>2680</v>
      </c>
      <c r="F629" s="16" t="s">
        <v>2681</v>
      </c>
      <c r="G629" s="16" t="s">
        <v>79</v>
      </c>
      <c r="H629" s="16" t="s">
        <v>733</v>
      </c>
      <c r="I629" s="17"/>
      <c r="J629" s="16"/>
      <c r="K629" s="16" t="s">
        <v>34</v>
      </c>
      <c r="L629" s="16">
        <v>2.86</v>
      </c>
      <c r="M629" s="16"/>
      <c r="N629" s="16" t="s">
        <v>2682</v>
      </c>
      <c r="O629" s="16" t="s">
        <v>36</v>
      </c>
      <c r="P629" s="16" t="s">
        <v>37</v>
      </c>
      <c r="Q629" s="18">
        <v>35339</v>
      </c>
      <c r="R629" s="16" t="s">
        <v>38</v>
      </c>
      <c r="S629" s="16" t="s">
        <v>39</v>
      </c>
      <c r="T629" s="16" t="s">
        <v>3046</v>
      </c>
      <c r="U629" s="16">
        <v>2.4</v>
      </c>
      <c r="V629" s="16"/>
      <c r="W629" s="16"/>
      <c r="X629" s="16" t="s">
        <v>2201</v>
      </c>
      <c r="Y629" s="16">
        <v>0.1084</v>
      </c>
      <c r="Z629" s="16">
        <v>9.5999999999999992E-3</v>
      </c>
    </row>
    <row r="630" spans="1:26" s="15" customFormat="1" ht="36" x14ac:dyDescent="0.2">
      <c r="A630" s="16" t="s">
        <v>2640</v>
      </c>
      <c r="B630" s="16">
        <v>1658</v>
      </c>
      <c r="C630" s="16" t="s">
        <v>2641</v>
      </c>
      <c r="D630" s="16" t="s">
        <v>2642</v>
      </c>
      <c r="E630" s="16" t="s">
        <v>2643</v>
      </c>
      <c r="F630" s="16" t="s">
        <v>2644</v>
      </c>
      <c r="G630" s="16" t="s">
        <v>31</v>
      </c>
      <c r="H630" s="16" t="s">
        <v>2645</v>
      </c>
      <c r="I630" s="17">
        <v>4000000</v>
      </c>
      <c r="J630" s="16"/>
      <c r="K630" s="16" t="s">
        <v>34</v>
      </c>
      <c r="L630" s="16">
        <v>0.41899999999999998</v>
      </c>
      <c r="M630" s="16"/>
      <c r="N630" s="16" t="s">
        <v>2646</v>
      </c>
      <c r="O630" s="16" t="s">
        <v>36</v>
      </c>
      <c r="P630" s="16" t="s">
        <v>37</v>
      </c>
      <c r="Q630" s="18">
        <v>39895</v>
      </c>
      <c r="R630" s="16" t="s">
        <v>38</v>
      </c>
      <c r="S630" s="16" t="s">
        <v>39</v>
      </c>
      <c r="T630" s="16" t="s">
        <v>2647</v>
      </c>
      <c r="U630" s="16">
        <v>1.85</v>
      </c>
      <c r="V630" s="16">
        <v>0.86399999999999999</v>
      </c>
      <c r="W630" s="16" t="s">
        <v>2648</v>
      </c>
      <c r="X630" s="16" t="s">
        <v>2645</v>
      </c>
      <c r="Y630" s="16">
        <v>8.3599999999999994E-2</v>
      </c>
      <c r="Z630" s="16">
        <v>7.4000000000000003E-3</v>
      </c>
    </row>
    <row r="631" spans="1:26" s="15" customFormat="1" ht="24" x14ac:dyDescent="0.2">
      <c r="A631" s="16"/>
      <c r="B631" s="16">
        <v>1709</v>
      </c>
      <c r="C631" s="16" t="s">
        <v>2649</v>
      </c>
      <c r="D631" s="16" t="s">
        <v>2642</v>
      </c>
      <c r="E631" s="16" t="s">
        <v>2650</v>
      </c>
      <c r="F631" s="16" t="s">
        <v>2651</v>
      </c>
      <c r="G631" s="16" t="s">
        <v>31</v>
      </c>
      <c r="H631" s="16" t="s">
        <v>2652</v>
      </c>
      <c r="I631" s="17">
        <v>1050000</v>
      </c>
      <c r="J631" s="16"/>
      <c r="K631" s="16" t="s">
        <v>34</v>
      </c>
      <c r="L631" s="16">
        <v>0.18</v>
      </c>
      <c r="M631" s="16"/>
      <c r="N631" s="16" t="s">
        <v>2653</v>
      </c>
      <c r="O631" s="16" t="s">
        <v>69</v>
      </c>
      <c r="P631" s="16" t="s">
        <v>37</v>
      </c>
      <c r="Q631" s="18">
        <v>34700</v>
      </c>
      <c r="R631" s="16" t="s">
        <v>38</v>
      </c>
      <c r="S631" s="16" t="s">
        <v>39</v>
      </c>
      <c r="T631" s="16" t="s">
        <v>2654</v>
      </c>
      <c r="U631" s="16">
        <v>0.65</v>
      </c>
      <c r="V631" s="16"/>
      <c r="W631" s="16" t="s">
        <v>2655</v>
      </c>
      <c r="X631" s="16" t="s">
        <v>2652</v>
      </c>
      <c r="Y631" s="16">
        <v>0</v>
      </c>
      <c r="Z631" s="16">
        <v>0</v>
      </c>
    </row>
    <row r="632" spans="1:26" s="15" customFormat="1" ht="24" x14ac:dyDescent="0.2">
      <c r="A632" s="16"/>
      <c r="B632" s="16">
        <v>1709</v>
      </c>
      <c r="C632" s="16" t="s">
        <v>2649</v>
      </c>
      <c r="D632" s="16" t="s">
        <v>2642</v>
      </c>
      <c r="E632" s="16" t="s">
        <v>2650</v>
      </c>
      <c r="F632" s="16" t="s">
        <v>2651</v>
      </c>
      <c r="G632" s="16" t="s">
        <v>31</v>
      </c>
      <c r="H632" s="16" t="s">
        <v>2652</v>
      </c>
      <c r="I632" s="17">
        <v>1050000</v>
      </c>
      <c r="J632" s="16"/>
      <c r="K632" s="16" t="s">
        <v>34</v>
      </c>
      <c r="L632" s="16">
        <v>0.18</v>
      </c>
      <c r="M632" s="16"/>
      <c r="N632" s="16" t="s">
        <v>2656</v>
      </c>
      <c r="O632" s="16" t="s">
        <v>69</v>
      </c>
      <c r="P632" s="16" t="s">
        <v>75</v>
      </c>
      <c r="Q632" s="18">
        <v>38443</v>
      </c>
      <c r="R632" s="16" t="s">
        <v>38</v>
      </c>
      <c r="S632" s="16" t="s">
        <v>39</v>
      </c>
      <c r="T632" s="16" t="s">
        <v>2657</v>
      </c>
      <c r="U632" s="16">
        <v>0.35</v>
      </c>
      <c r="V632" s="16"/>
      <c r="W632" s="16" t="s">
        <v>2655</v>
      </c>
      <c r="X632" s="16" t="s">
        <v>2652</v>
      </c>
      <c r="Y632" s="16">
        <v>0</v>
      </c>
      <c r="Z632" s="16">
        <v>0</v>
      </c>
    </row>
    <row r="633" spans="1:26" s="15" customFormat="1" ht="24" x14ac:dyDescent="0.2">
      <c r="A633" s="16"/>
      <c r="B633" s="16">
        <v>1709</v>
      </c>
      <c r="C633" s="16" t="s">
        <v>2649</v>
      </c>
      <c r="D633" s="16" t="s">
        <v>2642</v>
      </c>
      <c r="E633" s="16" t="s">
        <v>2650</v>
      </c>
      <c r="F633" s="16" t="s">
        <v>2651</v>
      </c>
      <c r="G633" s="16" t="s">
        <v>31</v>
      </c>
      <c r="H633" s="16" t="s">
        <v>2652</v>
      </c>
      <c r="I633" s="17">
        <v>1050000</v>
      </c>
      <c r="J633" s="16"/>
      <c r="K633" s="16" t="s">
        <v>34</v>
      </c>
      <c r="L633" s="16">
        <v>0.18</v>
      </c>
      <c r="M633" s="16"/>
      <c r="N633" s="16" t="s">
        <v>2658</v>
      </c>
      <c r="O633" s="16" t="s">
        <v>36</v>
      </c>
      <c r="P633" s="16" t="s">
        <v>439</v>
      </c>
      <c r="Q633" s="18">
        <v>39814</v>
      </c>
      <c r="R633" s="16" t="s">
        <v>38</v>
      </c>
      <c r="S633" s="16" t="s">
        <v>39</v>
      </c>
      <c r="T633" s="16"/>
      <c r="U633" s="16">
        <v>0.06</v>
      </c>
      <c r="V633" s="16">
        <v>0.17499999999999999</v>
      </c>
      <c r="W633" s="16" t="s">
        <v>2655</v>
      </c>
      <c r="X633" s="16" t="s">
        <v>2652</v>
      </c>
      <c r="Y633" s="16">
        <v>2.7000000000000001E-3</v>
      </c>
      <c r="Z633" s="16">
        <v>2.0000000000000001E-4</v>
      </c>
    </row>
    <row r="634" spans="1:26" s="15" customFormat="1" ht="24" x14ac:dyDescent="0.2">
      <c r="A634" s="16" t="s">
        <v>2659</v>
      </c>
      <c r="B634" s="16">
        <v>1660</v>
      </c>
      <c r="C634" s="16" t="s">
        <v>2660</v>
      </c>
      <c r="D634" s="16" t="s">
        <v>2642</v>
      </c>
      <c r="E634" s="16" t="s">
        <v>891</v>
      </c>
      <c r="F634" s="16" t="s">
        <v>2651</v>
      </c>
      <c r="G634" s="16" t="s">
        <v>31</v>
      </c>
      <c r="H634" s="16" t="s">
        <v>2652</v>
      </c>
      <c r="I634" s="17">
        <v>4029904</v>
      </c>
      <c r="J634" s="16" t="s">
        <v>67</v>
      </c>
      <c r="K634" s="16" t="s">
        <v>34</v>
      </c>
      <c r="L634" s="16">
        <v>2.2999999999999998</v>
      </c>
      <c r="M634" s="16"/>
      <c r="N634" s="16" t="s">
        <v>2661</v>
      </c>
      <c r="O634" s="16" t="s">
        <v>36</v>
      </c>
      <c r="P634" s="16" t="s">
        <v>37</v>
      </c>
      <c r="Q634" s="18">
        <v>35431</v>
      </c>
      <c r="R634" s="16" t="s">
        <v>38</v>
      </c>
      <c r="S634" s="16" t="s">
        <v>39</v>
      </c>
      <c r="T634" s="16" t="s">
        <v>2662</v>
      </c>
      <c r="U634" s="16">
        <v>1.6</v>
      </c>
      <c r="V634" s="16"/>
      <c r="W634" s="16" t="s">
        <v>2663</v>
      </c>
      <c r="X634" s="16" t="s">
        <v>2652</v>
      </c>
      <c r="Y634" s="16">
        <v>7.2300000000000003E-2</v>
      </c>
      <c r="Z634" s="16">
        <v>6.4000000000000003E-3</v>
      </c>
    </row>
    <row r="635" spans="1:26" s="15" customFormat="1" ht="24" x14ac:dyDescent="0.2">
      <c r="A635" s="16" t="s">
        <v>2659</v>
      </c>
      <c r="B635" s="16">
        <v>1660</v>
      </c>
      <c r="C635" s="16" t="s">
        <v>2660</v>
      </c>
      <c r="D635" s="16" t="s">
        <v>2642</v>
      </c>
      <c r="E635" s="16" t="s">
        <v>891</v>
      </c>
      <c r="F635" s="16" t="s">
        <v>2651</v>
      </c>
      <c r="G635" s="16" t="s">
        <v>31</v>
      </c>
      <c r="H635" s="16" t="s">
        <v>2652</v>
      </c>
      <c r="I635" s="17">
        <v>4029904</v>
      </c>
      <c r="J635" s="16" t="s">
        <v>67</v>
      </c>
      <c r="K635" s="16" t="s">
        <v>34</v>
      </c>
      <c r="L635" s="16">
        <v>2.2999999999999998</v>
      </c>
      <c r="M635" s="16"/>
      <c r="N635" s="16" t="s">
        <v>2664</v>
      </c>
      <c r="O635" s="16" t="s">
        <v>36</v>
      </c>
      <c r="P635" s="16" t="s">
        <v>145</v>
      </c>
      <c r="Q635" s="18">
        <v>37986</v>
      </c>
      <c r="R635" s="16" t="s">
        <v>38</v>
      </c>
      <c r="S635" s="16" t="s">
        <v>39</v>
      </c>
      <c r="T635" s="16" t="s">
        <v>2665</v>
      </c>
      <c r="U635" s="16">
        <v>0.8</v>
      </c>
      <c r="V635" s="16"/>
      <c r="W635" s="16" t="s">
        <v>2663</v>
      </c>
      <c r="X635" s="16" t="s">
        <v>2652</v>
      </c>
      <c r="Y635" s="16">
        <v>3.61E-2</v>
      </c>
      <c r="Z635" s="16">
        <v>3.2000000000000002E-3</v>
      </c>
    </row>
    <row r="636" spans="1:26" s="15" customFormat="1" ht="24" x14ac:dyDescent="0.2">
      <c r="A636" s="16" t="s">
        <v>2659</v>
      </c>
      <c r="B636" s="16">
        <v>1660</v>
      </c>
      <c r="C636" s="16" t="s">
        <v>2660</v>
      </c>
      <c r="D636" s="16" t="s">
        <v>2642</v>
      </c>
      <c r="E636" s="16" t="s">
        <v>891</v>
      </c>
      <c r="F636" s="16" t="s">
        <v>2651</v>
      </c>
      <c r="G636" s="16" t="s">
        <v>31</v>
      </c>
      <c r="H636" s="16" t="s">
        <v>2652</v>
      </c>
      <c r="I636" s="17">
        <v>4029904</v>
      </c>
      <c r="J636" s="16" t="s">
        <v>67</v>
      </c>
      <c r="K636" s="16" t="s">
        <v>34</v>
      </c>
      <c r="L636" s="16">
        <v>2.2999999999999998</v>
      </c>
      <c r="M636" s="16"/>
      <c r="N636" s="16" t="s">
        <v>2666</v>
      </c>
      <c r="O636" s="16" t="s">
        <v>36</v>
      </c>
      <c r="P636" s="16" t="s">
        <v>208</v>
      </c>
      <c r="Q636" s="18">
        <v>38322</v>
      </c>
      <c r="R636" s="16" t="s">
        <v>38</v>
      </c>
      <c r="S636" s="16" t="s">
        <v>39</v>
      </c>
      <c r="T636" s="16" t="s">
        <v>2667</v>
      </c>
      <c r="U636" s="16">
        <v>1.6</v>
      </c>
      <c r="V636" s="16"/>
      <c r="W636" s="16" t="s">
        <v>2663</v>
      </c>
      <c r="X636" s="16" t="s">
        <v>2652</v>
      </c>
      <c r="Y636" s="16">
        <v>7.2300000000000003E-2</v>
      </c>
      <c r="Z636" s="16">
        <v>6.4000000000000003E-3</v>
      </c>
    </row>
    <row r="637" spans="1:26" s="15" customFormat="1" ht="24" x14ac:dyDescent="0.2">
      <c r="A637" s="16" t="s">
        <v>2659</v>
      </c>
      <c r="B637" s="16">
        <v>1660</v>
      </c>
      <c r="C637" s="16" t="s">
        <v>2660</v>
      </c>
      <c r="D637" s="16" t="s">
        <v>2642</v>
      </c>
      <c r="E637" s="16" t="s">
        <v>891</v>
      </c>
      <c r="F637" s="16" t="s">
        <v>2651</v>
      </c>
      <c r="G637" s="16" t="s">
        <v>31</v>
      </c>
      <c r="H637" s="16" t="s">
        <v>2652</v>
      </c>
      <c r="I637" s="17">
        <v>4029904</v>
      </c>
      <c r="J637" s="16" t="s">
        <v>67</v>
      </c>
      <c r="K637" s="16" t="s">
        <v>34</v>
      </c>
      <c r="L637" s="16">
        <v>2.2999999999999998</v>
      </c>
      <c r="M637" s="16"/>
      <c r="N637" s="16" t="s">
        <v>2668</v>
      </c>
      <c r="O637" s="16" t="s">
        <v>36</v>
      </c>
      <c r="P637" s="16" t="s">
        <v>1004</v>
      </c>
      <c r="Q637" s="18">
        <v>40539</v>
      </c>
      <c r="R637" s="16" t="s">
        <v>38</v>
      </c>
      <c r="S637" s="16" t="s">
        <v>39</v>
      </c>
      <c r="T637" s="16" t="s">
        <v>2669</v>
      </c>
      <c r="U637" s="16">
        <v>0.8</v>
      </c>
      <c r="V637" s="16"/>
      <c r="W637" s="16" t="s">
        <v>2663</v>
      </c>
      <c r="X637" s="16"/>
      <c r="Y637" s="16">
        <v>3.61E-2</v>
      </c>
      <c r="Z637" s="16">
        <v>3.2000000000000002E-3</v>
      </c>
    </row>
    <row r="638" spans="1:26" s="15" customFormat="1" ht="24" x14ac:dyDescent="0.2">
      <c r="A638" s="16" t="s">
        <v>2670</v>
      </c>
      <c r="B638" s="16">
        <v>1661</v>
      </c>
      <c r="C638" s="16" t="s">
        <v>2671</v>
      </c>
      <c r="D638" s="16" t="s">
        <v>2642</v>
      </c>
      <c r="E638" s="16" t="s">
        <v>2672</v>
      </c>
      <c r="F638" s="16" t="s">
        <v>1802</v>
      </c>
      <c r="G638" s="16" t="s">
        <v>79</v>
      </c>
      <c r="H638" s="16" t="s">
        <v>96</v>
      </c>
      <c r="I638" s="17"/>
      <c r="J638" s="16"/>
      <c r="K638" s="16" t="s">
        <v>34</v>
      </c>
      <c r="L638" s="16">
        <v>3.5</v>
      </c>
      <c r="M638" s="16"/>
      <c r="N638" s="16" t="s">
        <v>2673</v>
      </c>
      <c r="O638" s="16" t="s">
        <v>36</v>
      </c>
      <c r="P638" s="16" t="s">
        <v>37</v>
      </c>
      <c r="Q638" s="18">
        <v>38687</v>
      </c>
      <c r="R638" s="16" t="s">
        <v>38</v>
      </c>
      <c r="S638" s="16" t="s">
        <v>39</v>
      </c>
      <c r="T638" s="16" t="s">
        <v>2674</v>
      </c>
      <c r="U638" s="16">
        <v>2.4</v>
      </c>
      <c r="V638" s="16"/>
      <c r="W638" s="16" t="s">
        <v>2675</v>
      </c>
      <c r="X638" s="16" t="s">
        <v>101</v>
      </c>
      <c r="Y638" s="16">
        <v>0.1084</v>
      </c>
      <c r="Z638" s="16">
        <v>9.5999999999999992E-3</v>
      </c>
    </row>
    <row r="639" spans="1:26" s="15" customFormat="1" ht="24" x14ac:dyDescent="0.2">
      <c r="A639" s="16" t="s">
        <v>2670</v>
      </c>
      <c r="B639" s="16">
        <v>1661</v>
      </c>
      <c r="C639" s="16" t="s">
        <v>2671</v>
      </c>
      <c r="D639" s="16" t="s">
        <v>2642</v>
      </c>
      <c r="E639" s="16" t="s">
        <v>2672</v>
      </c>
      <c r="F639" s="16" t="s">
        <v>1802</v>
      </c>
      <c r="G639" s="16" t="s">
        <v>79</v>
      </c>
      <c r="H639" s="16" t="s">
        <v>96</v>
      </c>
      <c r="I639" s="17"/>
      <c r="J639" s="16"/>
      <c r="K639" s="16" t="s">
        <v>34</v>
      </c>
      <c r="L639" s="16">
        <v>3.5</v>
      </c>
      <c r="M639" s="16"/>
      <c r="N639" s="16" t="s">
        <v>2676</v>
      </c>
      <c r="O639" s="16" t="s">
        <v>36</v>
      </c>
      <c r="P639" s="16" t="s">
        <v>145</v>
      </c>
      <c r="Q639" s="18">
        <v>38777</v>
      </c>
      <c r="R639" s="16" t="s">
        <v>38</v>
      </c>
      <c r="S639" s="16" t="s">
        <v>39</v>
      </c>
      <c r="T639" s="16" t="s">
        <v>2677</v>
      </c>
      <c r="U639" s="16">
        <v>0.8</v>
      </c>
      <c r="V639" s="16"/>
      <c r="W639" s="16" t="s">
        <v>2675</v>
      </c>
      <c r="X639" s="16" t="s">
        <v>101</v>
      </c>
      <c r="Y639" s="16">
        <v>3.61E-2</v>
      </c>
      <c r="Z639" s="16">
        <v>3.2000000000000002E-3</v>
      </c>
    </row>
    <row r="640" spans="1:26" s="15" customFormat="1" ht="24" x14ac:dyDescent="0.2">
      <c r="A640" s="16" t="s">
        <v>2670</v>
      </c>
      <c r="B640" s="16">
        <v>1661</v>
      </c>
      <c r="C640" s="16" t="s">
        <v>2671</v>
      </c>
      <c r="D640" s="16" t="s">
        <v>2642</v>
      </c>
      <c r="E640" s="16" t="s">
        <v>2672</v>
      </c>
      <c r="F640" s="16" t="s">
        <v>1802</v>
      </c>
      <c r="G640" s="16" t="s">
        <v>79</v>
      </c>
      <c r="H640" s="16" t="s">
        <v>96</v>
      </c>
      <c r="I640" s="17"/>
      <c r="J640" s="16"/>
      <c r="K640" s="16" t="s">
        <v>34</v>
      </c>
      <c r="L640" s="16">
        <v>3.5</v>
      </c>
      <c r="M640" s="16"/>
      <c r="N640" s="16" t="s">
        <v>2678</v>
      </c>
      <c r="O640" s="16" t="s">
        <v>36</v>
      </c>
      <c r="P640" s="16" t="s">
        <v>208</v>
      </c>
      <c r="Q640" s="18">
        <v>39417</v>
      </c>
      <c r="R640" s="16" t="s">
        <v>38</v>
      </c>
      <c r="S640" s="16" t="s">
        <v>39</v>
      </c>
      <c r="T640" s="16" t="s">
        <v>484</v>
      </c>
      <c r="U640" s="16">
        <v>3.2</v>
      </c>
      <c r="V640" s="16"/>
      <c r="W640" s="16" t="s">
        <v>2675</v>
      </c>
      <c r="X640" s="16" t="s">
        <v>101</v>
      </c>
      <c r="Y640" s="16">
        <v>0.14460000000000001</v>
      </c>
      <c r="Z640" s="16">
        <v>1.2800000000000001E-2</v>
      </c>
    </row>
    <row r="641" spans="1:26" s="15" customFormat="1" ht="24" x14ac:dyDescent="0.2">
      <c r="A641" s="16" t="s">
        <v>2724</v>
      </c>
      <c r="B641" s="16">
        <v>1697</v>
      </c>
      <c r="C641" s="16" t="s">
        <v>3047</v>
      </c>
      <c r="D641" s="16" t="s">
        <v>2642</v>
      </c>
      <c r="E641" s="16" t="s">
        <v>2725</v>
      </c>
      <c r="F641" s="16" t="s">
        <v>2726</v>
      </c>
      <c r="G641" s="16" t="s">
        <v>31</v>
      </c>
      <c r="H641" s="16" t="s">
        <v>3185</v>
      </c>
      <c r="I641" s="17">
        <v>2304393</v>
      </c>
      <c r="J641" s="16" t="s">
        <v>214</v>
      </c>
      <c r="K641" s="16" t="s">
        <v>34</v>
      </c>
      <c r="L641" s="16"/>
      <c r="M641" s="16">
        <v>0</v>
      </c>
      <c r="N641" s="16" t="s">
        <v>2727</v>
      </c>
      <c r="O641" s="16" t="s">
        <v>36</v>
      </c>
      <c r="P641" s="16" t="s">
        <v>37</v>
      </c>
      <c r="Q641" s="18">
        <v>38292</v>
      </c>
      <c r="R641" s="16" t="s">
        <v>38</v>
      </c>
      <c r="S641" s="16" t="s">
        <v>39</v>
      </c>
      <c r="T641" s="16" t="s">
        <v>2728</v>
      </c>
      <c r="U641" s="16">
        <v>3.15</v>
      </c>
      <c r="V641" s="16">
        <v>1.31</v>
      </c>
      <c r="W641" s="16" t="s">
        <v>2655</v>
      </c>
      <c r="X641" s="16" t="s">
        <v>179</v>
      </c>
      <c r="Y641" s="16">
        <v>0.14230000000000001</v>
      </c>
      <c r="Z641" s="16">
        <v>1.26E-2</v>
      </c>
    </row>
    <row r="642" spans="1:26" s="15" customFormat="1" ht="24" x14ac:dyDescent="0.2">
      <c r="A642" s="16" t="s">
        <v>2683</v>
      </c>
      <c r="B642" s="16">
        <v>1681</v>
      </c>
      <c r="C642" s="16" t="s">
        <v>3048</v>
      </c>
      <c r="D642" s="16" t="s">
        <v>2642</v>
      </c>
      <c r="E642" s="16" t="s">
        <v>2048</v>
      </c>
      <c r="F642" s="16" t="s">
        <v>2684</v>
      </c>
      <c r="G642" s="16" t="s">
        <v>79</v>
      </c>
      <c r="H642" s="16" t="s">
        <v>96</v>
      </c>
      <c r="I642" s="17">
        <v>3666667</v>
      </c>
      <c r="J642" s="16" t="s">
        <v>58</v>
      </c>
      <c r="K642" s="16" t="s">
        <v>34</v>
      </c>
      <c r="L642" s="16">
        <v>3.93</v>
      </c>
      <c r="M642" s="16"/>
      <c r="N642" s="16" t="s">
        <v>2687</v>
      </c>
      <c r="O642" s="16" t="s">
        <v>36</v>
      </c>
      <c r="P642" s="16" t="s">
        <v>129</v>
      </c>
      <c r="Q642" s="18">
        <v>36526</v>
      </c>
      <c r="R642" s="16" t="s">
        <v>38</v>
      </c>
      <c r="S642" s="16" t="s">
        <v>39</v>
      </c>
      <c r="T642" s="16" t="s">
        <v>2688</v>
      </c>
      <c r="U642" s="16">
        <v>3.2</v>
      </c>
      <c r="V642" s="16"/>
      <c r="W642" s="16" t="s">
        <v>2675</v>
      </c>
      <c r="X642" s="16" t="s">
        <v>101</v>
      </c>
      <c r="Y642" s="16">
        <v>0.14460000000000001</v>
      </c>
      <c r="Z642" s="16">
        <v>1.2800000000000001E-2</v>
      </c>
    </row>
    <row r="643" spans="1:26" s="15" customFormat="1" ht="24" x14ac:dyDescent="0.2">
      <c r="A643" s="16" t="s">
        <v>2683</v>
      </c>
      <c r="B643" s="16">
        <v>1681</v>
      </c>
      <c r="C643" s="16" t="s">
        <v>3048</v>
      </c>
      <c r="D643" s="16" t="s">
        <v>2642</v>
      </c>
      <c r="E643" s="16" t="s">
        <v>2048</v>
      </c>
      <c r="F643" s="16" t="s">
        <v>2684</v>
      </c>
      <c r="G643" s="16" t="s">
        <v>79</v>
      </c>
      <c r="H643" s="16" t="s">
        <v>96</v>
      </c>
      <c r="I643" s="17">
        <v>3666667</v>
      </c>
      <c r="J643" s="16" t="s">
        <v>58</v>
      </c>
      <c r="K643" s="16" t="s">
        <v>34</v>
      </c>
      <c r="L643" s="16">
        <v>3.93</v>
      </c>
      <c r="M643" s="16"/>
      <c r="N643" s="16" t="s">
        <v>2685</v>
      </c>
      <c r="O643" s="16" t="s">
        <v>36</v>
      </c>
      <c r="P643" s="16" t="s">
        <v>37</v>
      </c>
      <c r="Q643" s="18">
        <v>31413</v>
      </c>
      <c r="R643" s="16" t="s">
        <v>125</v>
      </c>
      <c r="S643" s="16" t="s">
        <v>39</v>
      </c>
      <c r="T643" s="16" t="s">
        <v>2686</v>
      </c>
      <c r="U643" s="16">
        <v>6.5</v>
      </c>
      <c r="V643" s="16"/>
      <c r="W643" s="16" t="s">
        <v>2675</v>
      </c>
      <c r="X643" s="16" t="s">
        <v>101</v>
      </c>
      <c r="Y643" s="16">
        <v>0.29370000000000002</v>
      </c>
      <c r="Z643" s="16">
        <v>2.5899999999999999E-2</v>
      </c>
    </row>
    <row r="644" spans="1:26" s="15" customFormat="1" ht="24" x14ac:dyDescent="0.2">
      <c r="A644" s="16"/>
      <c r="B644" s="16">
        <v>1685</v>
      </c>
      <c r="C644" s="16" t="s">
        <v>2689</v>
      </c>
      <c r="D644" s="16" t="s">
        <v>2642</v>
      </c>
      <c r="E644" s="16" t="s">
        <v>2690</v>
      </c>
      <c r="F644" s="16" t="s">
        <v>95</v>
      </c>
      <c r="G644" s="16" t="s">
        <v>79</v>
      </c>
      <c r="H644" s="16" t="s">
        <v>96</v>
      </c>
      <c r="I644" s="17">
        <v>9000000</v>
      </c>
      <c r="J644" s="16"/>
      <c r="K644" s="16" t="s">
        <v>34</v>
      </c>
      <c r="L644" s="16">
        <v>4</v>
      </c>
      <c r="M644" s="16"/>
      <c r="N644" s="16" t="s">
        <v>2691</v>
      </c>
      <c r="O644" s="16" t="s">
        <v>69</v>
      </c>
      <c r="P644" s="16" t="s">
        <v>90</v>
      </c>
      <c r="Q644" s="18">
        <v>31778</v>
      </c>
      <c r="R644" s="16" t="s">
        <v>125</v>
      </c>
      <c r="S644" s="16" t="s">
        <v>39</v>
      </c>
      <c r="T644" s="16" t="s">
        <v>2692</v>
      </c>
      <c r="U644" s="16">
        <v>3.3</v>
      </c>
      <c r="V644" s="16"/>
      <c r="W644" s="16" t="s">
        <v>2675</v>
      </c>
      <c r="X644" s="16" t="s">
        <v>825</v>
      </c>
      <c r="Y644" s="16">
        <v>0</v>
      </c>
      <c r="Z644" s="16">
        <v>0</v>
      </c>
    </row>
    <row r="645" spans="1:26" s="15" customFormat="1" ht="36" x14ac:dyDescent="0.2">
      <c r="A645" s="16" t="s">
        <v>2693</v>
      </c>
      <c r="B645" s="16">
        <v>2151</v>
      </c>
      <c r="C645" s="16" t="s">
        <v>2694</v>
      </c>
      <c r="D645" s="16" t="s">
        <v>2642</v>
      </c>
      <c r="E645" s="16" t="s">
        <v>2690</v>
      </c>
      <c r="F645" s="16" t="s">
        <v>2704</v>
      </c>
      <c r="G645" s="16" t="s">
        <v>79</v>
      </c>
      <c r="H645" s="16" t="s">
        <v>96</v>
      </c>
      <c r="I645" s="17">
        <v>28174968</v>
      </c>
      <c r="J645" s="16" t="s">
        <v>33</v>
      </c>
      <c r="K645" s="16" t="s">
        <v>34</v>
      </c>
      <c r="L645" s="16">
        <v>9.4499999999999993</v>
      </c>
      <c r="M645" s="16"/>
      <c r="N645" s="16" t="s">
        <v>2695</v>
      </c>
      <c r="O645" s="16" t="s">
        <v>36</v>
      </c>
      <c r="P645" s="16" t="s">
        <v>1373</v>
      </c>
      <c r="Q645" s="18">
        <v>40543</v>
      </c>
      <c r="R645" s="16" t="s">
        <v>125</v>
      </c>
      <c r="S645" s="16" t="s">
        <v>39</v>
      </c>
      <c r="T645" s="16" t="s">
        <v>2696</v>
      </c>
      <c r="U645" s="16">
        <v>3.3</v>
      </c>
      <c r="V645" s="16"/>
      <c r="W645" s="16" t="s">
        <v>2675</v>
      </c>
      <c r="X645" s="16" t="s">
        <v>101</v>
      </c>
      <c r="Y645" s="16">
        <v>0.14910000000000001</v>
      </c>
      <c r="Z645" s="16">
        <v>1.32E-2</v>
      </c>
    </row>
    <row r="646" spans="1:26" s="15" customFormat="1" ht="24" x14ac:dyDescent="0.2">
      <c r="A646" s="16" t="s">
        <v>2697</v>
      </c>
      <c r="B646" s="16">
        <v>1687</v>
      </c>
      <c r="C646" s="16" t="s">
        <v>2698</v>
      </c>
      <c r="D646" s="16" t="s">
        <v>2642</v>
      </c>
      <c r="E646" s="16" t="s">
        <v>3049</v>
      </c>
      <c r="F646" s="16" t="s">
        <v>2699</v>
      </c>
      <c r="G646" s="16" t="s">
        <v>31</v>
      </c>
      <c r="H646" s="16" t="s">
        <v>2700</v>
      </c>
      <c r="I646" s="17">
        <v>1308097</v>
      </c>
      <c r="J646" s="16" t="s">
        <v>67</v>
      </c>
      <c r="K646" s="16" t="s">
        <v>34</v>
      </c>
      <c r="L646" s="16">
        <v>1.27</v>
      </c>
      <c r="M646" s="16"/>
      <c r="N646" s="16" t="s">
        <v>2701</v>
      </c>
      <c r="O646" s="16" t="s">
        <v>36</v>
      </c>
      <c r="P646" s="16" t="s">
        <v>129</v>
      </c>
      <c r="Q646" s="18">
        <v>39172</v>
      </c>
      <c r="R646" s="16" t="s">
        <v>38</v>
      </c>
      <c r="S646" s="16" t="s">
        <v>39</v>
      </c>
      <c r="T646" s="16" t="s">
        <v>2702</v>
      </c>
      <c r="U646" s="16">
        <v>4.8</v>
      </c>
      <c r="V646" s="16">
        <v>2.16</v>
      </c>
      <c r="W646" s="16"/>
      <c r="X646" s="16" t="s">
        <v>2021</v>
      </c>
      <c r="Y646" s="16">
        <v>0.21690000000000001</v>
      </c>
      <c r="Z646" s="16">
        <v>1.9099999999999999E-2</v>
      </c>
    </row>
    <row r="647" spans="1:26" s="15" customFormat="1" ht="24" x14ac:dyDescent="0.2">
      <c r="A647" s="16"/>
      <c r="B647" s="16">
        <v>1688</v>
      </c>
      <c r="C647" s="16" t="s">
        <v>2703</v>
      </c>
      <c r="D647" s="16" t="s">
        <v>2642</v>
      </c>
      <c r="E647" s="16" t="s">
        <v>2690</v>
      </c>
      <c r="F647" s="16" t="s">
        <v>2704</v>
      </c>
      <c r="G647" s="16" t="s">
        <v>79</v>
      </c>
      <c r="H647" s="16" t="s">
        <v>96</v>
      </c>
      <c r="I647" s="17">
        <v>4250000</v>
      </c>
      <c r="J647" s="16"/>
      <c r="K647" s="16" t="s">
        <v>34</v>
      </c>
      <c r="L647" s="16">
        <v>0.8</v>
      </c>
      <c r="M647" s="16"/>
      <c r="N647" s="16" t="s">
        <v>2705</v>
      </c>
      <c r="O647" s="16" t="s">
        <v>36</v>
      </c>
      <c r="P647" s="16" t="s">
        <v>90</v>
      </c>
      <c r="Q647" s="18">
        <v>31778</v>
      </c>
      <c r="R647" s="16" t="s">
        <v>125</v>
      </c>
      <c r="S647" s="16" t="s">
        <v>39</v>
      </c>
      <c r="T647" s="16" t="s">
        <v>2692</v>
      </c>
      <c r="U647" s="16">
        <v>6.6</v>
      </c>
      <c r="V647" s="16"/>
      <c r="W647" s="16" t="s">
        <v>2675</v>
      </c>
      <c r="X647" s="16" t="s">
        <v>825</v>
      </c>
      <c r="Y647" s="16">
        <v>0.29820000000000002</v>
      </c>
      <c r="Z647" s="16">
        <v>2.63E-2</v>
      </c>
    </row>
    <row r="648" spans="1:26" s="15" customFormat="1" ht="36" x14ac:dyDescent="0.2">
      <c r="A648" s="16" t="s">
        <v>2706</v>
      </c>
      <c r="B648" s="16">
        <v>1689</v>
      </c>
      <c r="C648" s="16" t="s">
        <v>2707</v>
      </c>
      <c r="D648" s="16" t="s">
        <v>2642</v>
      </c>
      <c r="E648" s="16" t="s">
        <v>1165</v>
      </c>
      <c r="F648" s="16" t="s">
        <v>2708</v>
      </c>
      <c r="G648" s="16" t="s">
        <v>79</v>
      </c>
      <c r="H648" s="16" t="s">
        <v>96</v>
      </c>
      <c r="I648" s="17">
        <v>8800800</v>
      </c>
      <c r="J648" s="16" t="s">
        <v>97</v>
      </c>
      <c r="K648" s="16" t="s">
        <v>34</v>
      </c>
      <c r="L648" s="16">
        <v>6.54</v>
      </c>
      <c r="M648" s="16"/>
      <c r="N648" s="16" t="s">
        <v>2709</v>
      </c>
      <c r="O648" s="16" t="s">
        <v>36</v>
      </c>
      <c r="P648" s="16" t="s">
        <v>37</v>
      </c>
      <c r="Q648" s="18">
        <v>33604</v>
      </c>
      <c r="R648" s="16" t="s">
        <v>38</v>
      </c>
      <c r="S648" s="16" t="s">
        <v>39</v>
      </c>
      <c r="T648" s="16" t="s">
        <v>2710</v>
      </c>
      <c r="U648" s="16">
        <v>2.4</v>
      </c>
      <c r="V648" s="16">
        <v>1.3</v>
      </c>
      <c r="W648" s="16" t="s">
        <v>2675</v>
      </c>
      <c r="X648" s="16" t="s">
        <v>101</v>
      </c>
      <c r="Y648" s="16">
        <v>0.1084</v>
      </c>
      <c r="Z648" s="16">
        <v>9.5999999999999992E-3</v>
      </c>
    </row>
    <row r="649" spans="1:26" s="15" customFormat="1" ht="36" x14ac:dyDescent="0.2">
      <c r="A649" s="16" t="s">
        <v>2706</v>
      </c>
      <c r="B649" s="16">
        <v>1689</v>
      </c>
      <c r="C649" s="16" t="s">
        <v>2707</v>
      </c>
      <c r="D649" s="16" t="s">
        <v>2642</v>
      </c>
      <c r="E649" s="16" t="s">
        <v>1165</v>
      </c>
      <c r="F649" s="16" t="s">
        <v>2708</v>
      </c>
      <c r="G649" s="16" t="s">
        <v>79</v>
      </c>
      <c r="H649" s="16" t="s">
        <v>96</v>
      </c>
      <c r="I649" s="17">
        <v>8800800</v>
      </c>
      <c r="J649" s="16" t="s">
        <v>97</v>
      </c>
      <c r="K649" s="16" t="s">
        <v>34</v>
      </c>
      <c r="L649" s="16">
        <v>6.54</v>
      </c>
      <c r="M649" s="16"/>
      <c r="N649" s="16" t="s">
        <v>2711</v>
      </c>
      <c r="O649" s="16" t="s">
        <v>36</v>
      </c>
      <c r="P649" s="16" t="s">
        <v>145</v>
      </c>
      <c r="Q649" s="18">
        <v>36526</v>
      </c>
      <c r="R649" s="16" t="s">
        <v>38</v>
      </c>
      <c r="S649" s="16" t="s">
        <v>39</v>
      </c>
      <c r="T649" s="16" t="s">
        <v>2712</v>
      </c>
      <c r="U649" s="16">
        <v>3.2</v>
      </c>
      <c r="V649" s="16">
        <v>1.728</v>
      </c>
      <c r="W649" s="16" t="s">
        <v>2675</v>
      </c>
      <c r="X649" s="16" t="s">
        <v>101</v>
      </c>
      <c r="Y649" s="16">
        <v>0.14460000000000001</v>
      </c>
      <c r="Z649" s="16">
        <v>1.2800000000000001E-2</v>
      </c>
    </row>
    <row r="650" spans="1:26" s="15" customFormat="1" ht="36" x14ac:dyDescent="0.2">
      <c r="A650" s="16" t="s">
        <v>2706</v>
      </c>
      <c r="B650" s="16">
        <v>1689</v>
      </c>
      <c r="C650" s="16" t="s">
        <v>2707</v>
      </c>
      <c r="D650" s="16" t="s">
        <v>2642</v>
      </c>
      <c r="E650" s="16" t="s">
        <v>1165</v>
      </c>
      <c r="F650" s="16" t="s">
        <v>2708</v>
      </c>
      <c r="G650" s="16" t="s">
        <v>79</v>
      </c>
      <c r="H650" s="16" t="s">
        <v>96</v>
      </c>
      <c r="I650" s="17">
        <v>8800800</v>
      </c>
      <c r="J650" s="16" t="s">
        <v>97</v>
      </c>
      <c r="K650" s="16" t="s">
        <v>34</v>
      </c>
      <c r="L650" s="16">
        <v>6.54</v>
      </c>
      <c r="M650" s="16"/>
      <c r="N650" s="16" t="s">
        <v>2713</v>
      </c>
      <c r="O650" s="16" t="s">
        <v>36</v>
      </c>
      <c r="P650" s="16" t="s">
        <v>208</v>
      </c>
      <c r="Q650" s="18">
        <v>37257</v>
      </c>
      <c r="R650" s="16" t="s">
        <v>38</v>
      </c>
      <c r="S650" s="16" t="s">
        <v>39</v>
      </c>
      <c r="T650" s="16" t="s">
        <v>2714</v>
      </c>
      <c r="U650" s="16">
        <v>3.2</v>
      </c>
      <c r="V650" s="16">
        <v>1.728</v>
      </c>
      <c r="W650" s="16" t="s">
        <v>2675</v>
      </c>
      <c r="X650" s="16" t="s">
        <v>101</v>
      </c>
      <c r="Y650" s="16">
        <v>0.14460000000000001</v>
      </c>
      <c r="Z650" s="16">
        <v>1.2800000000000001E-2</v>
      </c>
    </row>
    <row r="651" spans="1:26" s="15" customFormat="1" ht="24" x14ac:dyDescent="0.2">
      <c r="A651" s="16" t="s">
        <v>2715</v>
      </c>
      <c r="B651" s="16">
        <v>1695</v>
      </c>
      <c r="C651" s="16" t="s">
        <v>2716</v>
      </c>
      <c r="D651" s="16" t="s">
        <v>2642</v>
      </c>
      <c r="E651" s="16" t="s">
        <v>2717</v>
      </c>
      <c r="F651" s="16" t="s">
        <v>2718</v>
      </c>
      <c r="G651" s="16" t="s">
        <v>79</v>
      </c>
      <c r="H651" s="16" t="s">
        <v>96</v>
      </c>
      <c r="I651" s="17">
        <v>10944786</v>
      </c>
      <c r="J651" s="16" t="s">
        <v>33</v>
      </c>
      <c r="K651" s="16" t="s">
        <v>34</v>
      </c>
      <c r="L651" s="16"/>
      <c r="M651" s="16"/>
      <c r="N651" s="16" t="s">
        <v>2719</v>
      </c>
      <c r="O651" s="16" t="s">
        <v>36</v>
      </c>
      <c r="P651" s="16" t="s">
        <v>37</v>
      </c>
      <c r="Q651" s="18">
        <v>37514</v>
      </c>
      <c r="R651" s="16" t="s">
        <v>38</v>
      </c>
      <c r="S651" s="16" t="s">
        <v>39</v>
      </c>
      <c r="T651" s="16" t="s">
        <v>2720</v>
      </c>
      <c r="U651" s="16">
        <v>2.4</v>
      </c>
      <c r="V651" s="16">
        <v>1.1879999999999999</v>
      </c>
      <c r="W651" s="16" t="s">
        <v>2648</v>
      </c>
      <c r="X651" s="16"/>
      <c r="Y651" s="16">
        <v>0.1084</v>
      </c>
      <c r="Z651" s="16">
        <v>9.5999999999999992E-3</v>
      </c>
    </row>
    <row r="652" spans="1:26" s="15" customFormat="1" ht="24" x14ac:dyDescent="0.2">
      <c r="A652" s="16" t="s">
        <v>2715</v>
      </c>
      <c r="B652" s="16">
        <v>1695</v>
      </c>
      <c r="C652" s="16" t="s">
        <v>2716</v>
      </c>
      <c r="D652" s="16" t="s">
        <v>2642</v>
      </c>
      <c r="E652" s="16" t="s">
        <v>2717</v>
      </c>
      <c r="F652" s="16" t="s">
        <v>2718</v>
      </c>
      <c r="G652" s="16" t="s">
        <v>79</v>
      </c>
      <c r="H652" s="16" t="s">
        <v>96</v>
      </c>
      <c r="I652" s="17">
        <v>10944786</v>
      </c>
      <c r="J652" s="16" t="s">
        <v>33</v>
      </c>
      <c r="K652" s="16" t="s">
        <v>34</v>
      </c>
      <c r="L652" s="16"/>
      <c r="M652" s="16"/>
      <c r="N652" s="16" t="s">
        <v>2721</v>
      </c>
      <c r="O652" s="16" t="s">
        <v>36</v>
      </c>
      <c r="P652" s="16" t="s">
        <v>145</v>
      </c>
      <c r="Q652" s="18">
        <v>37987</v>
      </c>
      <c r="R652" s="16" t="s">
        <v>38</v>
      </c>
      <c r="S652" s="16" t="s">
        <v>39</v>
      </c>
      <c r="T652" s="16" t="s">
        <v>2722</v>
      </c>
      <c r="U652" s="16">
        <v>0.8</v>
      </c>
      <c r="V652" s="16">
        <v>0.39600000000000002</v>
      </c>
      <c r="W652" s="16" t="s">
        <v>2648</v>
      </c>
      <c r="X652" s="16"/>
      <c r="Y652" s="16">
        <v>3.61E-2</v>
      </c>
      <c r="Z652" s="16">
        <v>3.2000000000000002E-3</v>
      </c>
    </row>
    <row r="653" spans="1:26" s="15" customFormat="1" ht="24" x14ac:dyDescent="0.2">
      <c r="A653" s="16" t="s">
        <v>2715</v>
      </c>
      <c r="B653" s="16">
        <v>1695</v>
      </c>
      <c r="C653" s="16" t="s">
        <v>2716</v>
      </c>
      <c r="D653" s="16" t="s">
        <v>2642</v>
      </c>
      <c r="E653" s="16" t="s">
        <v>2717</v>
      </c>
      <c r="F653" s="16" t="s">
        <v>2718</v>
      </c>
      <c r="G653" s="16" t="s">
        <v>79</v>
      </c>
      <c r="H653" s="16" t="s">
        <v>96</v>
      </c>
      <c r="I653" s="17">
        <v>10944786</v>
      </c>
      <c r="J653" s="16" t="s">
        <v>33</v>
      </c>
      <c r="K653" s="16" t="s">
        <v>34</v>
      </c>
      <c r="L653" s="16"/>
      <c r="M653" s="16"/>
      <c r="N653" s="16" t="s">
        <v>2723</v>
      </c>
      <c r="O653" s="16" t="s">
        <v>36</v>
      </c>
      <c r="P653" s="16" t="s">
        <v>208</v>
      </c>
      <c r="Q653" s="18">
        <v>39083</v>
      </c>
      <c r="R653" s="16" t="s">
        <v>38</v>
      </c>
      <c r="S653" s="16" t="s">
        <v>39</v>
      </c>
      <c r="T653" s="16" t="s">
        <v>1786</v>
      </c>
      <c r="U653" s="16">
        <v>4.8</v>
      </c>
      <c r="V653" s="16">
        <v>2.6</v>
      </c>
      <c r="W653" s="16" t="s">
        <v>2648</v>
      </c>
      <c r="X653" s="16" t="s">
        <v>101</v>
      </c>
      <c r="Y653" s="16">
        <v>0.21690000000000001</v>
      </c>
      <c r="Z653" s="16">
        <v>1.9099999999999999E-2</v>
      </c>
    </row>
    <row r="654" spans="1:26" s="15" customFormat="1" ht="36" x14ac:dyDescent="0.2">
      <c r="A654" s="16"/>
      <c r="B654" s="16">
        <v>1699</v>
      </c>
      <c r="C654" s="16" t="s">
        <v>2729</v>
      </c>
      <c r="D654" s="16" t="s">
        <v>2642</v>
      </c>
      <c r="E654" s="16" t="s">
        <v>2730</v>
      </c>
      <c r="F654" s="16" t="s">
        <v>2731</v>
      </c>
      <c r="G654" s="16" t="s">
        <v>31</v>
      </c>
      <c r="H654" s="16" t="s">
        <v>2732</v>
      </c>
      <c r="I654" s="17">
        <v>741336</v>
      </c>
      <c r="J654" s="16" t="s">
        <v>168</v>
      </c>
      <c r="K654" s="16" t="s">
        <v>34</v>
      </c>
      <c r="L654" s="16">
        <v>0.26100000000000001</v>
      </c>
      <c r="M654" s="16"/>
      <c r="N654" s="16" t="s">
        <v>2733</v>
      </c>
      <c r="O654" s="16" t="s">
        <v>36</v>
      </c>
      <c r="P654" s="16" t="s">
        <v>37</v>
      </c>
      <c r="Q654" s="18">
        <v>37773</v>
      </c>
      <c r="R654" s="16" t="s">
        <v>117</v>
      </c>
      <c r="S654" s="16" t="s">
        <v>39</v>
      </c>
      <c r="T654" s="16" t="s">
        <v>2734</v>
      </c>
      <c r="U654" s="16">
        <v>0.24</v>
      </c>
      <c r="V654" s="16">
        <v>0.17299999999999999</v>
      </c>
      <c r="W654" s="16" t="s">
        <v>2655</v>
      </c>
      <c r="X654" s="16" t="s">
        <v>2655</v>
      </c>
      <c r="Y654" s="16">
        <v>1.0800000000000001E-2</v>
      </c>
      <c r="Z654" s="16">
        <v>1E-3</v>
      </c>
    </row>
    <row r="655" spans="1:26" s="15" customFormat="1" ht="36" x14ac:dyDescent="0.2">
      <c r="A655" s="16"/>
      <c r="B655" s="16">
        <v>1699</v>
      </c>
      <c r="C655" s="16" t="s">
        <v>2729</v>
      </c>
      <c r="D655" s="16" t="s">
        <v>2642</v>
      </c>
      <c r="E655" s="16" t="s">
        <v>2730</v>
      </c>
      <c r="F655" s="16" t="s">
        <v>2731</v>
      </c>
      <c r="G655" s="16" t="s">
        <v>31</v>
      </c>
      <c r="H655" s="16" t="s">
        <v>2732</v>
      </c>
      <c r="I655" s="17">
        <v>741336</v>
      </c>
      <c r="J655" s="16" t="s">
        <v>168</v>
      </c>
      <c r="K655" s="16" t="s">
        <v>34</v>
      </c>
      <c r="L655" s="16">
        <v>0.26100000000000001</v>
      </c>
      <c r="M655" s="16"/>
      <c r="N655" s="16" t="s">
        <v>2735</v>
      </c>
      <c r="O655" s="16" t="s">
        <v>36</v>
      </c>
      <c r="P655" s="16" t="s">
        <v>145</v>
      </c>
      <c r="Q655" s="18">
        <v>37987</v>
      </c>
      <c r="R655" s="16" t="s">
        <v>117</v>
      </c>
      <c r="S655" s="16" t="s">
        <v>39</v>
      </c>
      <c r="T655" s="16" t="s">
        <v>2736</v>
      </c>
      <c r="U655" s="16">
        <v>0.12</v>
      </c>
      <c r="V655" s="16">
        <v>8.5999999999999993E-2</v>
      </c>
      <c r="W655" s="16" t="s">
        <v>2655</v>
      </c>
      <c r="X655" s="16" t="s">
        <v>2655</v>
      </c>
      <c r="Y655" s="16">
        <v>5.4000000000000003E-3</v>
      </c>
      <c r="Z655" s="16">
        <v>5.0000000000000001E-4</v>
      </c>
    </row>
    <row r="656" spans="1:26" s="15" customFormat="1" ht="36" x14ac:dyDescent="0.2">
      <c r="A656" s="16"/>
      <c r="B656" s="16">
        <v>1699</v>
      </c>
      <c r="C656" s="16" t="s">
        <v>2729</v>
      </c>
      <c r="D656" s="16" t="s">
        <v>2642</v>
      </c>
      <c r="E656" s="16" t="s">
        <v>2730</v>
      </c>
      <c r="F656" s="16" t="s">
        <v>2731</v>
      </c>
      <c r="G656" s="16" t="s">
        <v>31</v>
      </c>
      <c r="H656" s="16" t="s">
        <v>2732</v>
      </c>
      <c r="I656" s="17">
        <v>741336</v>
      </c>
      <c r="J656" s="16" t="s">
        <v>168</v>
      </c>
      <c r="K656" s="16" t="s">
        <v>34</v>
      </c>
      <c r="L656" s="16">
        <v>0.26100000000000001</v>
      </c>
      <c r="M656" s="16"/>
      <c r="N656" s="16" t="s">
        <v>2737</v>
      </c>
      <c r="O656" s="16" t="s">
        <v>36</v>
      </c>
      <c r="P656" s="16" t="s">
        <v>208</v>
      </c>
      <c r="Q656" s="18">
        <v>38880</v>
      </c>
      <c r="R656" s="16" t="s">
        <v>117</v>
      </c>
      <c r="S656" s="16" t="s">
        <v>39</v>
      </c>
      <c r="T656" s="16" t="s">
        <v>2738</v>
      </c>
      <c r="U656" s="16">
        <v>0.36</v>
      </c>
      <c r="V656" s="16">
        <v>0.25900000000000001</v>
      </c>
      <c r="W656" s="16" t="s">
        <v>2655</v>
      </c>
      <c r="X656" s="16" t="s">
        <v>2655</v>
      </c>
      <c r="Y656" s="16">
        <v>1.6299999999999999E-2</v>
      </c>
      <c r="Z656" s="16">
        <v>1.4E-3</v>
      </c>
    </row>
    <row r="657" spans="1:26" s="15" customFormat="1" ht="24" x14ac:dyDescent="0.2">
      <c r="A657" s="16"/>
      <c r="B657" s="16">
        <v>1664</v>
      </c>
      <c r="C657" s="16" t="s">
        <v>3186</v>
      </c>
      <c r="D657" s="16" t="s">
        <v>2642</v>
      </c>
      <c r="E657" s="16" t="s">
        <v>2759</v>
      </c>
      <c r="F657" s="16" t="s">
        <v>2759</v>
      </c>
      <c r="G657" s="16" t="s">
        <v>79</v>
      </c>
      <c r="H657" s="16" t="s">
        <v>733</v>
      </c>
      <c r="I657" s="17">
        <v>960000</v>
      </c>
      <c r="J657" s="16"/>
      <c r="K657" s="16" t="s">
        <v>34</v>
      </c>
      <c r="L657" s="16"/>
      <c r="M657" s="16"/>
      <c r="N657" s="16" t="s">
        <v>2760</v>
      </c>
      <c r="O657" s="16" t="s">
        <v>36</v>
      </c>
      <c r="P657" s="16" t="s">
        <v>90</v>
      </c>
      <c r="Q657" s="18">
        <v>38047</v>
      </c>
      <c r="R657" s="16" t="s">
        <v>38</v>
      </c>
      <c r="S657" s="16" t="s">
        <v>39</v>
      </c>
      <c r="T657" s="16" t="s">
        <v>2761</v>
      </c>
      <c r="U657" s="16">
        <v>3.15</v>
      </c>
      <c r="V657" s="16">
        <v>1.728</v>
      </c>
      <c r="W657" s="16" t="s">
        <v>1027</v>
      </c>
      <c r="X657" s="16" t="s">
        <v>1027</v>
      </c>
      <c r="Y657" s="16">
        <v>0.14230000000000001</v>
      </c>
      <c r="Z657" s="16">
        <v>1.26E-2</v>
      </c>
    </row>
    <row r="658" spans="1:26" s="15" customFormat="1" ht="24" x14ac:dyDescent="0.2">
      <c r="A658" s="16" t="s">
        <v>2762</v>
      </c>
      <c r="B658" s="16">
        <v>1665</v>
      </c>
      <c r="C658" s="16" t="s">
        <v>3187</v>
      </c>
      <c r="D658" s="16" t="s">
        <v>2642</v>
      </c>
      <c r="E658" s="16" t="s">
        <v>2759</v>
      </c>
      <c r="F658" s="16" t="s">
        <v>2759</v>
      </c>
      <c r="G658" s="16" t="s">
        <v>79</v>
      </c>
      <c r="H658" s="16" t="s">
        <v>733</v>
      </c>
      <c r="I658" s="17">
        <v>4794600</v>
      </c>
      <c r="J658" s="16" t="s">
        <v>33</v>
      </c>
      <c r="K658" s="16" t="s">
        <v>34</v>
      </c>
      <c r="L658" s="16">
        <v>2.6</v>
      </c>
      <c r="M658" s="16">
        <v>0.29599999999999999</v>
      </c>
      <c r="N658" s="16" t="s">
        <v>2760</v>
      </c>
      <c r="O658" s="16" t="s">
        <v>36</v>
      </c>
      <c r="P658" s="16" t="s">
        <v>90</v>
      </c>
      <c r="Q658" s="18">
        <v>38047</v>
      </c>
      <c r="R658" s="16" t="s">
        <v>38</v>
      </c>
      <c r="S658" s="16" t="s">
        <v>39</v>
      </c>
      <c r="T658" s="16" t="s">
        <v>2761</v>
      </c>
      <c r="U658" s="16">
        <v>3.15</v>
      </c>
      <c r="V658" s="16">
        <v>1.728</v>
      </c>
      <c r="W658" s="16" t="s">
        <v>1027</v>
      </c>
      <c r="X658" s="16" t="s">
        <v>1027</v>
      </c>
      <c r="Y658" s="16">
        <v>0.14230000000000001</v>
      </c>
      <c r="Z658" s="16">
        <v>1.26E-2</v>
      </c>
    </row>
    <row r="659" spans="1:26" s="15" customFormat="1" ht="36" x14ac:dyDescent="0.2">
      <c r="A659" s="16" t="s">
        <v>2762</v>
      </c>
      <c r="B659" s="16">
        <v>1665</v>
      </c>
      <c r="C659" s="16" t="s">
        <v>3187</v>
      </c>
      <c r="D659" s="16" t="s">
        <v>2642</v>
      </c>
      <c r="E659" s="16" t="s">
        <v>2759</v>
      </c>
      <c r="F659" s="16" t="s">
        <v>2759</v>
      </c>
      <c r="G659" s="16" t="s">
        <v>79</v>
      </c>
      <c r="H659" s="16" t="s">
        <v>733</v>
      </c>
      <c r="I659" s="17">
        <v>4794600</v>
      </c>
      <c r="J659" s="16" t="s">
        <v>33</v>
      </c>
      <c r="K659" s="16" t="s">
        <v>34</v>
      </c>
      <c r="L659" s="16">
        <v>2.6</v>
      </c>
      <c r="M659" s="16">
        <v>0.29599999999999999</v>
      </c>
      <c r="N659" s="16" t="s">
        <v>2763</v>
      </c>
      <c r="O659" s="16" t="s">
        <v>36</v>
      </c>
      <c r="P659" s="16" t="s">
        <v>1373</v>
      </c>
      <c r="Q659" s="18">
        <v>39539</v>
      </c>
      <c r="R659" s="16" t="s">
        <v>38</v>
      </c>
      <c r="S659" s="16" t="s">
        <v>39</v>
      </c>
      <c r="T659" s="16" t="s">
        <v>2764</v>
      </c>
      <c r="U659" s="16">
        <v>1.05</v>
      </c>
      <c r="V659" s="16">
        <v>0.57599999999999996</v>
      </c>
      <c r="W659" s="16" t="s">
        <v>1027</v>
      </c>
      <c r="X659" s="16" t="s">
        <v>1027</v>
      </c>
      <c r="Y659" s="16">
        <v>4.7399999999999998E-2</v>
      </c>
      <c r="Z659" s="16">
        <v>4.1999999999999997E-3</v>
      </c>
    </row>
    <row r="660" spans="1:26" s="15" customFormat="1" ht="24" x14ac:dyDescent="0.2">
      <c r="A660" s="16" t="s">
        <v>2739</v>
      </c>
      <c r="B660" s="16">
        <v>1705</v>
      </c>
      <c r="C660" s="16" t="s">
        <v>2740</v>
      </c>
      <c r="D660" s="16" t="s">
        <v>2642</v>
      </c>
      <c r="E660" s="16" t="s">
        <v>2741</v>
      </c>
      <c r="F660" s="16" t="s">
        <v>2742</v>
      </c>
      <c r="G660" s="16" t="s">
        <v>79</v>
      </c>
      <c r="H660" s="16" t="s">
        <v>96</v>
      </c>
      <c r="I660" s="17">
        <v>5118050</v>
      </c>
      <c r="J660" s="16" t="s">
        <v>114</v>
      </c>
      <c r="K660" s="16" t="s">
        <v>34</v>
      </c>
      <c r="L660" s="16">
        <v>2.89</v>
      </c>
      <c r="M660" s="16"/>
      <c r="N660" s="16" t="s">
        <v>2743</v>
      </c>
      <c r="O660" s="16" t="s">
        <v>36</v>
      </c>
      <c r="P660" s="16" t="s">
        <v>129</v>
      </c>
      <c r="Q660" s="18">
        <v>36161</v>
      </c>
      <c r="R660" s="16" t="s">
        <v>38</v>
      </c>
      <c r="S660" s="16" t="s">
        <v>39</v>
      </c>
      <c r="T660" s="16" t="s">
        <v>2744</v>
      </c>
      <c r="U660" s="16">
        <v>2.4</v>
      </c>
      <c r="V660" s="16"/>
      <c r="W660" s="16" t="s">
        <v>2745</v>
      </c>
      <c r="X660" s="16"/>
      <c r="Y660" s="16">
        <v>0.1084</v>
      </c>
      <c r="Z660" s="16">
        <v>9.5999999999999992E-3</v>
      </c>
    </row>
    <row r="661" spans="1:26" s="15" customFormat="1" ht="24" x14ac:dyDescent="0.2">
      <c r="A661" s="16" t="s">
        <v>2765</v>
      </c>
      <c r="B661" s="16">
        <v>1706</v>
      </c>
      <c r="C661" s="16" t="s">
        <v>3050</v>
      </c>
      <c r="D661" s="16" t="s">
        <v>2642</v>
      </c>
      <c r="E661" s="16" t="s">
        <v>2766</v>
      </c>
      <c r="F661" s="16" t="s">
        <v>929</v>
      </c>
      <c r="G661" s="16" t="s">
        <v>31</v>
      </c>
      <c r="H661" s="16" t="s">
        <v>2767</v>
      </c>
      <c r="I661" s="17">
        <v>5000000</v>
      </c>
      <c r="J661" s="16"/>
      <c r="K661" s="16" t="s">
        <v>34</v>
      </c>
      <c r="L661" s="16">
        <v>0.16800000000000001</v>
      </c>
      <c r="M661" s="16"/>
      <c r="N661" s="16" t="s">
        <v>2768</v>
      </c>
      <c r="O661" s="16" t="s">
        <v>36</v>
      </c>
      <c r="P661" s="16" t="s">
        <v>90</v>
      </c>
      <c r="Q661" s="18">
        <v>32509</v>
      </c>
      <c r="R661" s="16" t="s">
        <v>38</v>
      </c>
      <c r="S661" s="16" t="s">
        <v>39</v>
      </c>
      <c r="T661" s="16" t="s">
        <v>2769</v>
      </c>
      <c r="U661" s="16">
        <v>0.45</v>
      </c>
      <c r="V661" s="16">
        <v>0.25</v>
      </c>
      <c r="W661" s="16" t="s">
        <v>2648</v>
      </c>
      <c r="X661" s="16" t="s">
        <v>2767</v>
      </c>
      <c r="Y661" s="16">
        <v>2.0299999999999999E-2</v>
      </c>
      <c r="Z661" s="16">
        <v>1.8E-3</v>
      </c>
    </row>
    <row r="662" spans="1:26" s="15" customFormat="1" ht="36" x14ac:dyDescent="0.2">
      <c r="A662" s="16" t="s">
        <v>2770</v>
      </c>
      <c r="B662" s="16">
        <v>1707</v>
      </c>
      <c r="C662" s="16" t="s">
        <v>3051</v>
      </c>
      <c r="D662" s="16" t="s">
        <v>2642</v>
      </c>
      <c r="E662" s="16" t="s">
        <v>2766</v>
      </c>
      <c r="F662" s="16" t="s">
        <v>929</v>
      </c>
      <c r="G662" s="16" t="s">
        <v>31</v>
      </c>
      <c r="H662" s="16" t="s">
        <v>2767</v>
      </c>
      <c r="I662" s="17">
        <v>1356000</v>
      </c>
      <c r="J662" s="16" t="s">
        <v>58</v>
      </c>
      <c r="K662" s="16" t="s">
        <v>34</v>
      </c>
      <c r="L662" s="16">
        <v>3.48</v>
      </c>
      <c r="M662" s="16"/>
      <c r="N662" s="16" t="s">
        <v>2771</v>
      </c>
      <c r="O662" s="16" t="s">
        <v>36</v>
      </c>
      <c r="P662" s="16" t="s">
        <v>1373</v>
      </c>
      <c r="Q662" s="18">
        <v>36526</v>
      </c>
      <c r="R662" s="16" t="s">
        <v>38</v>
      </c>
      <c r="S662" s="16" t="s">
        <v>39</v>
      </c>
      <c r="T662" s="16"/>
      <c r="U662" s="16">
        <v>2.5499999999999998</v>
      </c>
      <c r="V662" s="16">
        <v>1.44</v>
      </c>
      <c r="W662" s="16" t="s">
        <v>2648</v>
      </c>
      <c r="X662" s="16" t="s">
        <v>2767</v>
      </c>
      <c r="Y662" s="16">
        <v>0.1152</v>
      </c>
      <c r="Z662" s="16">
        <v>1.0200000000000001E-2</v>
      </c>
    </row>
    <row r="663" spans="1:26" s="15" customFormat="1" ht="24" x14ac:dyDescent="0.2">
      <c r="A663" s="19" t="s">
        <v>2631</v>
      </c>
      <c r="B663" s="19">
        <v>2207</v>
      </c>
      <c r="C663" s="19" t="s">
        <v>2632</v>
      </c>
      <c r="D663" s="19" t="s">
        <v>2633</v>
      </c>
      <c r="E663" s="19" t="s">
        <v>2634</v>
      </c>
      <c r="F663" s="19" t="s">
        <v>2635</v>
      </c>
      <c r="G663" s="19" t="s">
        <v>31</v>
      </c>
      <c r="H663" s="19" t="s">
        <v>2636</v>
      </c>
      <c r="I663" s="20">
        <v>2562038</v>
      </c>
      <c r="J663" s="19" t="s">
        <v>67</v>
      </c>
      <c r="K663" s="19" t="s">
        <v>34</v>
      </c>
      <c r="L663" s="19">
        <v>0.79200000000000004</v>
      </c>
      <c r="M663" s="19"/>
      <c r="N663" s="19" t="s">
        <v>2637</v>
      </c>
      <c r="O663" s="19" t="s">
        <v>36</v>
      </c>
      <c r="P663" s="19" t="s">
        <v>37</v>
      </c>
      <c r="Q663" s="21">
        <v>40591</v>
      </c>
      <c r="R663" s="19" t="s">
        <v>38</v>
      </c>
      <c r="S663" s="19" t="s">
        <v>39</v>
      </c>
      <c r="T663" s="19" t="s">
        <v>2638</v>
      </c>
      <c r="U663" s="19">
        <v>1.9</v>
      </c>
      <c r="V663" s="19"/>
      <c r="W663" s="19" t="s">
        <v>3150</v>
      </c>
      <c r="X663" s="19" t="s">
        <v>2639</v>
      </c>
      <c r="Y663" s="19">
        <v>8.5800000000000001E-2</v>
      </c>
      <c r="Z663" s="19">
        <v>7.6E-3</v>
      </c>
    </row>
  </sheetData>
  <sortState ref="A2:AA650">
    <sortCondition ref="D2:D650"/>
    <sortCondition ref="C2:C650"/>
    <sortCondition ref="N2:N650"/>
  </sortState>
  <phoneticPr fontId="0" type="noConversion"/>
  <printOptions horizontalCentered="1"/>
  <pageMargins left="0" right="0" top="0.8" bottom="0.95" header="0.4" footer="0.3"/>
  <pageSetup paperSize="5" pageOrder="overThenDown" orientation="landscape" r:id="rId1"/>
  <headerFooter alignWithMargins="0">
    <oddHeader>&amp;C&amp;"Arial,Bold"&amp;12Current LMOP Landfill and LFG Energy Project Database - Operational Electricity Projects&amp;R&amp;"Arial,Regular"&amp;8 3/4/15</oddHeader>
    <oddFooter>&amp;L&amp;"Arial,Regular"&amp;8Information from the LMOP Landfill/Project database 
is compiled from a variety of sources by voluntary 
submittal, is updated periodically, and can change.
LMOP can not guarantee the validity of the data.&amp;C&amp;"Arial,Regular"&amp;8&amp;P</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C440"/>
  <sheetViews>
    <sheetView workbookViewId="0">
      <pane xSplit="4" ySplit="1" topLeftCell="E2" activePane="bottomRight" state="frozen"/>
      <selection pane="topRight" activeCell="E1" sqref="E1"/>
      <selection pane="bottomLeft" activeCell="A2" sqref="A2"/>
      <selection pane="bottomRight" activeCell="C1" sqref="C1:C1048576"/>
    </sheetView>
  </sheetViews>
  <sheetFormatPr defaultRowHeight="12.75" x14ac:dyDescent="0.2"/>
  <cols>
    <col min="1" max="1" width="7.7109375" customWidth="1"/>
    <col min="2" max="2" width="6.28515625" customWidth="1"/>
    <col min="3" max="3" width="18.42578125" customWidth="1"/>
    <col min="4" max="4" width="3.5703125" bestFit="1" customWidth="1"/>
    <col min="5" max="5" width="13.7109375" customWidth="1"/>
    <col min="6" max="6" width="13.42578125" bestFit="1" customWidth="1"/>
    <col min="7" max="7" width="7.28515625" bestFit="1" customWidth="1"/>
    <col min="8" max="8" width="21.28515625" customWidth="1"/>
    <col min="9" max="9" width="10.28515625" customWidth="1"/>
    <col min="10" max="11" width="6.28515625" bestFit="1" customWidth="1"/>
    <col min="12" max="12" width="6.7109375" bestFit="1" customWidth="1"/>
    <col min="13" max="13" width="6.28515625" bestFit="1" customWidth="1"/>
    <col min="14" max="14" width="8.28515625" customWidth="1"/>
    <col min="15" max="15" width="10.5703125" customWidth="1"/>
    <col min="16" max="16" width="12.85546875" bestFit="1" customWidth="1"/>
    <col min="17" max="17" width="9.28515625" bestFit="1" customWidth="1"/>
    <col min="18" max="18" width="11.85546875" bestFit="1" customWidth="1"/>
    <col min="19" max="19" width="8.5703125" bestFit="1" customWidth="1"/>
    <col min="20" max="20" width="42" customWidth="1"/>
    <col min="21" max="21" width="4.28515625" bestFit="1" customWidth="1"/>
    <col min="22" max="22" width="6.28515625" bestFit="1" customWidth="1"/>
    <col min="23" max="24" width="19" customWidth="1"/>
    <col min="25" max="26" width="14.28515625" bestFit="1" customWidth="1"/>
  </cols>
  <sheetData>
    <row r="1" spans="1:29" s="11" customFormat="1" ht="84.95" customHeight="1" x14ac:dyDescent="0.25">
      <c r="A1" s="8" t="s">
        <v>0</v>
      </c>
      <c r="B1" s="8" t="s">
        <v>1</v>
      </c>
      <c r="C1" s="9" t="s">
        <v>2</v>
      </c>
      <c r="D1" s="8" t="s">
        <v>3</v>
      </c>
      <c r="E1" s="9" t="s">
        <v>4</v>
      </c>
      <c r="F1" s="9" t="s">
        <v>5</v>
      </c>
      <c r="G1" s="8" t="s">
        <v>6</v>
      </c>
      <c r="H1" s="9" t="s">
        <v>7</v>
      </c>
      <c r="I1" s="10" t="s">
        <v>8</v>
      </c>
      <c r="J1" s="10" t="s">
        <v>9</v>
      </c>
      <c r="K1" s="10" t="s">
        <v>10</v>
      </c>
      <c r="L1" s="10" t="s">
        <v>11</v>
      </c>
      <c r="M1" s="10" t="s">
        <v>12</v>
      </c>
      <c r="N1" s="8" t="s">
        <v>13</v>
      </c>
      <c r="O1" s="9" t="s">
        <v>14</v>
      </c>
      <c r="P1" s="9" t="s">
        <v>15</v>
      </c>
      <c r="Q1" s="9" t="s">
        <v>16</v>
      </c>
      <c r="R1" s="9" t="s">
        <v>17</v>
      </c>
      <c r="S1" s="9" t="s">
        <v>18</v>
      </c>
      <c r="T1" s="9" t="s">
        <v>19</v>
      </c>
      <c r="U1" s="8" t="s">
        <v>20</v>
      </c>
      <c r="V1" s="8" t="s">
        <v>21</v>
      </c>
      <c r="W1" s="9" t="s">
        <v>22</v>
      </c>
      <c r="X1" s="9" t="s">
        <v>23</v>
      </c>
      <c r="Y1" s="8" t="s">
        <v>24</v>
      </c>
      <c r="Z1" s="8" t="s">
        <v>25</v>
      </c>
    </row>
    <row r="2" spans="1:29" s="15" customFormat="1" ht="24" x14ac:dyDescent="0.2">
      <c r="A2" s="12" t="s">
        <v>42</v>
      </c>
      <c r="B2" s="12">
        <v>1994</v>
      </c>
      <c r="C2" s="12" t="s">
        <v>43</v>
      </c>
      <c r="D2" s="12" t="s">
        <v>44</v>
      </c>
      <c r="E2" s="12" t="s">
        <v>45</v>
      </c>
      <c r="F2" s="12" t="s">
        <v>46</v>
      </c>
      <c r="G2" s="12" t="s">
        <v>31</v>
      </c>
      <c r="H2" s="12" t="s">
        <v>47</v>
      </c>
      <c r="I2" s="13">
        <v>8000000</v>
      </c>
      <c r="J2" s="12" t="s">
        <v>48</v>
      </c>
      <c r="K2" s="12" t="s">
        <v>34</v>
      </c>
      <c r="L2" s="12">
        <v>2.95</v>
      </c>
      <c r="M2" s="12">
        <v>0.36</v>
      </c>
      <c r="N2" s="12" t="s">
        <v>49</v>
      </c>
      <c r="O2" s="12" t="s">
        <v>36</v>
      </c>
      <c r="P2" s="12" t="s">
        <v>37</v>
      </c>
      <c r="Q2" s="14">
        <v>41121</v>
      </c>
      <c r="R2" s="12" t="s">
        <v>38</v>
      </c>
      <c r="S2" s="12" t="s">
        <v>39</v>
      </c>
      <c r="T2" s="12" t="s">
        <v>2816</v>
      </c>
      <c r="U2" s="12">
        <v>5.6</v>
      </c>
      <c r="V2" s="12">
        <v>2.59</v>
      </c>
      <c r="W2" s="12" t="s">
        <v>50</v>
      </c>
      <c r="X2" s="12" t="s">
        <v>51</v>
      </c>
      <c r="Y2" s="12">
        <v>0.253</v>
      </c>
      <c r="Z2" s="12">
        <v>2.23E-2</v>
      </c>
    </row>
    <row r="3" spans="1:29" s="15" customFormat="1" ht="24" x14ac:dyDescent="0.2">
      <c r="A3" s="16" t="s">
        <v>2811</v>
      </c>
      <c r="B3" s="16">
        <v>2410</v>
      </c>
      <c r="C3" s="16" t="s">
        <v>2812</v>
      </c>
      <c r="D3" s="16" t="s">
        <v>28</v>
      </c>
      <c r="E3" s="16" t="s">
        <v>2813</v>
      </c>
      <c r="F3" s="16" t="s">
        <v>689</v>
      </c>
      <c r="G3" s="16" t="s">
        <v>79</v>
      </c>
      <c r="H3" s="16" t="s">
        <v>135</v>
      </c>
      <c r="I3" s="17"/>
      <c r="J3" s="16"/>
      <c r="K3" s="16" t="s">
        <v>34</v>
      </c>
      <c r="L3" s="16">
        <v>2.12</v>
      </c>
      <c r="M3" s="16"/>
      <c r="N3" s="16" t="s">
        <v>2814</v>
      </c>
      <c r="O3" s="16" t="s">
        <v>36</v>
      </c>
      <c r="P3" s="16" t="s">
        <v>37</v>
      </c>
      <c r="Q3" s="18">
        <v>41548</v>
      </c>
      <c r="R3" s="16" t="s">
        <v>38</v>
      </c>
      <c r="S3" s="16" t="s">
        <v>39</v>
      </c>
      <c r="T3" s="16" t="s">
        <v>2815</v>
      </c>
      <c r="U3" s="16">
        <v>4.8</v>
      </c>
      <c r="V3" s="16"/>
      <c r="W3" s="16" t="s">
        <v>41</v>
      </c>
      <c r="X3" s="16" t="s">
        <v>716</v>
      </c>
      <c r="Y3" s="16">
        <v>0.21690000000000001</v>
      </c>
      <c r="Z3" s="16">
        <v>1.9099999999999999E-2</v>
      </c>
    </row>
    <row r="4" spans="1:29" s="15" customFormat="1" ht="24" x14ac:dyDescent="0.2">
      <c r="A4" s="16" t="s">
        <v>26</v>
      </c>
      <c r="B4" s="16">
        <v>11821</v>
      </c>
      <c r="C4" s="16" t="s">
        <v>27</v>
      </c>
      <c r="D4" s="16" t="s">
        <v>28</v>
      </c>
      <c r="E4" s="16" t="s">
        <v>29</v>
      </c>
      <c r="F4" s="16" t="s">
        <v>30</v>
      </c>
      <c r="G4" s="16" t="s">
        <v>31</v>
      </c>
      <c r="H4" s="16" t="s">
        <v>32</v>
      </c>
      <c r="I4" s="17">
        <v>475000</v>
      </c>
      <c r="J4" s="16" t="s">
        <v>33</v>
      </c>
      <c r="K4" s="16" t="s">
        <v>34</v>
      </c>
      <c r="L4" s="16">
        <v>0.17899999999999999</v>
      </c>
      <c r="M4" s="16"/>
      <c r="N4" s="16" t="s">
        <v>35</v>
      </c>
      <c r="O4" s="16" t="s">
        <v>36</v>
      </c>
      <c r="P4" s="16" t="s">
        <v>37</v>
      </c>
      <c r="Q4" s="18">
        <v>40878</v>
      </c>
      <c r="R4" s="16" t="s">
        <v>38</v>
      </c>
      <c r="S4" s="16" t="s">
        <v>39</v>
      </c>
      <c r="T4" s="16" t="s">
        <v>40</v>
      </c>
      <c r="U4" s="16">
        <v>0.45</v>
      </c>
      <c r="V4" s="16"/>
      <c r="W4" s="16" t="s">
        <v>41</v>
      </c>
      <c r="X4" s="16" t="s">
        <v>32</v>
      </c>
      <c r="Y4" s="16">
        <v>2.0299999999999999E-2</v>
      </c>
      <c r="Z4" s="16">
        <v>1.8E-3</v>
      </c>
    </row>
    <row r="5" spans="1:29" s="15" customFormat="1" ht="24" x14ac:dyDescent="0.2">
      <c r="A5" s="16" t="s">
        <v>92</v>
      </c>
      <c r="B5" s="16">
        <v>2282</v>
      </c>
      <c r="C5" s="16" t="s">
        <v>2819</v>
      </c>
      <c r="D5" s="16" t="s">
        <v>93</v>
      </c>
      <c r="E5" s="16" t="s">
        <v>94</v>
      </c>
      <c r="F5" s="16" t="s">
        <v>95</v>
      </c>
      <c r="G5" s="16" t="s">
        <v>79</v>
      </c>
      <c r="H5" s="16" t="s">
        <v>96</v>
      </c>
      <c r="I5" s="17">
        <v>3500000</v>
      </c>
      <c r="J5" s="16" t="s">
        <v>97</v>
      </c>
      <c r="K5" s="16" t="s">
        <v>34</v>
      </c>
      <c r="L5" s="16">
        <v>1.74</v>
      </c>
      <c r="M5" s="16"/>
      <c r="N5" s="16" t="s">
        <v>98</v>
      </c>
      <c r="O5" s="16" t="s">
        <v>36</v>
      </c>
      <c r="P5" s="16" t="s">
        <v>37</v>
      </c>
      <c r="Q5" s="18">
        <v>40483</v>
      </c>
      <c r="R5" s="16" t="s">
        <v>38</v>
      </c>
      <c r="S5" s="16" t="s">
        <v>39</v>
      </c>
      <c r="T5" s="16" t="s">
        <v>99</v>
      </c>
      <c r="U5" s="16">
        <v>4</v>
      </c>
      <c r="V5" s="16"/>
      <c r="W5" s="16" t="s">
        <v>100</v>
      </c>
      <c r="X5" s="16" t="s">
        <v>101</v>
      </c>
      <c r="Y5" s="16">
        <v>0.1807</v>
      </c>
      <c r="Z5" s="16">
        <v>1.5900000000000001E-2</v>
      </c>
    </row>
    <row r="6" spans="1:29" s="15" customFormat="1" ht="24" x14ac:dyDescent="0.2">
      <c r="A6" s="16" t="s">
        <v>102</v>
      </c>
      <c r="B6" s="15">
        <v>36</v>
      </c>
      <c r="C6" s="16" t="s">
        <v>103</v>
      </c>
      <c r="D6" s="16" t="s">
        <v>93</v>
      </c>
      <c r="E6" s="16" t="s">
        <v>104</v>
      </c>
      <c r="F6" s="16" t="s">
        <v>105</v>
      </c>
      <c r="G6" s="16" t="s">
        <v>79</v>
      </c>
      <c r="H6" s="16" t="s">
        <v>96</v>
      </c>
      <c r="I6" s="17">
        <v>8910336</v>
      </c>
      <c r="J6" s="16" t="s">
        <v>33</v>
      </c>
      <c r="K6" s="16" t="s">
        <v>34</v>
      </c>
      <c r="L6" s="16">
        <v>2.82</v>
      </c>
      <c r="M6" s="16">
        <v>0.37</v>
      </c>
      <c r="N6" s="16" t="s">
        <v>106</v>
      </c>
      <c r="O6" s="16" t="s">
        <v>36</v>
      </c>
      <c r="P6" s="16" t="s">
        <v>37</v>
      </c>
      <c r="Q6" s="18">
        <v>38991</v>
      </c>
      <c r="R6" s="16" t="s">
        <v>38</v>
      </c>
      <c r="S6" s="16" t="s">
        <v>39</v>
      </c>
      <c r="T6" s="16" t="s">
        <v>107</v>
      </c>
      <c r="U6" s="16">
        <v>4.8</v>
      </c>
      <c r="V6" s="16">
        <v>2.4500000000000002</v>
      </c>
      <c r="W6" s="16" t="s">
        <v>108</v>
      </c>
      <c r="X6" s="16" t="s">
        <v>101</v>
      </c>
      <c r="Y6" s="16">
        <v>0.21690000000000001</v>
      </c>
      <c r="Z6" s="16">
        <v>1.9099999999999999E-2</v>
      </c>
    </row>
    <row r="7" spans="1:29" s="15" customFormat="1" ht="24" x14ac:dyDescent="0.2">
      <c r="A7" s="16" t="s">
        <v>52</v>
      </c>
      <c r="B7" s="16">
        <v>1787</v>
      </c>
      <c r="C7" s="16" t="s">
        <v>53</v>
      </c>
      <c r="D7" s="16" t="s">
        <v>54</v>
      </c>
      <c r="E7" s="16" t="s">
        <v>55</v>
      </c>
      <c r="F7" s="16" t="s">
        <v>56</v>
      </c>
      <c r="G7" s="16" t="s">
        <v>31</v>
      </c>
      <c r="H7" s="16" t="s">
        <v>57</v>
      </c>
      <c r="I7" s="17">
        <v>5000000</v>
      </c>
      <c r="J7" s="16" t="s">
        <v>58</v>
      </c>
      <c r="K7" s="16" t="s">
        <v>34</v>
      </c>
      <c r="L7" s="16">
        <v>1.42</v>
      </c>
      <c r="M7" s="16"/>
      <c r="N7" s="16" t="s">
        <v>59</v>
      </c>
      <c r="O7" s="16" t="s">
        <v>36</v>
      </c>
      <c r="P7" s="16" t="s">
        <v>37</v>
      </c>
      <c r="Q7" s="18">
        <v>40208</v>
      </c>
      <c r="R7" s="16" t="s">
        <v>38</v>
      </c>
      <c r="S7" s="16" t="s">
        <v>39</v>
      </c>
      <c r="T7" s="16" t="s">
        <v>3052</v>
      </c>
      <c r="U7" s="16">
        <v>2.8</v>
      </c>
      <c r="V7" s="16"/>
      <c r="W7" s="16" t="s">
        <v>60</v>
      </c>
      <c r="X7" s="16" t="s">
        <v>61</v>
      </c>
      <c r="Y7" s="16">
        <v>0.1265</v>
      </c>
      <c r="Z7" s="16">
        <v>1.12E-2</v>
      </c>
      <c r="AA7" s="15">
        <v>36</v>
      </c>
      <c r="AC7" s="15" t="e">
        <f>LOOKUP(AA7,$B$2:$B$440,#REF!)</f>
        <v>#REF!</v>
      </c>
    </row>
    <row r="8" spans="1:29" s="15" customFormat="1" ht="24" x14ac:dyDescent="0.2">
      <c r="A8" s="16" t="s">
        <v>62</v>
      </c>
      <c r="B8" s="16">
        <v>1770</v>
      </c>
      <c r="C8" s="16" t="s">
        <v>63</v>
      </c>
      <c r="D8" s="16" t="s">
        <v>54</v>
      </c>
      <c r="E8" s="16" t="s">
        <v>64</v>
      </c>
      <c r="F8" s="16" t="s">
        <v>65</v>
      </c>
      <c r="G8" s="16" t="s">
        <v>31</v>
      </c>
      <c r="H8" s="16" t="s">
        <v>66</v>
      </c>
      <c r="I8" s="17">
        <v>15917000</v>
      </c>
      <c r="J8" s="16" t="s">
        <v>67</v>
      </c>
      <c r="K8" s="16" t="s">
        <v>34</v>
      </c>
      <c r="L8" s="16">
        <v>1.43</v>
      </c>
      <c r="M8" s="16"/>
      <c r="N8" s="16" t="s">
        <v>74</v>
      </c>
      <c r="O8" s="16" t="s">
        <v>36</v>
      </c>
      <c r="P8" s="16" t="s">
        <v>75</v>
      </c>
      <c r="Q8" s="18">
        <v>39814</v>
      </c>
      <c r="R8" s="16" t="s">
        <v>70</v>
      </c>
      <c r="S8" s="16" t="s">
        <v>39</v>
      </c>
      <c r="T8" s="16" t="s">
        <v>71</v>
      </c>
      <c r="U8" s="16">
        <v>2.4</v>
      </c>
      <c r="V8" s="16"/>
      <c r="W8" s="16" t="s">
        <v>72</v>
      </c>
      <c r="X8" s="16" t="s">
        <v>73</v>
      </c>
      <c r="Y8" s="16">
        <v>0.1084</v>
      </c>
      <c r="Z8" s="16">
        <v>9.5999999999999992E-3</v>
      </c>
    </row>
    <row r="9" spans="1:29" s="15" customFormat="1" ht="24" x14ac:dyDescent="0.2">
      <c r="A9" s="16" t="s">
        <v>3188</v>
      </c>
      <c r="B9" s="16">
        <v>1786</v>
      </c>
      <c r="C9" s="16" t="s">
        <v>3189</v>
      </c>
      <c r="D9" s="16" t="s">
        <v>54</v>
      </c>
      <c r="E9" s="16" t="s">
        <v>3190</v>
      </c>
      <c r="F9" s="16" t="s">
        <v>56</v>
      </c>
      <c r="G9" s="16" t="s">
        <v>79</v>
      </c>
      <c r="H9" s="16" t="s">
        <v>96</v>
      </c>
      <c r="I9" s="17">
        <v>10505502</v>
      </c>
      <c r="J9" s="16" t="s">
        <v>33</v>
      </c>
      <c r="K9" s="16" t="s">
        <v>34</v>
      </c>
      <c r="L9" s="16">
        <v>1.9</v>
      </c>
      <c r="M9" s="16"/>
      <c r="N9" s="16" t="s">
        <v>3191</v>
      </c>
      <c r="O9" s="16" t="s">
        <v>36</v>
      </c>
      <c r="P9" s="16" t="s">
        <v>37</v>
      </c>
      <c r="Q9" s="18">
        <v>41122</v>
      </c>
      <c r="R9" s="16" t="s">
        <v>38</v>
      </c>
      <c r="S9" s="16" t="s">
        <v>39</v>
      </c>
      <c r="T9" s="16"/>
      <c r="U9" s="16">
        <v>3.2</v>
      </c>
      <c r="V9" s="16"/>
      <c r="W9" s="16" t="s">
        <v>3192</v>
      </c>
      <c r="X9" s="16" t="s">
        <v>101</v>
      </c>
      <c r="Y9" s="16">
        <v>0.14460000000000001</v>
      </c>
      <c r="Z9" s="16">
        <v>1.2800000000000001E-2</v>
      </c>
    </row>
    <row r="10" spans="1:29" s="15" customFormat="1" ht="48" x14ac:dyDescent="0.2">
      <c r="A10" s="16" t="s">
        <v>76</v>
      </c>
      <c r="B10" s="16">
        <v>1798</v>
      </c>
      <c r="C10" s="16" t="s">
        <v>77</v>
      </c>
      <c r="D10" s="16" t="s">
        <v>54</v>
      </c>
      <c r="E10" s="16" t="s">
        <v>78</v>
      </c>
      <c r="F10" s="16" t="s">
        <v>56</v>
      </c>
      <c r="G10" s="16" t="s">
        <v>79</v>
      </c>
      <c r="H10" s="16" t="s">
        <v>80</v>
      </c>
      <c r="I10" s="17">
        <v>3000000</v>
      </c>
      <c r="J10" s="16" t="s">
        <v>58</v>
      </c>
      <c r="K10" s="16" t="s">
        <v>34</v>
      </c>
      <c r="L10" s="16">
        <v>1.89</v>
      </c>
      <c r="M10" s="16"/>
      <c r="N10" s="16" t="s">
        <v>81</v>
      </c>
      <c r="O10" s="16" t="s">
        <v>36</v>
      </c>
      <c r="P10" s="16" t="s">
        <v>82</v>
      </c>
      <c r="Q10" s="18">
        <v>39508</v>
      </c>
      <c r="R10" s="16" t="s">
        <v>38</v>
      </c>
      <c r="S10" s="16" t="s">
        <v>39</v>
      </c>
      <c r="T10" s="16" t="s">
        <v>83</v>
      </c>
      <c r="U10" s="16">
        <v>2</v>
      </c>
      <c r="V10" s="16"/>
      <c r="W10" s="16" t="s">
        <v>84</v>
      </c>
      <c r="X10" s="16" t="s">
        <v>85</v>
      </c>
      <c r="Y10" s="16">
        <v>9.0399999999999994E-2</v>
      </c>
      <c r="Z10" s="16">
        <v>8.0000000000000002E-3</v>
      </c>
    </row>
    <row r="11" spans="1:29" s="15" customFormat="1" ht="48" x14ac:dyDescent="0.2">
      <c r="A11" s="16" t="s">
        <v>86</v>
      </c>
      <c r="B11" s="16">
        <v>1799</v>
      </c>
      <c r="C11" s="16" t="s">
        <v>87</v>
      </c>
      <c r="D11" s="16" t="s">
        <v>54</v>
      </c>
      <c r="E11" s="16" t="s">
        <v>78</v>
      </c>
      <c r="F11" s="16" t="s">
        <v>56</v>
      </c>
      <c r="G11" s="16" t="s">
        <v>79</v>
      </c>
      <c r="H11" s="16" t="s">
        <v>80</v>
      </c>
      <c r="I11" s="17">
        <v>11500000</v>
      </c>
      <c r="J11" s="16" t="s">
        <v>88</v>
      </c>
      <c r="K11" s="16" t="s">
        <v>34</v>
      </c>
      <c r="L11" s="16">
        <v>4</v>
      </c>
      <c r="M11" s="16"/>
      <c r="N11" s="16" t="s">
        <v>89</v>
      </c>
      <c r="O11" s="16" t="s">
        <v>36</v>
      </c>
      <c r="P11" s="16" t="s">
        <v>90</v>
      </c>
      <c r="Q11" s="18">
        <v>37012</v>
      </c>
      <c r="R11" s="16" t="s">
        <v>38</v>
      </c>
      <c r="S11" s="16" t="s">
        <v>39</v>
      </c>
      <c r="T11" s="16" t="s">
        <v>91</v>
      </c>
      <c r="U11" s="16">
        <v>2</v>
      </c>
      <c r="V11" s="16"/>
      <c r="W11" s="16"/>
      <c r="X11" s="16" t="s">
        <v>3193</v>
      </c>
      <c r="Y11" s="16">
        <v>9.0399999999999994E-2</v>
      </c>
      <c r="Z11" s="16">
        <v>8.0000000000000002E-3</v>
      </c>
    </row>
    <row r="12" spans="1:29" s="15" customFormat="1" ht="12" x14ac:dyDescent="0.2">
      <c r="A12" s="16"/>
      <c r="B12" s="16">
        <v>36</v>
      </c>
      <c r="C12" s="16" t="s">
        <v>109</v>
      </c>
      <c r="D12" s="16" t="s">
        <v>110</v>
      </c>
      <c r="E12" s="16" t="s">
        <v>111</v>
      </c>
      <c r="F12" s="16" t="s">
        <v>112</v>
      </c>
      <c r="G12" s="16" t="s">
        <v>79</v>
      </c>
      <c r="H12" s="16" t="s">
        <v>113</v>
      </c>
      <c r="I12" s="17">
        <v>10800000</v>
      </c>
      <c r="J12" s="16" t="s">
        <v>114</v>
      </c>
      <c r="K12" s="16" t="s">
        <v>34</v>
      </c>
      <c r="L12" s="16">
        <v>1.8</v>
      </c>
      <c r="M12" s="16"/>
      <c r="N12" s="16" t="s">
        <v>115</v>
      </c>
      <c r="O12" s="16" t="s">
        <v>36</v>
      </c>
      <c r="P12" s="16" t="s">
        <v>116</v>
      </c>
      <c r="Q12" s="18">
        <v>37834</v>
      </c>
      <c r="R12" s="16" t="s">
        <v>117</v>
      </c>
      <c r="S12" s="16" t="s">
        <v>39</v>
      </c>
      <c r="T12" s="16" t="s">
        <v>118</v>
      </c>
      <c r="U12" s="16">
        <v>0.28000000000000003</v>
      </c>
      <c r="V12" s="16">
        <v>0.216</v>
      </c>
      <c r="W12" s="16"/>
      <c r="X12" s="16" t="s">
        <v>119</v>
      </c>
      <c r="Y12" s="16">
        <v>1.2699999999999999E-2</v>
      </c>
      <c r="Z12" s="16">
        <v>1.1000000000000001E-3</v>
      </c>
    </row>
    <row r="13" spans="1:29" s="15" customFormat="1" ht="24" x14ac:dyDescent="0.2">
      <c r="A13" s="16" t="s">
        <v>222</v>
      </c>
      <c r="B13" s="16">
        <v>349</v>
      </c>
      <c r="C13" s="16" t="s">
        <v>2820</v>
      </c>
      <c r="D13" s="16" t="s">
        <v>110</v>
      </c>
      <c r="E13" s="16" t="s">
        <v>223</v>
      </c>
      <c r="F13" s="16" t="s">
        <v>223</v>
      </c>
      <c r="G13" s="16" t="s">
        <v>31</v>
      </c>
      <c r="H13" s="16" t="s">
        <v>224</v>
      </c>
      <c r="I13" s="17">
        <v>3500000</v>
      </c>
      <c r="J13" s="16"/>
      <c r="K13" s="16" t="s">
        <v>34</v>
      </c>
      <c r="L13" s="16">
        <v>0.40300000000000002</v>
      </c>
      <c r="M13" s="16"/>
      <c r="N13" s="16" t="s">
        <v>225</v>
      </c>
      <c r="O13" s="16" t="s">
        <v>36</v>
      </c>
      <c r="P13" s="16" t="s">
        <v>129</v>
      </c>
      <c r="Q13" s="18">
        <v>40165</v>
      </c>
      <c r="R13" s="16" t="s">
        <v>117</v>
      </c>
      <c r="S13" s="16" t="s">
        <v>39</v>
      </c>
      <c r="T13" s="16" t="s">
        <v>226</v>
      </c>
      <c r="U13" s="16">
        <v>0.75</v>
      </c>
      <c r="V13" s="16">
        <v>0.34</v>
      </c>
      <c r="W13" s="16" t="s">
        <v>227</v>
      </c>
      <c r="X13" s="16" t="s">
        <v>179</v>
      </c>
      <c r="Y13" s="16">
        <v>3.39E-2</v>
      </c>
      <c r="Z13" s="16">
        <v>3.0000000000000001E-3</v>
      </c>
    </row>
    <row r="14" spans="1:29" s="15" customFormat="1" ht="36" x14ac:dyDescent="0.2">
      <c r="A14" s="16" t="s">
        <v>120</v>
      </c>
      <c r="B14" s="16">
        <v>39</v>
      </c>
      <c r="C14" s="16" t="s">
        <v>2821</v>
      </c>
      <c r="D14" s="16" t="s">
        <v>110</v>
      </c>
      <c r="E14" s="16" t="s">
        <v>122</v>
      </c>
      <c r="F14" s="16" t="s">
        <v>123</v>
      </c>
      <c r="G14" s="16" t="s">
        <v>79</v>
      </c>
      <c r="H14" s="16" t="s">
        <v>96</v>
      </c>
      <c r="I14" s="17">
        <v>57857143</v>
      </c>
      <c r="J14" s="16" t="s">
        <v>33</v>
      </c>
      <c r="K14" s="16" t="s">
        <v>34</v>
      </c>
      <c r="L14" s="16">
        <v>8.33</v>
      </c>
      <c r="M14" s="16"/>
      <c r="N14" s="16" t="s">
        <v>128</v>
      </c>
      <c r="O14" s="16" t="s">
        <v>36</v>
      </c>
      <c r="P14" s="16" t="s">
        <v>129</v>
      </c>
      <c r="Q14" s="18">
        <v>37514</v>
      </c>
      <c r="R14" s="16" t="s">
        <v>38</v>
      </c>
      <c r="S14" s="16" t="s">
        <v>39</v>
      </c>
      <c r="T14" s="16" t="s">
        <v>130</v>
      </c>
      <c r="U14" s="16">
        <v>2.7</v>
      </c>
      <c r="V14" s="16">
        <v>1.44</v>
      </c>
      <c r="W14" s="16" t="s">
        <v>121</v>
      </c>
      <c r="X14" s="16" t="s">
        <v>131</v>
      </c>
      <c r="Y14" s="16">
        <v>0.122</v>
      </c>
      <c r="Z14" s="16">
        <v>1.0800000000000001E-2</v>
      </c>
    </row>
    <row r="15" spans="1:29" s="15" customFormat="1" ht="36" x14ac:dyDescent="0.2">
      <c r="A15" s="16"/>
      <c r="B15" s="16">
        <v>51</v>
      </c>
      <c r="C15" s="16" t="s">
        <v>132</v>
      </c>
      <c r="D15" s="16" t="s">
        <v>110</v>
      </c>
      <c r="E15" s="16" t="s">
        <v>133</v>
      </c>
      <c r="F15" s="16" t="s">
        <v>134</v>
      </c>
      <c r="G15" s="16" t="s">
        <v>79</v>
      </c>
      <c r="H15" s="16" t="s">
        <v>135</v>
      </c>
      <c r="I15" s="17">
        <v>7354000</v>
      </c>
      <c r="J15" s="16" t="s">
        <v>114</v>
      </c>
      <c r="K15" s="16" t="s">
        <v>34</v>
      </c>
      <c r="L15" s="16">
        <v>0.5</v>
      </c>
      <c r="M15" s="16">
        <v>0</v>
      </c>
      <c r="N15" s="16" t="s">
        <v>136</v>
      </c>
      <c r="O15" s="16" t="s">
        <v>36</v>
      </c>
      <c r="P15" s="16" t="s">
        <v>37</v>
      </c>
      <c r="Q15" s="18">
        <v>31048</v>
      </c>
      <c r="R15" s="16" t="s">
        <v>38</v>
      </c>
      <c r="S15" s="16" t="s">
        <v>39</v>
      </c>
      <c r="T15" s="16"/>
      <c r="U15" s="16">
        <v>0.8</v>
      </c>
      <c r="V15" s="16"/>
      <c r="W15" s="16" t="s">
        <v>127</v>
      </c>
      <c r="X15" s="16" t="s">
        <v>137</v>
      </c>
      <c r="Y15" s="16">
        <v>3.61E-2</v>
      </c>
      <c r="Z15" s="16">
        <v>3.2000000000000002E-3</v>
      </c>
    </row>
    <row r="16" spans="1:29" s="15" customFormat="1" ht="24" x14ac:dyDescent="0.2">
      <c r="A16" s="16" t="s">
        <v>138</v>
      </c>
      <c r="B16" s="16">
        <v>55</v>
      </c>
      <c r="C16" s="16" t="s">
        <v>2822</v>
      </c>
      <c r="D16" s="16" t="s">
        <v>110</v>
      </c>
      <c r="E16" s="16" t="s">
        <v>139</v>
      </c>
      <c r="F16" s="16" t="s">
        <v>140</v>
      </c>
      <c r="G16" s="16" t="s">
        <v>31</v>
      </c>
      <c r="H16" s="16" t="s">
        <v>141</v>
      </c>
      <c r="I16" s="17">
        <v>4081500</v>
      </c>
      <c r="J16" s="16" t="s">
        <v>114</v>
      </c>
      <c r="K16" s="16" t="s">
        <v>34</v>
      </c>
      <c r="L16" s="16">
        <v>1.31</v>
      </c>
      <c r="M16" s="16">
        <v>0</v>
      </c>
      <c r="N16" s="16" t="s">
        <v>142</v>
      </c>
      <c r="O16" s="16" t="s">
        <v>36</v>
      </c>
      <c r="P16" s="16" t="s">
        <v>37</v>
      </c>
      <c r="Q16" s="18">
        <v>36923</v>
      </c>
      <c r="R16" s="16" t="s">
        <v>38</v>
      </c>
      <c r="S16" s="16" t="s">
        <v>39</v>
      </c>
      <c r="T16" s="16"/>
      <c r="U16" s="16">
        <v>1.1000000000000001</v>
      </c>
      <c r="V16" s="16">
        <v>0.57599999999999996</v>
      </c>
      <c r="W16" s="16" t="s">
        <v>143</v>
      </c>
      <c r="X16" s="16" t="s">
        <v>141</v>
      </c>
      <c r="Y16" s="16">
        <v>4.9700000000000001E-2</v>
      </c>
      <c r="Z16" s="16">
        <v>4.4000000000000003E-3</v>
      </c>
    </row>
    <row r="17" spans="1:26" s="15" customFormat="1" ht="48" x14ac:dyDescent="0.2">
      <c r="A17" s="16" t="s">
        <v>146</v>
      </c>
      <c r="B17" s="16">
        <v>56</v>
      </c>
      <c r="C17" s="16" t="s">
        <v>147</v>
      </c>
      <c r="D17" s="16" t="s">
        <v>110</v>
      </c>
      <c r="E17" s="16" t="s">
        <v>148</v>
      </c>
      <c r="F17" s="16" t="s">
        <v>149</v>
      </c>
      <c r="G17" s="16" t="s">
        <v>31</v>
      </c>
      <c r="H17" s="16" t="s">
        <v>150</v>
      </c>
      <c r="I17" s="17">
        <v>4336609</v>
      </c>
      <c r="J17" s="16"/>
      <c r="K17" s="16" t="s">
        <v>34</v>
      </c>
      <c r="L17" s="16">
        <v>1.0900000000000001</v>
      </c>
      <c r="M17" s="16"/>
      <c r="N17" s="16" t="s">
        <v>151</v>
      </c>
      <c r="O17" s="16" t="s">
        <v>36</v>
      </c>
      <c r="P17" s="16" t="s">
        <v>152</v>
      </c>
      <c r="Q17" s="18">
        <v>31031</v>
      </c>
      <c r="R17" s="16" t="s">
        <v>38</v>
      </c>
      <c r="S17" s="16" t="s">
        <v>39</v>
      </c>
      <c r="T17" s="16"/>
      <c r="U17" s="16">
        <v>5.0999999999999996</v>
      </c>
      <c r="V17" s="16"/>
      <c r="W17" s="16" t="s">
        <v>153</v>
      </c>
      <c r="X17" s="16" t="s">
        <v>137</v>
      </c>
      <c r="Y17" s="16">
        <v>0.23039999999999999</v>
      </c>
      <c r="Z17" s="16">
        <v>2.0299999999999999E-2</v>
      </c>
    </row>
    <row r="18" spans="1:26" s="15" customFormat="1" ht="24" x14ac:dyDescent="0.2">
      <c r="A18" s="16"/>
      <c r="B18" s="16">
        <v>72</v>
      </c>
      <c r="C18" s="16" t="s">
        <v>154</v>
      </c>
      <c r="D18" s="16" t="s">
        <v>110</v>
      </c>
      <c r="E18" s="16" t="s">
        <v>155</v>
      </c>
      <c r="F18" s="16" t="s">
        <v>156</v>
      </c>
      <c r="G18" s="16" t="s">
        <v>79</v>
      </c>
      <c r="H18" s="16" t="s">
        <v>157</v>
      </c>
      <c r="I18" s="17">
        <v>45700000</v>
      </c>
      <c r="J18" s="16"/>
      <c r="K18" s="16" t="s">
        <v>34</v>
      </c>
      <c r="L18" s="16"/>
      <c r="M18" s="16"/>
      <c r="N18" s="16" t="s">
        <v>161</v>
      </c>
      <c r="O18" s="16" t="s">
        <v>36</v>
      </c>
      <c r="P18" s="16" t="s">
        <v>162</v>
      </c>
      <c r="Q18" s="18">
        <v>35431</v>
      </c>
      <c r="R18" s="16" t="s">
        <v>125</v>
      </c>
      <c r="S18" s="16" t="s">
        <v>39</v>
      </c>
      <c r="T18" s="16" t="s">
        <v>163</v>
      </c>
      <c r="U18" s="16">
        <v>4.9000000000000004</v>
      </c>
      <c r="V18" s="16"/>
      <c r="W18" s="16" t="s">
        <v>164</v>
      </c>
      <c r="X18" s="16"/>
      <c r="Y18" s="16">
        <v>0.22140000000000001</v>
      </c>
      <c r="Z18" s="16">
        <v>1.95E-2</v>
      </c>
    </row>
    <row r="19" spans="1:26" s="15" customFormat="1" ht="48" x14ac:dyDescent="0.2">
      <c r="A19" s="16" t="s">
        <v>165</v>
      </c>
      <c r="B19" s="16">
        <v>78</v>
      </c>
      <c r="C19" s="16" t="s">
        <v>166</v>
      </c>
      <c r="D19" s="16" t="s">
        <v>110</v>
      </c>
      <c r="E19" s="16" t="s">
        <v>167</v>
      </c>
      <c r="F19" s="16" t="s">
        <v>156</v>
      </c>
      <c r="G19" s="16" t="s">
        <v>79</v>
      </c>
      <c r="H19" s="16" t="s">
        <v>96</v>
      </c>
      <c r="I19" s="17">
        <v>33000000</v>
      </c>
      <c r="J19" s="16" t="s">
        <v>168</v>
      </c>
      <c r="K19" s="16" t="s">
        <v>34</v>
      </c>
      <c r="L19" s="16">
        <v>6.39</v>
      </c>
      <c r="M19" s="16"/>
      <c r="N19" s="16" t="s">
        <v>169</v>
      </c>
      <c r="O19" s="16" t="s">
        <v>36</v>
      </c>
      <c r="P19" s="16" t="s">
        <v>129</v>
      </c>
      <c r="Q19" s="18">
        <v>37895</v>
      </c>
      <c r="R19" s="16" t="s">
        <v>38</v>
      </c>
      <c r="S19" s="16" t="s">
        <v>39</v>
      </c>
      <c r="T19" s="16" t="s">
        <v>170</v>
      </c>
      <c r="U19" s="16">
        <v>6.75</v>
      </c>
      <c r="V19" s="16"/>
      <c r="W19" s="16" t="s">
        <v>171</v>
      </c>
      <c r="X19" s="16" t="s">
        <v>131</v>
      </c>
      <c r="Y19" s="16">
        <v>0.30499999999999999</v>
      </c>
      <c r="Z19" s="16">
        <v>2.69E-2</v>
      </c>
    </row>
    <row r="20" spans="1:26" s="15" customFormat="1" ht="36" x14ac:dyDescent="0.2">
      <c r="A20" s="16" t="s">
        <v>172</v>
      </c>
      <c r="B20" s="16">
        <v>83</v>
      </c>
      <c r="C20" s="16" t="s">
        <v>2823</v>
      </c>
      <c r="D20" s="16" t="s">
        <v>110</v>
      </c>
      <c r="E20" s="16" t="s">
        <v>173</v>
      </c>
      <c r="F20" s="16" t="s">
        <v>174</v>
      </c>
      <c r="G20" s="16" t="s">
        <v>31</v>
      </c>
      <c r="H20" s="16" t="s">
        <v>175</v>
      </c>
      <c r="I20" s="17">
        <v>2040000</v>
      </c>
      <c r="J20" s="16" t="s">
        <v>58</v>
      </c>
      <c r="K20" s="16" t="s">
        <v>34</v>
      </c>
      <c r="L20" s="16">
        <v>1.58</v>
      </c>
      <c r="M20" s="16"/>
      <c r="N20" s="16" t="s">
        <v>176</v>
      </c>
      <c r="O20" s="16" t="s">
        <v>36</v>
      </c>
      <c r="P20" s="16" t="s">
        <v>129</v>
      </c>
      <c r="Q20" s="18">
        <v>38750</v>
      </c>
      <c r="R20" s="16" t="s">
        <v>38</v>
      </c>
      <c r="S20" s="16" t="s">
        <v>39</v>
      </c>
      <c r="T20" s="16" t="s">
        <v>177</v>
      </c>
      <c r="U20" s="16">
        <v>3.18</v>
      </c>
      <c r="V20" s="16">
        <v>1.54</v>
      </c>
      <c r="W20" s="16" t="s">
        <v>178</v>
      </c>
      <c r="X20" s="16" t="s">
        <v>179</v>
      </c>
      <c r="Y20" s="16">
        <v>0.14369999999999999</v>
      </c>
      <c r="Z20" s="16">
        <v>1.2699999999999999E-2</v>
      </c>
    </row>
    <row r="21" spans="1:26" s="15" customFormat="1" ht="24" x14ac:dyDescent="0.2">
      <c r="A21" s="16" t="s">
        <v>180</v>
      </c>
      <c r="B21" s="16">
        <v>84</v>
      </c>
      <c r="C21" s="16" t="s">
        <v>181</v>
      </c>
      <c r="D21" s="16" t="s">
        <v>110</v>
      </c>
      <c r="E21" s="16" t="s">
        <v>182</v>
      </c>
      <c r="F21" s="16" t="s">
        <v>156</v>
      </c>
      <c r="G21" s="16" t="s">
        <v>31</v>
      </c>
      <c r="H21" s="16" t="s">
        <v>183</v>
      </c>
      <c r="I21" s="17">
        <v>2000000</v>
      </c>
      <c r="J21" s="16"/>
      <c r="K21" s="16" t="s">
        <v>34</v>
      </c>
      <c r="L21" s="16">
        <v>0.54300000000000004</v>
      </c>
      <c r="M21" s="16"/>
      <c r="N21" s="16" t="s">
        <v>184</v>
      </c>
      <c r="O21" s="16" t="s">
        <v>36</v>
      </c>
      <c r="P21" s="16" t="s">
        <v>116</v>
      </c>
      <c r="Q21" s="18">
        <v>38443</v>
      </c>
      <c r="R21" s="16" t="s">
        <v>117</v>
      </c>
      <c r="S21" s="16" t="s">
        <v>39</v>
      </c>
      <c r="T21" s="16" t="s">
        <v>185</v>
      </c>
      <c r="U21" s="16">
        <v>0.55000000000000004</v>
      </c>
      <c r="V21" s="16"/>
      <c r="W21" s="16" t="s">
        <v>186</v>
      </c>
      <c r="X21" s="16" t="s">
        <v>186</v>
      </c>
      <c r="Y21" s="16">
        <v>2.4799999999999999E-2</v>
      </c>
      <c r="Z21" s="16">
        <v>2.2000000000000001E-3</v>
      </c>
    </row>
    <row r="22" spans="1:26" s="15" customFormat="1" ht="24" x14ac:dyDescent="0.2">
      <c r="A22" s="16" t="s">
        <v>187</v>
      </c>
      <c r="B22" s="16">
        <v>87</v>
      </c>
      <c r="C22" s="16" t="s">
        <v>188</v>
      </c>
      <c r="D22" s="16" t="s">
        <v>110</v>
      </c>
      <c r="E22" s="16" t="s">
        <v>189</v>
      </c>
      <c r="F22" s="16" t="s">
        <v>156</v>
      </c>
      <c r="G22" s="16" t="s">
        <v>31</v>
      </c>
      <c r="H22" s="16" t="s">
        <v>190</v>
      </c>
      <c r="I22" s="17">
        <v>23410000</v>
      </c>
      <c r="J22" s="16" t="s">
        <v>33</v>
      </c>
      <c r="K22" s="16" t="s">
        <v>34</v>
      </c>
      <c r="L22" s="16">
        <v>6.39</v>
      </c>
      <c r="M22" s="16"/>
      <c r="N22" s="16" t="s">
        <v>191</v>
      </c>
      <c r="O22" s="16" t="s">
        <v>36</v>
      </c>
      <c r="P22" s="16" t="s">
        <v>129</v>
      </c>
      <c r="Q22" s="18">
        <v>40371</v>
      </c>
      <c r="R22" s="16" t="s">
        <v>125</v>
      </c>
      <c r="S22" s="16" t="s">
        <v>39</v>
      </c>
      <c r="T22" s="16" t="s">
        <v>192</v>
      </c>
      <c r="U22" s="16">
        <v>13.8</v>
      </c>
      <c r="V22" s="16"/>
      <c r="W22" s="16" t="s">
        <v>190</v>
      </c>
      <c r="X22" s="16" t="s">
        <v>190</v>
      </c>
      <c r="Y22" s="16">
        <v>0.62350000000000005</v>
      </c>
      <c r="Z22" s="16">
        <v>5.5E-2</v>
      </c>
    </row>
    <row r="23" spans="1:26" s="15" customFormat="1" ht="24" x14ac:dyDescent="0.2">
      <c r="A23" s="16" t="s">
        <v>3060</v>
      </c>
      <c r="B23" s="16">
        <v>90</v>
      </c>
      <c r="C23" s="16" t="s">
        <v>193</v>
      </c>
      <c r="D23" s="16" t="s">
        <v>110</v>
      </c>
      <c r="E23" s="16" t="s">
        <v>194</v>
      </c>
      <c r="F23" s="16" t="s">
        <v>195</v>
      </c>
      <c r="G23" s="16" t="s">
        <v>31</v>
      </c>
      <c r="H23" s="16" t="s">
        <v>196</v>
      </c>
      <c r="I23" s="17">
        <v>960000</v>
      </c>
      <c r="J23" s="16"/>
      <c r="K23" s="16" t="s">
        <v>34</v>
      </c>
      <c r="L23" s="16">
        <v>1.5</v>
      </c>
      <c r="M23" s="16"/>
      <c r="N23" s="16" t="s">
        <v>197</v>
      </c>
      <c r="O23" s="16" t="s">
        <v>36</v>
      </c>
      <c r="P23" s="16" t="s">
        <v>37</v>
      </c>
      <c r="Q23" s="18">
        <v>37622</v>
      </c>
      <c r="R23" s="16" t="s">
        <v>38</v>
      </c>
      <c r="S23" s="16" t="s">
        <v>39</v>
      </c>
      <c r="T23" s="16" t="s">
        <v>198</v>
      </c>
      <c r="U23" s="16">
        <v>1</v>
      </c>
      <c r="V23" s="16">
        <v>0.432</v>
      </c>
      <c r="W23" s="16"/>
      <c r="X23" s="16" t="s">
        <v>196</v>
      </c>
      <c r="Y23" s="16">
        <v>4.5199999999999997E-2</v>
      </c>
      <c r="Z23" s="16">
        <v>4.0000000000000001E-3</v>
      </c>
    </row>
    <row r="24" spans="1:26" s="15" customFormat="1" ht="36" x14ac:dyDescent="0.2">
      <c r="A24" s="16" t="s">
        <v>210</v>
      </c>
      <c r="B24" s="16">
        <v>105</v>
      </c>
      <c r="C24" s="16" t="s">
        <v>211</v>
      </c>
      <c r="D24" s="16" t="s">
        <v>110</v>
      </c>
      <c r="E24" s="16" t="s">
        <v>212</v>
      </c>
      <c r="F24" s="16" t="s">
        <v>156</v>
      </c>
      <c r="G24" s="16" t="s">
        <v>79</v>
      </c>
      <c r="H24" s="16" t="s">
        <v>213</v>
      </c>
      <c r="I24" s="17">
        <v>18680000</v>
      </c>
      <c r="J24" s="16" t="s">
        <v>214</v>
      </c>
      <c r="K24" s="16" t="s">
        <v>34</v>
      </c>
      <c r="L24" s="16">
        <v>6.73</v>
      </c>
      <c r="M24" s="16"/>
      <c r="N24" s="16" t="s">
        <v>215</v>
      </c>
      <c r="O24" s="16" t="s">
        <v>36</v>
      </c>
      <c r="P24" s="16" t="s">
        <v>37</v>
      </c>
      <c r="Q24" s="18">
        <v>40505</v>
      </c>
      <c r="R24" s="16" t="s">
        <v>125</v>
      </c>
      <c r="S24" s="16" t="s">
        <v>39</v>
      </c>
      <c r="T24" s="16" t="s">
        <v>216</v>
      </c>
      <c r="U24" s="16">
        <v>6</v>
      </c>
      <c r="V24" s="16">
        <v>3.9</v>
      </c>
      <c r="W24" s="16" t="s">
        <v>217</v>
      </c>
      <c r="X24" s="16" t="s">
        <v>179</v>
      </c>
      <c r="Y24" s="16">
        <v>0.27110000000000001</v>
      </c>
      <c r="Z24" s="16">
        <v>2.3900000000000001E-2</v>
      </c>
    </row>
    <row r="25" spans="1:26" s="15" customFormat="1" ht="24" x14ac:dyDescent="0.2">
      <c r="A25" s="16" t="s">
        <v>382</v>
      </c>
      <c r="B25" s="16">
        <v>271</v>
      </c>
      <c r="C25" s="16" t="s">
        <v>2824</v>
      </c>
      <c r="D25" s="16" t="s">
        <v>110</v>
      </c>
      <c r="E25" s="16" t="s">
        <v>174</v>
      </c>
      <c r="F25" s="16" t="s">
        <v>174</v>
      </c>
      <c r="G25" s="16" t="s">
        <v>31</v>
      </c>
      <c r="H25" s="16" t="s">
        <v>383</v>
      </c>
      <c r="I25" s="17">
        <v>3024722</v>
      </c>
      <c r="J25" s="16" t="s">
        <v>33</v>
      </c>
      <c r="K25" s="16" t="s">
        <v>34</v>
      </c>
      <c r="L25" s="16">
        <v>0.80100000000000005</v>
      </c>
      <c r="M25" s="16"/>
      <c r="N25" s="16" t="s">
        <v>384</v>
      </c>
      <c r="O25" s="16" t="s">
        <v>36</v>
      </c>
      <c r="P25" s="16" t="s">
        <v>129</v>
      </c>
      <c r="Q25" s="18">
        <v>40140</v>
      </c>
      <c r="R25" s="16" t="s">
        <v>38</v>
      </c>
      <c r="S25" s="16" t="s">
        <v>39</v>
      </c>
      <c r="T25" s="16" t="s">
        <v>385</v>
      </c>
      <c r="U25" s="16">
        <v>1.6</v>
      </c>
      <c r="V25" s="16"/>
      <c r="W25" s="16" t="s">
        <v>270</v>
      </c>
      <c r="X25" s="16" t="s">
        <v>293</v>
      </c>
      <c r="Y25" s="16">
        <v>7.2300000000000003E-2</v>
      </c>
      <c r="Z25" s="16">
        <v>6.4000000000000003E-3</v>
      </c>
    </row>
    <row r="26" spans="1:26" s="15" customFormat="1" ht="48" x14ac:dyDescent="0.2">
      <c r="A26" s="16"/>
      <c r="B26" s="16">
        <v>350</v>
      </c>
      <c r="C26" s="16" t="s">
        <v>228</v>
      </c>
      <c r="D26" s="16" t="s">
        <v>110</v>
      </c>
      <c r="E26" s="16" t="s">
        <v>148</v>
      </c>
      <c r="F26" s="16" t="s">
        <v>149</v>
      </c>
      <c r="G26" s="16" t="s">
        <v>31</v>
      </c>
      <c r="H26" s="16" t="s">
        <v>229</v>
      </c>
      <c r="I26" s="17">
        <v>3300000</v>
      </c>
      <c r="J26" s="16"/>
      <c r="K26" s="16" t="s">
        <v>34</v>
      </c>
      <c r="L26" s="16">
        <v>1.8</v>
      </c>
      <c r="M26" s="16"/>
      <c r="N26" s="16" t="s">
        <v>151</v>
      </c>
      <c r="O26" s="16" t="s">
        <v>36</v>
      </c>
      <c r="P26" s="16" t="s">
        <v>152</v>
      </c>
      <c r="Q26" s="18">
        <v>31031</v>
      </c>
      <c r="R26" s="16" t="s">
        <v>38</v>
      </c>
      <c r="S26" s="16" t="s">
        <v>39</v>
      </c>
      <c r="T26" s="16"/>
      <c r="U26" s="16">
        <v>5.0999999999999996</v>
      </c>
      <c r="V26" s="16"/>
      <c r="W26" s="16" t="s">
        <v>153</v>
      </c>
      <c r="X26" s="16" t="s">
        <v>137</v>
      </c>
      <c r="Y26" s="16">
        <v>0.23039999999999999</v>
      </c>
      <c r="Z26" s="16">
        <v>2.0299999999999999E-2</v>
      </c>
    </row>
    <row r="27" spans="1:26" s="15" customFormat="1" ht="36" x14ac:dyDescent="0.2">
      <c r="A27" s="16" t="s">
        <v>3194</v>
      </c>
      <c r="B27" s="16">
        <v>122</v>
      </c>
      <c r="C27" s="16" t="s">
        <v>3195</v>
      </c>
      <c r="D27" s="16" t="s">
        <v>110</v>
      </c>
      <c r="E27" s="16" t="s">
        <v>3196</v>
      </c>
      <c r="F27" s="16" t="s">
        <v>3196</v>
      </c>
      <c r="G27" s="16" t="s">
        <v>79</v>
      </c>
      <c r="H27" s="16" t="s">
        <v>213</v>
      </c>
      <c r="I27" s="17">
        <v>2254575</v>
      </c>
      <c r="J27" s="16" t="s">
        <v>114</v>
      </c>
      <c r="K27" s="16" t="s">
        <v>34</v>
      </c>
      <c r="L27" s="16">
        <v>1.18</v>
      </c>
      <c r="M27" s="16"/>
      <c r="N27" s="16" t="s">
        <v>3197</v>
      </c>
      <c r="O27" s="16" t="s">
        <v>36</v>
      </c>
      <c r="P27" s="16" t="s">
        <v>129</v>
      </c>
      <c r="Q27" s="18">
        <v>41486</v>
      </c>
      <c r="R27" s="16" t="s">
        <v>38</v>
      </c>
      <c r="S27" s="16" t="s">
        <v>39</v>
      </c>
      <c r="T27" s="16" t="s">
        <v>3198</v>
      </c>
      <c r="U27" s="16">
        <v>1.6</v>
      </c>
      <c r="V27" s="16"/>
      <c r="W27" s="16" t="s">
        <v>127</v>
      </c>
      <c r="X27" s="16" t="s">
        <v>347</v>
      </c>
      <c r="Y27" s="16">
        <v>7.2300000000000003E-2</v>
      </c>
      <c r="Z27" s="16">
        <v>6.4000000000000003E-3</v>
      </c>
    </row>
    <row r="28" spans="1:26" s="15" customFormat="1" ht="24" x14ac:dyDescent="0.2">
      <c r="A28" s="16" t="s">
        <v>230</v>
      </c>
      <c r="B28" s="16">
        <v>124</v>
      </c>
      <c r="C28" s="16" t="s">
        <v>231</v>
      </c>
      <c r="D28" s="16" t="s">
        <v>110</v>
      </c>
      <c r="E28" s="16" t="s">
        <v>232</v>
      </c>
      <c r="F28" s="16" t="s">
        <v>195</v>
      </c>
      <c r="G28" s="16" t="s">
        <v>31</v>
      </c>
      <c r="H28" s="16" t="s">
        <v>233</v>
      </c>
      <c r="I28" s="17">
        <v>4427243</v>
      </c>
      <c r="J28" s="16" t="s">
        <v>114</v>
      </c>
      <c r="K28" s="16" t="s">
        <v>34</v>
      </c>
      <c r="L28" s="16">
        <v>1.66</v>
      </c>
      <c r="M28" s="16">
        <v>0.79600000000000004</v>
      </c>
      <c r="N28" s="16" t="s">
        <v>234</v>
      </c>
      <c r="O28" s="16" t="s">
        <v>36</v>
      </c>
      <c r="P28" s="16" t="s">
        <v>37</v>
      </c>
      <c r="Q28" s="18">
        <v>37681</v>
      </c>
      <c r="R28" s="16" t="s">
        <v>117</v>
      </c>
      <c r="S28" s="16" t="s">
        <v>39</v>
      </c>
      <c r="T28" s="16"/>
      <c r="U28" s="16">
        <v>1.2</v>
      </c>
      <c r="V28" s="16">
        <v>0.86399999999999999</v>
      </c>
      <c r="W28" s="16" t="s">
        <v>153</v>
      </c>
      <c r="X28" s="16" t="s">
        <v>235</v>
      </c>
      <c r="Y28" s="16">
        <v>5.4199999999999998E-2</v>
      </c>
      <c r="Z28" s="16">
        <v>4.7999999999999996E-3</v>
      </c>
    </row>
    <row r="29" spans="1:26" s="15" customFormat="1" ht="24" x14ac:dyDescent="0.2">
      <c r="A29" s="16" t="s">
        <v>218</v>
      </c>
      <c r="B29" s="16">
        <v>342</v>
      </c>
      <c r="C29" s="16" t="s">
        <v>2825</v>
      </c>
      <c r="D29" s="16" t="s">
        <v>110</v>
      </c>
      <c r="E29" s="16" t="s">
        <v>219</v>
      </c>
      <c r="F29" s="16" t="s">
        <v>140</v>
      </c>
      <c r="G29" s="16" t="s">
        <v>31</v>
      </c>
      <c r="H29" s="16" t="s">
        <v>141</v>
      </c>
      <c r="I29" s="17">
        <v>4000000</v>
      </c>
      <c r="J29" s="16"/>
      <c r="K29" s="16" t="s">
        <v>34</v>
      </c>
      <c r="L29" s="16">
        <v>0.28100000000000003</v>
      </c>
      <c r="M29" s="16">
        <v>0</v>
      </c>
      <c r="N29" s="16" t="s">
        <v>221</v>
      </c>
      <c r="O29" s="16" t="s">
        <v>36</v>
      </c>
      <c r="P29" s="16" t="s">
        <v>37</v>
      </c>
      <c r="Q29" s="18">
        <v>31475</v>
      </c>
      <c r="R29" s="16" t="s">
        <v>38</v>
      </c>
      <c r="S29" s="16" t="s">
        <v>39</v>
      </c>
      <c r="T29" s="16"/>
      <c r="U29" s="16">
        <v>0.6</v>
      </c>
      <c r="V29" s="16"/>
      <c r="W29" s="16" t="s">
        <v>153</v>
      </c>
      <c r="X29" s="16" t="s">
        <v>220</v>
      </c>
      <c r="Y29" s="16">
        <v>2.7099999999999999E-2</v>
      </c>
      <c r="Z29" s="16">
        <v>2.3999999999999998E-3</v>
      </c>
    </row>
    <row r="30" spans="1:26" s="15" customFormat="1" ht="24" x14ac:dyDescent="0.2">
      <c r="A30" s="16" t="s">
        <v>240</v>
      </c>
      <c r="B30" s="16">
        <v>147</v>
      </c>
      <c r="C30" s="16" t="s">
        <v>241</v>
      </c>
      <c r="D30" s="16" t="s">
        <v>110</v>
      </c>
      <c r="E30" s="16" t="s">
        <v>219</v>
      </c>
      <c r="F30" s="16" t="s">
        <v>140</v>
      </c>
      <c r="G30" s="16" t="s">
        <v>79</v>
      </c>
      <c r="H30" s="16" t="s">
        <v>96</v>
      </c>
      <c r="I30" s="17">
        <v>12500000</v>
      </c>
      <c r="J30" s="16" t="s">
        <v>214</v>
      </c>
      <c r="K30" s="16" t="s">
        <v>34</v>
      </c>
      <c r="L30" s="16">
        <v>5.27</v>
      </c>
      <c r="M30" s="16">
        <v>3.11</v>
      </c>
      <c r="N30" s="16" t="s">
        <v>242</v>
      </c>
      <c r="O30" s="16" t="s">
        <v>36</v>
      </c>
      <c r="P30" s="16" t="s">
        <v>37</v>
      </c>
      <c r="Q30" s="18">
        <v>38078</v>
      </c>
      <c r="R30" s="16" t="s">
        <v>38</v>
      </c>
      <c r="S30" s="16" t="s">
        <v>39</v>
      </c>
      <c r="T30" s="16" t="s">
        <v>243</v>
      </c>
      <c r="U30" s="16">
        <v>4.05</v>
      </c>
      <c r="V30" s="16">
        <v>2.16</v>
      </c>
      <c r="W30" s="16" t="s">
        <v>153</v>
      </c>
      <c r="X30" s="16" t="s">
        <v>131</v>
      </c>
      <c r="Y30" s="16">
        <v>0.183</v>
      </c>
      <c r="Z30" s="16">
        <v>1.61E-2</v>
      </c>
    </row>
    <row r="31" spans="1:26" s="15" customFormat="1" ht="24" x14ac:dyDescent="0.2">
      <c r="A31" s="16" t="s">
        <v>3061</v>
      </c>
      <c r="B31" s="16">
        <v>153</v>
      </c>
      <c r="C31" s="16" t="s">
        <v>3062</v>
      </c>
      <c r="D31" s="16" t="s">
        <v>110</v>
      </c>
      <c r="E31" s="16" t="s">
        <v>3063</v>
      </c>
      <c r="F31" s="16" t="s">
        <v>134</v>
      </c>
      <c r="G31" s="16" t="s">
        <v>31</v>
      </c>
      <c r="H31" s="16" t="s">
        <v>3064</v>
      </c>
      <c r="I31" s="17">
        <v>2460000</v>
      </c>
      <c r="J31" s="16" t="s">
        <v>168</v>
      </c>
      <c r="K31" s="16" t="s">
        <v>34</v>
      </c>
      <c r="L31" s="16">
        <v>2.16</v>
      </c>
      <c r="M31" s="16"/>
      <c r="N31" s="16" t="s">
        <v>3065</v>
      </c>
      <c r="O31" s="16" t="s">
        <v>36</v>
      </c>
      <c r="P31" s="16" t="s">
        <v>37</v>
      </c>
      <c r="Q31" s="18">
        <v>41753</v>
      </c>
      <c r="R31" s="16" t="s">
        <v>38</v>
      </c>
      <c r="S31" s="16" t="s">
        <v>39</v>
      </c>
      <c r="T31" s="16" t="s">
        <v>261</v>
      </c>
      <c r="U31" s="16">
        <v>3.6</v>
      </c>
      <c r="V31" s="16">
        <v>1.55</v>
      </c>
      <c r="W31" s="16" t="s">
        <v>227</v>
      </c>
      <c r="X31" s="16" t="s">
        <v>179</v>
      </c>
      <c r="Y31" s="16">
        <v>0.16259999999999999</v>
      </c>
      <c r="Z31" s="16">
        <v>1.43E-2</v>
      </c>
    </row>
    <row r="32" spans="1:26" s="15" customFormat="1" ht="24" x14ac:dyDescent="0.2">
      <c r="A32" s="16" t="s">
        <v>3066</v>
      </c>
      <c r="B32" s="16">
        <v>11120</v>
      </c>
      <c r="C32" s="16" t="s">
        <v>3067</v>
      </c>
      <c r="D32" s="16" t="s">
        <v>110</v>
      </c>
      <c r="E32" s="16" t="s">
        <v>133</v>
      </c>
      <c r="F32" s="16" t="s">
        <v>134</v>
      </c>
      <c r="G32" s="16" t="s">
        <v>79</v>
      </c>
      <c r="H32" s="16" t="s">
        <v>135</v>
      </c>
      <c r="I32" s="17"/>
      <c r="J32" s="16"/>
      <c r="K32" s="16" t="s">
        <v>34</v>
      </c>
      <c r="L32" s="16">
        <v>2.76</v>
      </c>
      <c r="M32" s="16"/>
      <c r="N32" s="16" t="s">
        <v>3068</v>
      </c>
      <c r="O32" s="16" t="s">
        <v>36</v>
      </c>
      <c r="P32" s="16" t="s">
        <v>37</v>
      </c>
      <c r="Q32" s="18">
        <v>41692</v>
      </c>
      <c r="R32" s="16" t="s">
        <v>38</v>
      </c>
      <c r="S32" s="16" t="s">
        <v>39</v>
      </c>
      <c r="T32" s="16" t="s">
        <v>3199</v>
      </c>
      <c r="U32" s="16">
        <v>3.4</v>
      </c>
      <c r="V32" s="16">
        <v>1.55</v>
      </c>
      <c r="W32" s="16" t="s">
        <v>227</v>
      </c>
      <c r="X32" s="16" t="s">
        <v>179</v>
      </c>
      <c r="Y32" s="16">
        <v>0.15359999999999999</v>
      </c>
      <c r="Z32" s="16">
        <v>1.3599999999999999E-2</v>
      </c>
    </row>
    <row r="33" spans="1:26" s="15" customFormat="1" ht="36" x14ac:dyDescent="0.2">
      <c r="A33" s="16" t="s">
        <v>244</v>
      </c>
      <c r="B33" s="16">
        <v>164</v>
      </c>
      <c r="C33" s="16" t="s">
        <v>2827</v>
      </c>
      <c r="D33" s="16" t="s">
        <v>110</v>
      </c>
      <c r="E33" s="16" t="s">
        <v>245</v>
      </c>
      <c r="F33" s="16" t="s">
        <v>223</v>
      </c>
      <c r="G33" s="16" t="s">
        <v>79</v>
      </c>
      <c r="H33" s="16" t="s">
        <v>96</v>
      </c>
      <c r="I33" s="17">
        <v>7100000</v>
      </c>
      <c r="J33" s="16" t="s">
        <v>168</v>
      </c>
      <c r="K33" s="16" t="s">
        <v>34</v>
      </c>
      <c r="L33" s="16">
        <v>2.89</v>
      </c>
      <c r="M33" s="16"/>
      <c r="N33" s="16" t="s">
        <v>246</v>
      </c>
      <c r="O33" s="16" t="s">
        <v>36</v>
      </c>
      <c r="P33" s="16" t="s">
        <v>37</v>
      </c>
      <c r="Q33" s="18">
        <v>30682</v>
      </c>
      <c r="R33" s="16" t="s">
        <v>38</v>
      </c>
      <c r="S33" s="16" t="s">
        <v>39</v>
      </c>
      <c r="T33" s="16" t="s">
        <v>247</v>
      </c>
      <c r="U33" s="16">
        <v>2.6749999999999998</v>
      </c>
      <c r="V33" s="16">
        <v>1.5</v>
      </c>
      <c r="W33" s="16" t="s">
        <v>127</v>
      </c>
      <c r="X33" s="16"/>
      <c r="Y33" s="16">
        <v>0.12089999999999999</v>
      </c>
      <c r="Z33" s="16">
        <v>1.0699999999999999E-2</v>
      </c>
    </row>
    <row r="34" spans="1:26" s="15" customFormat="1" ht="24" x14ac:dyDescent="0.2">
      <c r="A34" s="16" t="s">
        <v>2828</v>
      </c>
      <c r="B34" s="16">
        <v>182</v>
      </c>
      <c r="C34" s="16" t="s">
        <v>2829</v>
      </c>
      <c r="D34" s="16" t="s">
        <v>110</v>
      </c>
      <c r="E34" s="16" t="s">
        <v>2830</v>
      </c>
      <c r="F34" s="16" t="s">
        <v>238</v>
      </c>
      <c r="G34" s="16" t="s">
        <v>31</v>
      </c>
      <c r="H34" s="16" t="s">
        <v>239</v>
      </c>
      <c r="I34" s="17">
        <v>430000</v>
      </c>
      <c r="J34" s="16" t="s">
        <v>114</v>
      </c>
      <c r="K34" s="16" t="s">
        <v>34</v>
      </c>
      <c r="L34" s="16">
        <v>0.70199999999999996</v>
      </c>
      <c r="M34" s="16"/>
      <c r="N34" s="16" t="s">
        <v>2831</v>
      </c>
      <c r="O34" s="16" t="s">
        <v>36</v>
      </c>
      <c r="P34" s="16" t="s">
        <v>37</v>
      </c>
      <c r="Q34" s="18">
        <v>41406</v>
      </c>
      <c r="R34" s="16" t="s">
        <v>38</v>
      </c>
      <c r="S34" s="16" t="s">
        <v>39</v>
      </c>
      <c r="T34" s="16" t="s">
        <v>1897</v>
      </c>
      <c r="U34" s="16">
        <v>1.4</v>
      </c>
      <c r="V34" s="16">
        <v>0.53</v>
      </c>
      <c r="W34" s="16" t="s">
        <v>2832</v>
      </c>
      <c r="X34" s="16" t="s">
        <v>179</v>
      </c>
      <c r="Y34" s="16">
        <v>6.3299999999999995E-2</v>
      </c>
      <c r="Z34" s="16">
        <v>5.5999999999999999E-3</v>
      </c>
    </row>
    <row r="35" spans="1:26" s="15" customFormat="1" ht="36" x14ac:dyDescent="0.2">
      <c r="A35" s="16" t="s">
        <v>257</v>
      </c>
      <c r="B35" s="16">
        <v>184</v>
      </c>
      <c r="C35" s="16" t="s">
        <v>258</v>
      </c>
      <c r="D35" s="16" t="s">
        <v>110</v>
      </c>
      <c r="E35" s="16" t="s">
        <v>259</v>
      </c>
      <c r="F35" s="16" t="s">
        <v>112</v>
      </c>
      <c r="G35" s="16" t="s">
        <v>79</v>
      </c>
      <c r="H35" s="16" t="s">
        <v>135</v>
      </c>
      <c r="I35" s="17">
        <v>3500000</v>
      </c>
      <c r="J35" s="16" t="s">
        <v>114</v>
      </c>
      <c r="K35" s="16" t="s">
        <v>34</v>
      </c>
      <c r="L35" s="16">
        <v>3.31</v>
      </c>
      <c r="M35" s="16">
        <v>0.94</v>
      </c>
      <c r="N35" s="16" t="s">
        <v>260</v>
      </c>
      <c r="O35" s="16" t="s">
        <v>36</v>
      </c>
      <c r="P35" s="16" t="s">
        <v>37</v>
      </c>
      <c r="Q35" s="18">
        <v>40026</v>
      </c>
      <c r="R35" s="16" t="s">
        <v>38</v>
      </c>
      <c r="S35" s="16" t="s">
        <v>39</v>
      </c>
      <c r="T35" s="16" t="s">
        <v>261</v>
      </c>
      <c r="U35" s="16">
        <v>3.8</v>
      </c>
      <c r="V35" s="16">
        <v>1.63</v>
      </c>
      <c r="W35" s="16" t="s">
        <v>178</v>
      </c>
      <c r="X35" s="16" t="s">
        <v>179</v>
      </c>
      <c r="Y35" s="16">
        <v>0.17169999999999999</v>
      </c>
      <c r="Z35" s="16">
        <v>1.5100000000000001E-2</v>
      </c>
    </row>
    <row r="36" spans="1:26" s="15" customFormat="1" ht="24" x14ac:dyDescent="0.2">
      <c r="A36" s="16" t="s">
        <v>262</v>
      </c>
      <c r="B36" s="16">
        <v>265</v>
      </c>
      <c r="C36" s="16" t="s">
        <v>263</v>
      </c>
      <c r="D36" s="16" t="s">
        <v>110</v>
      </c>
      <c r="E36" s="16" t="s">
        <v>264</v>
      </c>
      <c r="F36" s="16" t="s">
        <v>265</v>
      </c>
      <c r="G36" s="16" t="s">
        <v>31</v>
      </c>
      <c r="H36" s="16" t="s">
        <v>266</v>
      </c>
      <c r="I36" s="17">
        <v>27000000</v>
      </c>
      <c r="J36" s="16" t="s">
        <v>2903</v>
      </c>
      <c r="K36" s="16" t="s">
        <v>34</v>
      </c>
      <c r="L36" s="16">
        <v>10.368</v>
      </c>
      <c r="M36" s="16">
        <v>2.4159999999999999</v>
      </c>
      <c r="N36" s="16" t="s">
        <v>268</v>
      </c>
      <c r="O36" s="16" t="s">
        <v>36</v>
      </c>
      <c r="P36" s="16" t="s">
        <v>37</v>
      </c>
      <c r="Q36" s="18">
        <v>36161</v>
      </c>
      <c r="R36" s="16" t="s">
        <v>38</v>
      </c>
      <c r="S36" s="16" t="s">
        <v>39</v>
      </c>
      <c r="T36" s="16" t="s">
        <v>269</v>
      </c>
      <c r="U36" s="16">
        <v>9</v>
      </c>
      <c r="V36" s="16">
        <v>4.7519999999999998</v>
      </c>
      <c r="W36" s="16" t="s">
        <v>270</v>
      </c>
      <c r="X36" s="16" t="s">
        <v>3200</v>
      </c>
      <c r="Y36" s="16">
        <v>0.40660000000000002</v>
      </c>
      <c r="Z36" s="16">
        <v>3.5900000000000001E-2</v>
      </c>
    </row>
    <row r="37" spans="1:26" s="15" customFormat="1" ht="24" x14ac:dyDescent="0.2">
      <c r="A37" s="16" t="s">
        <v>273</v>
      </c>
      <c r="B37" s="16">
        <v>201</v>
      </c>
      <c r="C37" s="16" t="s">
        <v>274</v>
      </c>
      <c r="D37" s="16" t="s">
        <v>110</v>
      </c>
      <c r="E37" s="16" t="s">
        <v>275</v>
      </c>
      <c r="F37" s="16" t="s">
        <v>156</v>
      </c>
      <c r="G37" s="16" t="s">
        <v>31</v>
      </c>
      <c r="H37" s="16" t="s">
        <v>276</v>
      </c>
      <c r="I37" s="17">
        <v>16691000</v>
      </c>
      <c r="J37" s="16"/>
      <c r="K37" s="16" t="s">
        <v>34</v>
      </c>
      <c r="L37" s="16">
        <v>2.79</v>
      </c>
      <c r="M37" s="16"/>
      <c r="N37" s="16" t="s">
        <v>277</v>
      </c>
      <c r="O37" s="16" t="s">
        <v>36</v>
      </c>
      <c r="P37" s="16" t="s">
        <v>37</v>
      </c>
      <c r="Q37" s="18">
        <v>36165</v>
      </c>
      <c r="R37" s="16" t="s">
        <v>38</v>
      </c>
      <c r="S37" s="16" t="s">
        <v>39</v>
      </c>
      <c r="T37" s="16" t="s">
        <v>278</v>
      </c>
      <c r="U37" s="16">
        <v>6</v>
      </c>
      <c r="V37" s="16">
        <v>2.67</v>
      </c>
      <c r="W37" s="16" t="s">
        <v>279</v>
      </c>
      <c r="X37" s="16"/>
      <c r="Y37" s="16">
        <v>0.27110000000000001</v>
      </c>
      <c r="Z37" s="16">
        <v>2.3900000000000001E-2</v>
      </c>
    </row>
    <row r="38" spans="1:26" s="15" customFormat="1" ht="36" x14ac:dyDescent="0.2">
      <c r="A38" s="16"/>
      <c r="B38" s="16">
        <v>336</v>
      </c>
      <c r="C38" s="16" t="s">
        <v>280</v>
      </c>
      <c r="D38" s="16" t="s">
        <v>110</v>
      </c>
      <c r="E38" s="16" t="s">
        <v>281</v>
      </c>
      <c r="F38" s="16" t="s">
        <v>282</v>
      </c>
      <c r="G38" s="16" t="s">
        <v>31</v>
      </c>
      <c r="H38" s="16" t="s">
        <v>283</v>
      </c>
      <c r="I38" s="17">
        <v>5000000</v>
      </c>
      <c r="J38" s="16"/>
      <c r="K38" s="16" t="s">
        <v>34</v>
      </c>
      <c r="L38" s="16">
        <v>1.1499999999999999</v>
      </c>
      <c r="M38" s="16"/>
      <c r="N38" s="16" t="s">
        <v>286</v>
      </c>
      <c r="O38" s="16" t="s">
        <v>36</v>
      </c>
      <c r="P38" s="16" t="s">
        <v>75</v>
      </c>
      <c r="Q38" s="18">
        <v>39814</v>
      </c>
      <c r="R38" s="16" t="s">
        <v>38</v>
      </c>
      <c r="S38" s="16" t="s">
        <v>39</v>
      </c>
      <c r="T38" s="16" t="s">
        <v>287</v>
      </c>
      <c r="U38" s="16">
        <v>1.58</v>
      </c>
      <c r="V38" s="16"/>
      <c r="W38" s="16" t="s">
        <v>127</v>
      </c>
      <c r="X38" s="16"/>
      <c r="Y38" s="16">
        <v>7.1400000000000005E-2</v>
      </c>
      <c r="Z38" s="16">
        <v>6.3E-3</v>
      </c>
    </row>
    <row r="39" spans="1:26" s="15" customFormat="1" ht="24" x14ac:dyDescent="0.2">
      <c r="A39" s="16" t="s">
        <v>288</v>
      </c>
      <c r="B39" s="16">
        <v>338</v>
      </c>
      <c r="C39" s="16" t="s">
        <v>289</v>
      </c>
      <c r="D39" s="16" t="s">
        <v>110</v>
      </c>
      <c r="E39" s="16" t="s">
        <v>290</v>
      </c>
      <c r="F39" s="16" t="s">
        <v>195</v>
      </c>
      <c r="G39" s="16" t="s">
        <v>31</v>
      </c>
      <c r="H39" s="16" t="s">
        <v>233</v>
      </c>
      <c r="I39" s="17">
        <v>15201000</v>
      </c>
      <c r="J39" s="16" t="s">
        <v>33</v>
      </c>
      <c r="K39" s="16" t="s">
        <v>34</v>
      </c>
      <c r="L39" s="16">
        <v>3.43</v>
      </c>
      <c r="M39" s="16">
        <v>1.85</v>
      </c>
      <c r="N39" s="16" t="s">
        <v>291</v>
      </c>
      <c r="O39" s="16" t="s">
        <v>36</v>
      </c>
      <c r="P39" s="16" t="s">
        <v>37</v>
      </c>
      <c r="Q39" s="18">
        <v>37681</v>
      </c>
      <c r="R39" s="16" t="s">
        <v>38</v>
      </c>
      <c r="S39" s="16" t="s">
        <v>39</v>
      </c>
      <c r="T39" s="16" t="s">
        <v>292</v>
      </c>
      <c r="U39" s="16">
        <v>2.52</v>
      </c>
      <c r="V39" s="16">
        <v>1.58</v>
      </c>
      <c r="W39" s="16" t="s">
        <v>143</v>
      </c>
      <c r="X39" s="16"/>
      <c r="Y39" s="16">
        <v>0.1139</v>
      </c>
      <c r="Z39" s="16">
        <v>0.01</v>
      </c>
    </row>
    <row r="40" spans="1:26" s="15" customFormat="1" ht="24" x14ac:dyDescent="0.2">
      <c r="A40" s="16" t="s">
        <v>294</v>
      </c>
      <c r="B40" s="16">
        <v>213</v>
      </c>
      <c r="C40" s="16" t="s">
        <v>295</v>
      </c>
      <c r="D40" s="16" t="s">
        <v>110</v>
      </c>
      <c r="E40" s="16" t="s">
        <v>296</v>
      </c>
      <c r="F40" s="16" t="s">
        <v>195</v>
      </c>
      <c r="G40" s="16" t="s">
        <v>31</v>
      </c>
      <c r="H40" s="16" t="s">
        <v>233</v>
      </c>
      <c r="I40" s="17">
        <v>13973400</v>
      </c>
      <c r="J40" s="16"/>
      <c r="K40" s="16" t="s">
        <v>34</v>
      </c>
      <c r="L40" s="16">
        <v>2.2400000000000002</v>
      </c>
      <c r="M40" s="16">
        <v>0.3</v>
      </c>
      <c r="N40" s="16" t="s">
        <v>297</v>
      </c>
      <c r="O40" s="16" t="s">
        <v>36</v>
      </c>
      <c r="P40" s="16" t="s">
        <v>37</v>
      </c>
      <c r="Q40" s="18">
        <v>37681</v>
      </c>
      <c r="R40" s="16" t="s">
        <v>38</v>
      </c>
      <c r="S40" s="16" t="s">
        <v>39</v>
      </c>
      <c r="T40" s="16" t="s">
        <v>298</v>
      </c>
      <c r="U40" s="16">
        <v>2.2000000000000002</v>
      </c>
      <c r="V40" s="16">
        <v>1.94</v>
      </c>
      <c r="W40" s="16" t="s">
        <v>143</v>
      </c>
      <c r="X40" s="16"/>
      <c r="Y40" s="16">
        <v>9.9400000000000002E-2</v>
      </c>
      <c r="Z40" s="16">
        <v>8.8000000000000005E-3</v>
      </c>
    </row>
    <row r="41" spans="1:26" s="15" customFormat="1" ht="48" x14ac:dyDescent="0.2">
      <c r="A41" s="16"/>
      <c r="B41" s="16">
        <v>337</v>
      </c>
      <c r="C41" s="16" t="s">
        <v>299</v>
      </c>
      <c r="D41" s="16" t="s">
        <v>110</v>
      </c>
      <c r="E41" s="16" t="s">
        <v>156</v>
      </c>
      <c r="F41" s="16" t="s">
        <v>156</v>
      </c>
      <c r="G41" s="16" t="s">
        <v>79</v>
      </c>
      <c r="H41" s="16" t="s">
        <v>300</v>
      </c>
      <c r="I41" s="17">
        <v>21310000</v>
      </c>
      <c r="J41" s="16"/>
      <c r="K41" s="16" t="s">
        <v>34</v>
      </c>
      <c r="L41" s="16">
        <v>4</v>
      </c>
      <c r="M41" s="16"/>
      <c r="N41" s="16" t="s">
        <v>301</v>
      </c>
      <c r="O41" s="16" t="s">
        <v>36</v>
      </c>
      <c r="P41" s="16" t="s">
        <v>37</v>
      </c>
      <c r="Q41" s="18">
        <v>30682</v>
      </c>
      <c r="R41" s="16" t="s">
        <v>302</v>
      </c>
      <c r="S41" s="16" t="s">
        <v>39</v>
      </c>
      <c r="T41" s="16" t="s">
        <v>303</v>
      </c>
      <c r="U41" s="16">
        <v>7.5</v>
      </c>
      <c r="V41" s="16">
        <v>2.88</v>
      </c>
      <c r="W41" s="16" t="s">
        <v>304</v>
      </c>
      <c r="X41" s="16"/>
      <c r="Y41" s="16">
        <v>0.33879999999999999</v>
      </c>
      <c r="Z41" s="16">
        <v>2.9899999999999999E-2</v>
      </c>
    </row>
    <row r="42" spans="1:26" s="15" customFormat="1" ht="24" x14ac:dyDescent="0.2">
      <c r="A42" s="16" t="s">
        <v>305</v>
      </c>
      <c r="B42" s="16">
        <v>220</v>
      </c>
      <c r="C42" s="16" t="s">
        <v>306</v>
      </c>
      <c r="D42" s="16" t="s">
        <v>110</v>
      </c>
      <c r="E42" s="16" t="s">
        <v>307</v>
      </c>
      <c r="F42" s="16" t="s">
        <v>308</v>
      </c>
      <c r="G42" s="16" t="s">
        <v>31</v>
      </c>
      <c r="H42" s="16" t="s">
        <v>309</v>
      </c>
      <c r="I42" s="17">
        <v>2491218</v>
      </c>
      <c r="J42" s="16" t="s">
        <v>33</v>
      </c>
      <c r="K42" s="16" t="s">
        <v>34</v>
      </c>
      <c r="L42" s="16">
        <v>0.747</v>
      </c>
      <c r="M42" s="16"/>
      <c r="N42" s="16" t="s">
        <v>310</v>
      </c>
      <c r="O42" s="16" t="s">
        <v>36</v>
      </c>
      <c r="P42" s="16" t="s">
        <v>37</v>
      </c>
      <c r="Q42" s="18">
        <v>41318</v>
      </c>
      <c r="R42" s="16" t="s">
        <v>38</v>
      </c>
      <c r="S42" s="16" t="s">
        <v>39</v>
      </c>
      <c r="T42" s="16" t="s">
        <v>3201</v>
      </c>
      <c r="U42" s="16">
        <v>1.4</v>
      </c>
      <c r="V42" s="16">
        <v>0.85</v>
      </c>
      <c r="W42" s="16" t="s">
        <v>451</v>
      </c>
      <c r="X42" s="16" t="s">
        <v>179</v>
      </c>
      <c r="Y42" s="16">
        <v>6.3299999999999995E-2</v>
      </c>
      <c r="Z42" s="16">
        <v>5.5999999999999999E-3</v>
      </c>
    </row>
    <row r="43" spans="1:26" s="15" customFormat="1" ht="36" x14ac:dyDescent="0.2">
      <c r="A43" s="16" t="s">
        <v>312</v>
      </c>
      <c r="B43" s="16">
        <v>225</v>
      </c>
      <c r="C43" s="16" t="s">
        <v>313</v>
      </c>
      <c r="D43" s="16" t="s">
        <v>110</v>
      </c>
      <c r="E43" s="16" t="s">
        <v>314</v>
      </c>
      <c r="F43" s="16" t="s">
        <v>223</v>
      </c>
      <c r="G43" s="16" t="s">
        <v>79</v>
      </c>
      <c r="H43" s="16" t="s">
        <v>135</v>
      </c>
      <c r="I43" s="17">
        <v>22330000</v>
      </c>
      <c r="J43" s="16" t="s">
        <v>168</v>
      </c>
      <c r="K43" s="16" t="s">
        <v>34</v>
      </c>
      <c r="L43" s="16">
        <v>3.43</v>
      </c>
      <c r="M43" s="16"/>
      <c r="N43" s="16" t="s">
        <v>319</v>
      </c>
      <c r="O43" s="16" t="s">
        <v>36</v>
      </c>
      <c r="P43" s="16" t="s">
        <v>129</v>
      </c>
      <c r="Q43" s="18">
        <v>37773</v>
      </c>
      <c r="R43" s="16" t="s">
        <v>38</v>
      </c>
      <c r="S43" s="16" t="s">
        <v>39</v>
      </c>
      <c r="T43" s="16" t="s">
        <v>320</v>
      </c>
      <c r="U43" s="16">
        <v>1.22</v>
      </c>
      <c r="V43" s="16">
        <v>0.62350000000000005</v>
      </c>
      <c r="W43" s="16" t="s">
        <v>321</v>
      </c>
      <c r="X43" s="16"/>
      <c r="Y43" s="16">
        <v>5.5100000000000003E-2</v>
      </c>
      <c r="Z43" s="16">
        <v>4.8999999999999998E-3</v>
      </c>
    </row>
    <row r="44" spans="1:26" s="15" customFormat="1" ht="24" x14ac:dyDescent="0.2">
      <c r="A44" s="16" t="s">
        <v>322</v>
      </c>
      <c r="B44" s="16">
        <v>232</v>
      </c>
      <c r="C44" s="16" t="s">
        <v>323</v>
      </c>
      <c r="D44" s="16" t="s">
        <v>110</v>
      </c>
      <c r="E44" s="16" t="s">
        <v>324</v>
      </c>
      <c r="F44" s="16" t="s">
        <v>236</v>
      </c>
      <c r="G44" s="16" t="s">
        <v>31</v>
      </c>
      <c r="H44" s="16" t="s">
        <v>325</v>
      </c>
      <c r="I44" s="17">
        <v>61700000</v>
      </c>
      <c r="J44" s="16" t="s">
        <v>1565</v>
      </c>
      <c r="K44" s="16" t="s">
        <v>34</v>
      </c>
      <c r="L44" s="16">
        <v>13.824</v>
      </c>
      <c r="M44" s="16"/>
      <c r="N44" s="16" t="s">
        <v>326</v>
      </c>
      <c r="O44" s="16" t="s">
        <v>36</v>
      </c>
      <c r="P44" s="16" t="s">
        <v>37</v>
      </c>
      <c r="Q44" s="18">
        <v>30980</v>
      </c>
      <c r="R44" s="16" t="s">
        <v>38</v>
      </c>
      <c r="S44" s="16" t="s">
        <v>39</v>
      </c>
      <c r="T44" s="16" t="s">
        <v>3069</v>
      </c>
      <c r="U44" s="16">
        <v>5.625</v>
      </c>
      <c r="V44" s="16">
        <v>2.66</v>
      </c>
      <c r="W44" s="16" t="s">
        <v>160</v>
      </c>
      <c r="X44" s="16" t="s">
        <v>3202</v>
      </c>
      <c r="Y44" s="16">
        <v>0.25409999999999999</v>
      </c>
      <c r="Z44" s="16">
        <v>2.24E-2</v>
      </c>
    </row>
    <row r="45" spans="1:26" s="15" customFormat="1" ht="24" x14ac:dyDescent="0.2">
      <c r="A45" s="16"/>
      <c r="B45" s="16">
        <v>2162</v>
      </c>
      <c r="C45" s="16" t="s">
        <v>330</v>
      </c>
      <c r="D45" s="16" t="s">
        <v>110</v>
      </c>
      <c r="E45" s="16" t="s">
        <v>331</v>
      </c>
      <c r="F45" s="16" t="s">
        <v>156</v>
      </c>
      <c r="G45" s="16" t="s">
        <v>79</v>
      </c>
      <c r="H45" s="16" t="s">
        <v>332</v>
      </c>
      <c r="I45" s="17">
        <v>29920000</v>
      </c>
      <c r="J45" s="16"/>
      <c r="K45" s="16" t="s">
        <v>34</v>
      </c>
      <c r="L45" s="16">
        <v>3.34</v>
      </c>
      <c r="M45" s="16">
        <v>2.98</v>
      </c>
      <c r="N45" s="16" t="s">
        <v>333</v>
      </c>
      <c r="O45" s="16" t="s">
        <v>36</v>
      </c>
      <c r="P45" s="16" t="s">
        <v>37</v>
      </c>
      <c r="Q45" s="18">
        <v>37480</v>
      </c>
      <c r="R45" s="16" t="s">
        <v>117</v>
      </c>
      <c r="S45" s="16" t="s">
        <v>39</v>
      </c>
      <c r="T45" s="16" t="s">
        <v>334</v>
      </c>
      <c r="U45" s="16">
        <v>0.42</v>
      </c>
      <c r="V45" s="16">
        <v>0.36</v>
      </c>
      <c r="W45" s="16" t="s">
        <v>330</v>
      </c>
      <c r="X45" s="16" t="s">
        <v>335</v>
      </c>
      <c r="Y45" s="16">
        <v>1.9E-2</v>
      </c>
      <c r="Z45" s="16">
        <v>1.6999999999999999E-3</v>
      </c>
    </row>
    <row r="46" spans="1:26" s="15" customFormat="1" ht="36" x14ac:dyDescent="0.2">
      <c r="A46" s="16" t="s">
        <v>343</v>
      </c>
      <c r="B46" s="16">
        <v>236</v>
      </c>
      <c r="C46" s="16" t="s">
        <v>344</v>
      </c>
      <c r="D46" s="16" t="s">
        <v>110</v>
      </c>
      <c r="E46" s="16" t="s">
        <v>345</v>
      </c>
      <c r="F46" s="16" t="s">
        <v>255</v>
      </c>
      <c r="G46" s="16" t="s">
        <v>79</v>
      </c>
      <c r="H46" s="16" t="s">
        <v>135</v>
      </c>
      <c r="I46" s="17">
        <v>19892000</v>
      </c>
      <c r="J46" s="16" t="s">
        <v>168</v>
      </c>
      <c r="K46" s="16" t="s">
        <v>34</v>
      </c>
      <c r="L46" s="16">
        <v>7.89</v>
      </c>
      <c r="M46" s="16"/>
      <c r="N46" s="16" t="s">
        <v>346</v>
      </c>
      <c r="O46" s="16" t="s">
        <v>36</v>
      </c>
      <c r="P46" s="16" t="s">
        <v>37</v>
      </c>
      <c r="Q46" s="18">
        <v>31413</v>
      </c>
      <c r="R46" s="16" t="s">
        <v>38</v>
      </c>
      <c r="S46" s="16" t="s">
        <v>39</v>
      </c>
      <c r="T46" s="16" t="s">
        <v>3070</v>
      </c>
      <c r="U46" s="16">
        <v>3.7</v>
      </c>
      <c r="V46" s="16">
        <v>1.61</v>
      </c>
      <c r="W46" s="16" t="s">
        <v>237</v>
      </c>
      <c r="X46" s="16" t="s">
        <v>347</v>
      </c>
      <c r="Y46" s="16">
        <v>0.16719999999999999</v>
      </c>
      <c r="Z46" s="16">
        <v>1.47E-2</v>
      </c>
    </row>
    <row r="47" spans="1:26" s="15" customFormat="1" ht="36" x14ac:dyDescent="0.2">
      <c r="A47" s="16" t="s">
        <v>350</v>
      </c>
      <c r="B47" s="16">
        <v>238</v>
      </c>
      <c r="C47" s="16" t="s">
        <v>351</v>
      </c>
      <c r="D47" s="16" t="s">
        <v>110</v>
      </c>
      <c r="E47" s="16" t="s">
        <v>352</v>
      </c>
      <c r="F47" s="16" t="s">
        <v>282</v>
      </c>
      <c r="G47" s="16" t="s">
        <v>79</v>
      </c>
      <c r="H47" s="16" t="s">
        <v>135</v>
      </c>
      <c r="I47" s="17">
        <v>9128242</v>
      </c>
      <c r="J47" s="16" t="s">
        <v>58</v>
      </c>
      <c r="K47" s="16" t="s">
        <v>34</v>
      </c>
      <c r="L47" s="16">
        <v>5.27</v>
      </c>
      <c r="M47" s="16"/>
      <c r="N47" s="16" t="s">
        <v>353</v>
      </c>
      <c r="O47" s="16" t="s">
        <v>36</v>
      </c>
      <c r="P47" s="16" t="s">
        <v>37</v>
      </c>
      <c r="Q47" s="18">
        <v>39904</v>
      </c>
      <c r="R47" s="16" t="s">
        <v>38</v>
      </c>
      <c r="S47" s="16" t="s">
        <v>39</v>
      </c>
      <c r="T47" s="16" t="s">
        <v>354</v>
      </c>
      <c r="U47" s="16">
        <v>9.6999999999999993</v>
      </c>
      <c r="V47" s="16">
        <v>4.8</v>
      </c>
      <c r="W47" s="16" t="s">
        <v>178</v>
      </c>
      <c r="X47" s="16" t="s">
        <v>179</v>
      </c>
      <c r="Y47" s="16">
        <v>0.43819999999999998</v>
      </c>
      <c r="Z47" s="16">
        <v>3.8699999999999998E-2</v>
      </c>
    </row>
    <row r="48" spans="1:26" s="15" customFormat="1" ht="24" x14ac:dyDescent="0.2">
      <c r="A48" s="16" t="s">
        <v>355</v>
      </c>
      <c r="B48" s="16">
        <v>1780</v>
      </c>
      <c r="C48" s="16" t="s">
        <v>356</v>
      </c>
      <c r="D48" s="16" t="s">
        <v>110</v>
      </c>
      <c r="E48" s="16" t="s">
        <v>357</v>
      </c>
      <c r="F48" s="16" t="s">
        <v>156</v>
      </c>
      <c r="G48" s="16" t="s">
        <v>31</v>
      </c>
      <c r="H48" s="16" t="s">
        <v>190</v>
      </c>
      <c r="I48" s="17">
        <v>23600000</v>
      </c>
      <c r="J48" s="16"/>
      <c r="K48" s="16" t="s">
        <v>34</v>
      </c>
      <c r="L48" s="16">
        <v>8.17</v>
      </c>
      <c r="M48" s="16"/>
      <c r="N48" s="16" t="s">
        <v>358</v>
      </c>
      <c r="O48" s="16" t="s">
        <v>36</v>
      </c>
      <c r="P48" s="16" t="s">
        <v>37</v>
      </c>
      <c r="Q48" s="18">
        <v>32283</v>
      </c>
      <c r="R48" s="16" t="s">
        <v>70</v>
      </c>
      <c r="S48" s="16" t="s">
        <v>39</v>
      </c>
      <c r="T48" s="16" t="s">
        <v>359</v>
      </c>
      <c r="U48" s="16">
        <v>6</v>
      </c>
      <c r="V48" s="16"/>
      <c r="W48" s="16" t="s">
        <v>153</v>
      </c>
      <c r="X48" s="16" t="s">
        <v>190</v>
      </c>
      <c r="Y48" s="16">
        <v>0.27110000000000001</v>
      </c>
      <c r="Z48" s="16">
        <v>2.3900000000000001E-2</v>
      </c>
    </row>
    <row r="49" spans="1:26" s="15" customFormat="1" ht="24" x14ac:dyDescent="0.2">
      <c r="A49" s="16" t="s">
        <v>360</v>
      </c>
      <c r="B49" s="16">
        <v>251</v>
      </c>
      <c r="C49" s="16" t="s">
        <v>361</v>
      </c>
      <c r="D49" s="16" t="s">
        <v>110</v>
      </c>
      <c r="E49" s="16" t="s">
        <v>362</v>
      </c>
      <c r="F49" s="16" t="s">
        <v>236</v>
      </c>
      <c r="G49" s="16" t="s">
        <v>31</v>
      </c>
      <c r="H49" s="16" t="s">
        <v>325</v>
      </c>
      <c r="I49" s="17">
        <v>22300000</v>
      </c>
      <c r="J49" s="16" t="s">
        <v>1565</v>
      </c>
      <c r="K49" s="16" t="s">
        <v>34</v>
      </c>
      <c r="L49" s="16">
        <v>2.96</v>
      </c>
      <c r="M49" s="16">
        <v>0</v>
      </c>
      <c r="N49" s="16" t="s">
        <v>363</v>
      </c>
      <c r="O49" s="16" t="s">
        <v>36</v>
      </c>
      <c r="P49" s="16" t="s">
        <v>37</v>
      </c>
      <c r="Q49" s="18">
        <v>36312</v>
      </c>
      <c r="R49" s="16" t="s">
        <v>38</v>
      </c>
      <c r="S49" s="16" t="s">
        <v>39</v>
      </c>
      <c r="T49" s="16" t="s">
        <v>3071</v>
      </c>
      <c r="U49" s="16">
        <v>5.5</v>
      </c>
      <c r="V49" s="16">
        <v>2.96</v>
      </c>
      <c r="W49" s="16" t="s">
        <v>237</v>
      </c>
      <c r="X49" s="16" t="s">
        <v>293</v>
      </c>
      <c r="Y49" s="16">
        <v>0.2485</v>
      </c>
      <c r="Z49" s="16">
        <v>2.1899999999999999E-2</v>
      </c>
    </row>
    <row r="50" spans="1:26" s="15" customFormat="1" ht="24" x14ac:dyDescent="0.2">
      <c r="A50" s="16" t="s">
        <v>364</v>
      </c>
      <c r="B50" s="16">
        <v>352</v>
      </c>
      <c r="C50" s="16" t="s">
        <v>365</v>
      </c>
      <c r="D50" s="16" t="s">
        <v>110</v>
      </c>
      <c r="E50" s="16" t="s">
        <v>366</v>
      </c>
      <c r="F50" s="16" t="s">
        <v>156</v>
      </c>
      <c r="G50" s="16" t="s">
        <v>31</v>
      </c>
      <c r="H50" s="16" t="s">
        <v>190</v>
      </c>
      <c r="I50" s="17">
        <v>123000000</v>
      </c>
      <c r="J50" s="16" t="s">
        <v>33</v>
      </c>
      <c r="K50" s="16" t="s">
        <v>34</v>
      </c>
      <c r="L50" s="16">
        <v>45.05</v>
      </c>
      <c r="M50" s="16"/>
      <c r="N50" s="16" t="s">
        <v>373</v>
      </c>
      <c r="O50" s="16" t="s">
        <v>36</v>
      </c>
      <c r="P50" s="16" t="s">
        <v>374</v>
      </c>
      <c r="Q50" s="18">
        <v>38718</v>
      </c>
      <c r="R50" s="16" t="s">
        <v>38</v>
      </c>
      <c r="S50" s="16" t="s">
        <v>39</v>
      </c>
      <c r="T50" s="16" t="s">
        <v>375</v>
      </c>
      <c r="U50" s="16">
        <v>5</v>
      </c>
      <c r="V50" s="16">
        <v>2.79</v>
      </c>
      <c r="W50" s="16" t="s">
        <v>190</v>
      </c>
      <c r="X50" s="16" t="s">
        <v>190</v>
      </c>
      <c r="Y50" s="16">
        <v>0.22589999999999999</v>
      </c>
      <c r="Z50" s="16">
        <v>1.9900000000000001E-2</v>
      </c>
    </row>
    <row r="51" spans="1:26" s="15" customFormat="1" ht="24" x14ac:dyDescent="0.2">
      <c r="A51" s="16" t="s">
        <v>248</v>
      </c>
      <c r="B51" s="16">
        <v>54</v>
      </c>
      <c r="C51" s="16" t="s">
        <v>2833</v>
      </c>
      <c r="D51" s="16" t="s">
        <v>110</v>
      </c>
      <c r="E51" s="16" t="s">
        <v>249</v>
      </c>
      <c r="F51" s="16" t="s">
        <v>250</v>
      </c>
      <c r="G51" s="16" t="s">
        <v>79</v>
      </c>
      <c r="H51" s="16" t="s">
        <v>251</v>
      </c>
      <c r="I51" s="17">
        <v>1416000</v>
      </c>
      <c r="J51" s="16" t="s">
        <v>168</v>
      </c>
      <c r="K51" s="16" t="s">
        <v>34</v>
      </c>
      <c r="L51" s="16">
        <v>0.80300000000000005</v>
      </c>
      <c r="M51" s="16"/>
      <c r="N51" s="16" t="s">
        <v>252</v>
      </c>
      <c r="O51" s="16" t="s">
        <v>36</v>
      </c>
      <c r="P51" s="16" t="s">
        <v>37</v>
      </c>
      <c r="Q51" s="18">
        <v>41467</v>
      </c>
      <c r="R51" s="16" t="s">
        <v>38</v>
      </c>
      <c r="S51" s="16" t="s">
        <v>39</v>
      </c>
      <c r="T51" s="16"/>
      <c r="U51" s="16">
        <v>1.6</v>
      </c>
      <c r="V51" s="16"/>
      <c r="W51" s="16" t="s">
        <v>253</v>
      </c>
      <c r="X51" s="16" t="s">
        <v>254</v>
      </c>
      <c r="Y51" s="16">
        <v>7.2300000000000003E-2</v>
      </c>
      <c r="Z51" s="16">
        <v>6.4000000000000003E-3</v>
      </c>
    </row>
    <row r="52" spans="1:26" s="15" customFormat="1" ht="24" x14ac:dyDescent="0.2">
      <c r="A52" s="16" t="s">
        <v>336</v>
      </c>
      <c r="B52" s="16">
        <v>1976</v>
      </c>
      <c r="C52" s="16" t="s">
        <v>2834</v>
      </c>
      <c r="D52" s="16" t="s">
        <v>110</v>
      </c>
      <c r="E52" s="16" t="s">
        <v>337</v>
      </c>
      <c r="F52" s="16" t="s">
        <v>338</v>
      </c>
      <c r="G52" s="16" t="s">
        <v>79</v>
      </c>
      <c r="H52" s="16" t="s">
        <v>251</v>
      </c>
      <c r="I52" s="17">
        <v>2000000</v>
      </c>
      <c r="J52" s="16" t="s">
        <v>214</v>
      </c>
      <c r="K52" s="16" t="s">
        <v>34</v>
      </c>
      <c r="L52" s="16">
        <v>1.37</v>
      </c>
      <c r="M52" s="16">
        <v>0.57999999999999996</v>
      </c>
      <c r="N52" s="16" t="s">
        <v>339</v>
      </c>
      <c r="O52" s="16" t="s">
        <v>36</v>
      </c>
      <c r="P52" s="16" t="s">
        <v>37</v>
      </c>
      <c r="Q52" s="18">
        <v>39822</v>
      </c>
      <c r="R52" s="16" t="s">
        <v>38</v>
      </c>
      <c r="S52" s="16" t="s">
        <v>39</v>
      </c>
      <c r="T52" s="16" t="s">
        <v>340</v>
      </c>
      <c r="U52" s="16">
        <v>1.6</v>
      </c>
      <c r="V52" s="16">
        <v>0.79</v>
      </c>
      <c r="W52" s="16"/>
      <c r="X52" s="16" t="s">
        <v>254</v>
      </c>
      <c r="Y52" s="16">
        <v>7.2300000000000003E-2</v>
      </c>
      <c r="Z52" s="16">
        <v>6.4000000000000003E-3</v>
      </c>
    </row>
    <row r="53" spans="1:26" s="15" customFormat="1" ht="24" x14ac:dyDescent="0.2">
      <c r="A53" s="16" t="s">
        <v>376</v>
      </c>
      <c r="B53" s="16">
        <v>268</v>
      </c>
      <c r="C53" s="16" t="s">
        <v>377</v>
      </c>
      <c r="D53" s="16" t="s">
        <v>110</v>
      </c>
      <c r="E53" s="16" t="s">
        <v>2835</v>
      </c>
      <c r="F53" s="16" t="s">
        <v>255</v>
      </c>
      <c r="G53" s="16" t="s">
        <v>31</v>
      </c>
      <c r="H53" s="16" t="s">
        <v>256</v>
      </c>
      <c r="I53" s="17">
        <v>11494445</v>
      </c>
      <c r="J53" s="16"/>
      <c r="K53" s="16" t="s">
        <v>34</v>
      </c>
      <c r="L53" s="16">
        <v>1.88</v>
      </c>
      <c r="M53" s="16"/>
      <c r="N53" s="16" t="s">
        <v>378</v>
      </c>
      <c r="O53" s="16" t="s">
        <v>36</v>
      </c>
      <c r="P53" s="16" t="s">
        <v>37</v>
      </c>
      <c r="Q53" s="18">
        <v>32509</v>
      </c>
      <c r="R53" s="16" t="s">
        <v>125</v>
      </c>
      <c r="S53" s="16" t="s">
        <v>39</v>
      </c>
      <c r="T53" s="16" t="s">
        <v>379</v>
      </c>
      <c r="U53" s="16">
        <v>1.7</v>
      </c>
      <c r="V53" s="16">
        <v>1</v>
      </c>
      <c r="W53" s="16" t="s">
        <v>237</v>
      </c>
      <c r="X53" s="16"/>
      <c r="Y53" s="16">
        <v>7.6799999999999993E-2</v>
      </c>
      <c r="Z53" s="16">
        <v>6.7999999999999996E-3</v>
      </c>
    </row>
    <row r="54" spans="1:26" s="15" customFormat="1" ht="48" x14ac:dyDescent="0.2">
      <c r="A54" s="16"/>
      <c r="B54" s="16">
        <v>348</v>
      </c>
      <c r="C54" s="16" t="s">
        <v>380</v>
      </c>
      <c r="D54" s="16" t="s">
        <v>110</v>
      </c>
      <c r="E54" s="16" t="s">
        <v>148</v>
      </c>
      <c r="F54" s="16" t="s">
        <v>149</v>
      </c>
      <c r="G54" s="16" t="s">
        <v>31</v>
      </c>
      <c r="H54" s="16" t="s">
        <v>381</v>
      </c>
      <c r="I54" s="17">
        <v>2700000</v>
      </c>
      <c r="J54" s="16"/>
      <c r="K54" s="16" t="s">
        <v>34</v>
      </c>
      <c r="L54" s="16">
        <v>0.6</v>
      </c>
      <c r="M54" s="16">
        <v>0</v>
      </c>
      <c r="N54" s="16" t="s">
        <v>151</v>
      </c>
      <c r="O54" s="16" t="s">
        <v>36</v>
      </c>
      <c r="P54" s="16" t="s">
        <v>152</v>
      </c>
      <c r="Q54" s="18">
        <v>31031</v>
      </c>
      <c r="R54" s="16" t="s">
        <v>38</v>
      </c>
      <c r="S54" s="16" t="s">
        <v>39</v>
      </c>
      <c r="T54" s="16"/>
      <c r="U54" s="16">
        <v>5.0999999999999996</v>
      </c>
      <c r="V54" s="16"/>
      <c r="W54" s="16" t="s">
        <v>153</v>
      </c>
      <c r="X54" s="16" t="s">
        <v>137</v>
      </c>
      <c r="Y54" s="16">
        <v>0.23039999999999999</v>
      </c>
      <c r="Z54" s="16">
        <v>2.0299999999999999E-2</v>
      </c>
    </row>
    <row r="55" spans="1:26" s="15" customFormat="1" ht="60" x14ac:dyDescent="0.2">
      <c r="A55" s="16" t="s">
        <v>386</v>
      </c>
      <c r="B55" s="16">
        <v>274</v>
      </c>
      <c r="C55" s="16" t="s">
        <v>387</v>
      </c>
      <c r="D55" s="16" t="s">
        <v>110</v>
      </c>
      <c r="E55" s="16" t="s">
        <v>55</v>
      </c>
      <c r="F55" s="16" t="s">
        <v>156</v>
      </c>
      <c r="G55" s="16" t="s">
        <v>31</v>
      </c>
      <c r="H55" s="16" t="s">
        <v>389</v>
      </c>
      <c r="I55" s="17">
        <v>28780000</v>
      </c>
      <c r="J55" s="16" t="s">
        <v>2903</v>
      </c>
      <c r="K55" s="16" t="s">
        <v>34</v>
      </c>
      <c r="L55" s="16">
        <v>9.08</v>
      </c>
      <c r="M55" s="16">
        <v>0.52</v>
      </c>
      <c r="N55" s="16" t="s">
        <v>388</v>
      </c>
      <c r="O55" s="16" t="s">
        <v>36</v>
      </c>
      <c r="P55" s="16" t="s">
        <v>37</v>
      </c>
      <c r="Q55" s="18">
        <v>34516</v>
      </c>
      <c r="R55" s="16" t="s">
        <v>70</v>
      </c>
      <c r="S55" s="16" t="s">
        <v>39</v>
      </c>
      <c r="T55" s="16" t="s">
        <v>3072</v>
      </c>
      <c r="U55" s="16">
        <v>8</v>
      </c>
      <c r="V55" s="16">
        <v>8.56</v>
      </c>
      <c r="W55" s="16" t="s">
        <v>389</v>
      </c>
      <c r="X55" s="16" t="s">
        <v>390</v>
      </c>
      <c r="Y55" s="16">
        <v>0.3614</v>
      </c>
      <c r="Z55" s="16">
        <v>3.1899999999999998E-2</v>
      </c>
    </row>
    <row r="56" spans="1:26" s="15" customFormat="1" ht="24" x14ac:dyDescent="0.2">
      <c r="A56" s="16" t="s">
        <v>391</v>
      </c>
      <c r="B56" s="16">
        <v>344</v>
      </c>
      <c r="C56" s="16" t="s">
        <v>392</v>
      </c>
      <c r="D56" s="16" t="s">
        <v>110</v>
      </c>
      <c r="E56" s="16" t="s">
        <v>393</v>
      </c>
      <c r="F56" s="16" t="s">
        <v>223</v>
      </c>
      <c r="G56" s="16" t="s">
        <v>31</v>
      </c>
      <c r="H56" s="16" t="s">
        <v>394</v>
      </c>
      <c r="I56" s="17">
        <v>11817000</v>
      </c>
      <c r="J56" s="16"/>
      <c r="K56" s="16" t="s">
        <v>34</v>
      </c>
      <c r="L56" s="16">
        <v>1.3</v>
      </c>
      <c r="M56" s="16"/>
      <c r="N56" s="16" t="s">
        <v>395</v>
      </c>
      <c r="O56" s="16" t="s">
        <v>36</v>
      </c>
      <c r="P56" s="16" t="s">
        <v>129</v>
      </c>
      <c r="Q56" s="18">
        <v>38322</v>
      </c>
      <c r="R56" s="16" t="s">
        <v>117</v>
      </c>
      <c r="S56" s="16" t="s">
        <v>39</v>
      </c>
      <c r="T56" s="16" t="s">
        <v>396</v>
      </c>
      <c r="U56" s="16">
        <v>0.14000000000000001</v>
      </c>
      <c r="V56" s="16">
        <v>8.5999999999999993E-2</v>
      </c>
      <c r="W56" s="16" t="s">
        <v>392</v>
      </c>
      <c r="X56" s="16" t="s">
        <v>394</v>
      </c>
      <c r="Y56" s="16">
        <v>6.3E-3</v>
      </c>
      <c r="Z56" s="16">
        <v>5.9999999999999995E-4</v>
      </c>
    </row>
    <row r="57" spans="1:26" s="15" customFormat="1" ht="24" x14ac:dyDescent="0.2">
      <c r="A57" s="16" t="s">
        <v>397</v>
      </c>
      <c r="B57" s="16">
        <v>279</v>
      </c>
      <c r="C57" s="16" t="s">
        <v>398</v>
      </c>
      <c r="D57" s="16" t="s">
        <v>110</v>
      </c>
      <c r="E57" s="16" t="s">
        <v>399</v>
      </c>
      <c r="F57" s="16" t="s">
        <v>149</v>
      </c>
      <c r="G57" s="16" t="s">
        <v>79</v>
      </c>
      <c r="H57" s="16" t="s">
        <v>96</v>
      </c>
      <c r="I57" s="17">
        <v>12442740</v>
      </c>
      <c r="J57" s="16" t="s">
        <v>214</v>
      </c>
      <c r="K57" s="16" t="s">
        <v>34</v>
      </c>
      <c r="L57" s="16">
        <v>5.49</v>
      </c>
      <c r="M57" s="16">
        <v>4.1900000000000004</v>
      </c>
      <c r="N57" s="16" t="s">
        <v>400</v>
      </c>
      <c r="O57" s="16" t="s">
        <v>36</v>
      </c>
      <c r="P57" s="16" t="s">
        <v>37</v>
      </c>
      <c r="Q57" s="18">
        <v>38078</v>
      </c>
      <c r="R57" s="16" t="s">
        <v>38</v>
      </c>
      <c r="S57" s="16" t="s">
        <v>39</v>
      </c>
      <c r="T57" s="16" t="s">
        <v>401</v>
      </c>
      <c r="U57" s="16">
        <v>2.7</v>
      </c>
      <c r="V57" s="16">
        <v>1.3</v>
      </c>
      <c r="W57" s="16" t="s">
        <v>153</v>
      </c>
      <c r="X57" s="16" t="s">
        <v>131</v>
      </c>
      <c r="Y57" s="16">
        <v>0.122</v>
      </c>
      <c r="Z57" s="16">
        <v>1.0800000000000001E-2</v>
      </c>
    </row>
    <row r="58" spans="1:26" s="15" customFormat="1" ht="36" x14ac:dyDescent="0.2">
      <c r="A58" s="16" t="s">
        <v>199</v>
      </c>
      <c r="B58" s="16">
        <v>1929</v>
      </c>
      <c r="C58" s="16" t="s">
        <v>2836</v>
      </c>
      <c r="D58" s="16" t="s">
        <v>110</v>
      </c>
      <c r="E58" s="16" t="s">
        <v>200</v>
      </c>
      <c r="F58" s="16" t="s">
        <v>201</v>
      </c>
      <c r="G58" s="16" t="s">
        <v>31</v>
      </c>
      <c r="H58" s="16" t="s">
        <v>202</v>
      </c>
      <c r="I58" s="17">
        <v>15000000</v>
      </c>
      <c r="J58" s="16" t="s">
        <v>114</v>
      </c>
      <c r="K58" s="16" t="s">
        <v>34</v>
      </c>
      <c r="L58" s="16"/>
      <c r="M58" s="16"/>
      <c r="N58" s="16" t="s">
        <v>207</v>
      </c>
      <c r="O58" s="16" t="s">
        <v>36</v>
      </c>
      <c r="P58" s="16" t="s">
        <v>208</v>
      </c>
      <c r="Q58" s="18">
        <v>37681</v>
      </c>
      <c r="R58" s="16" t="s">
        <v>38</v>
      </c>
      <c r="S58" s="16" t="s">
        <v>39</v>
      </c>
      <c r="T58" s="16" t="s">
        <v>209</v>
      </c>
      <c r="U58" s="16">
        <v>1.1000000000000001</v>
      </c>
      <c r="V58" s="16">
        <v>0.2</v>
      </c>
      <c r="W58" s="16" t="s">
        <v>127</v>
      </c>
      <c r="X58" s="16" t="s">
        <v>3200</v>
      </c>
      <c r="Y58" s="16">
        <v>4.9700000000000001E-2</v>
      </c>
      <c r="Z58" s="16">
        <v>4.4000000000000003E-3</v>
      </c>
    </row>
    <row r="59" spans="1:26" s="15" customFormat="1" ht="24" x14ac:dyDescent="0.2">
      <c r="A59" s="16" t="s">
        <v>402</v>
      </c>
      <c r="B59" s="16">
        <v>354</v>
      </c>
      <c r="C59" s="16" t="s">
        <v>403</v>
      </c>
      <c r="D59" s="16" t="s">
        <v>110</v>
      </c>
      <c r="E59" s="16" t="s">
        <v>404</v>
      </c>
      <c r="F59" s="16" t="s">
        <v>156</v>
      </c>
      <c r="G59" s="16" t="s">
        <v>31</v>
      </c>
      <c r="H59" s="16" t="s">
        <v>190</v>
      </c>
      <c r="I59" s="17">
        <v>17081720</v>
      </c>
      <c r="J59" s="16"/>
      <c r="K59" s="16" t="s">
        <v>34</v>
      </c>
      <c r="L59" s="16">
        <v>5.23</v>
      </c>
      <c r="M59" s="16"/>
      <c r="N59" s="16" t="s">
        <v>405</v>
      </c>
      <c r="O59" s="16" t="s">
        <v>36</v>
      </c>
      <c r="P59" s="16" t="s">
        <v>37</v>
      </c>
      <c r="Q59" s="18">
        <v>32925</v>
      </c>
      <c r="R59" s="16" t="s">
        <v>70</v>
      </c>
      <c r="S59" s="16" t="s">
        <v>39</v>
      </c>
      <c r="T59" s="16" t="s">
        <v>406</v>
      </c>
      <c r="U59" s="16">
        <v>8.5</v>
      </c>
      <c r="V59" s="16"/>
      <c r="W59" s="16" t="s">
        <v>153</v>
      </c>
      <c r="X59" s="16" t="s">
        <v>190</v>
      </c>
      <c r="Y59" s="16">
        <v>0.38400000000000001</v>
      </c>
      <c r="Z59" s="16">
        <v>3.39E-2</v>
      </c>
    </row>
    <row r="60" spans="1:26" s="15" customFormat="1" ht="36" x14ac:dyDescent="0.2">
      <c r="A60" s="16" t="s">
        <v>407</v>
      </c>
      <c r="B60" s="16">
        <v>114</v>
      </c>
      <c r="C60" s="16" t="s">
        <v>408</v>
      </c>
      <c r="D60" s="16" t="s">
        <v>110</v>
      </c>
      <c r="E60" s="16" t="s">
        <v>409</v>
      </c>
      <c r="F60" s="16" t="s">
        <v>223</v>
      </c>
      <c r="G60" s="16" t="s">
        <v>31</v>
      </c>
      <c r="H60" s="16" t="s">
        <v>410</v>
      </c>
      <c r="I60" s="17">
        <v>2300000</v>
      </c>
      <c r="J60" s="16"/>
      <c r="K60" s="16" t="s">
        <v>34</v>
      </c>
      <c r="L60" s="16">
        <v>0.36099999999999999</v>
      </c>
      <c r="M60" s="16"/>
      <c r="N60" s="16" t="s">
        <v>411</v>
      </c>
      <c r="O60" s="16" t="s">
        <v>36</v>
      </c>
      <c r="P60" s="16" t="s">
        <v>37</v>
      </c>
      <c r="Q60" s="18">
        <v>35796</v>
      </c>
      <c r="R60" s="16" t="s">
        <v>38</v>
      </c>
      <c r="S60" s="16" t="s">
        <v>39</v>
      </c>
      <c r="T60" s="16" t="s">
        <v>412</v>
      </c>
      <c r="U60" s="16">
        <v>1.2</v>
      </c>
      <c r="V60" s="16">
        <v>0.65600000000000003</v>
      </c>
      <c r="W60" s="16" t="s">
        <v>413</v>
      </c>
      <c r="X60" s="16" t="s">
        <v>410</v>
      </c>
      <c r="Y60" s="16">
        <v>5.4199999999999998E-2</v>
      </c>
      <c r="Z60" s="16">
        <v>4.7999999999999996E-3</v>
      </c>
    </row>
    <row r="61" spans="1:26" s="15" customFormat="1" ht="36" x14ac:dyDescent="0.2">
      <c r="A61" s="16" t="s">
        <v>3203</v>
      </c>
      <c r="B61" s="16">
        <v>286</v>
      </c>
      <c r="C61" s="16" t="s">
        <v>3204</v>
      </c>
      <c r="D61" s="16" t="s">
        <v>110</v>
      </c>
      <c r="E61" s="16" t="s">
        <v>275</v>
      </c>
      <c r="F61" s="16" t="s">
        <v>156</v>
      </c>
      <c r="G61" s="16" t="s">
        <v>79</v>
      </c>
      <c r="H61" s="16" t="s">
        <v>135</v>
      </c>
      <c r="I61" s="17">
        <v>35132654</v>
      </c>
      <c r="J61" s="16" t="s">
        <v>214</v>
      </c>
      <c r="K61" s="16" t="s">
        <v>34</v>
      </c>
      <c r="L61" s="16">
        <v>17.5</v>
      </c>
      <c r="M61" s="16"/>
      <c r="N61" s="16" t="s">
        <v>3205</v>
      </c>
      <c r="O61" s="16" t="s">
        <v>36</v>
      </c>
      <c r="P61" s="16" t="s">
        <v>129</v>
      </c>
      <c r="Q61" s="18">
        <v>41883</v>
      </c>
      <c r="R61" s="16" t="s">
        <v>125</v>
      </c>
      <c r="S61" s="16" t="s">
        <v>39</v>
      </c>
      <c r="T61" s="16" t="s">
        <v>3206</v>
      </c>
      <c r="U61" s="16">
        <v>20</v>
      </c>
      <c r="V61" s="16"/>
      <c r="W61" s="16" t="s">
        <v>127</v>
      </c>
      <c r="X61" s="16" t="s">
        <v>3193</v>
      </c>
      <c r="Y61" s="16">
        <v>0.90359999999999996</v>
      </c>
      <c r="Z61" s="16">
        <v>7.9699999999999993E-2</v>
      </c>
    </row>
    <row r="62" spans="1:26" s="15" customFormat="1" ht="24" x14ac:dyDescent="0.2">
      <c r="A62" s="16" t="s">
        <v>414</v>
      </c>
      <c r="B62" s="16">
        <v>287</v>
      </c>
      <c r="C62" s="16" t="s">
        <v>415</v>
      </c>
      <c r="D62" s="16" t="s">
        <v>110</v>
      </c>
      <c r="E62" s="16" t="s">
        <v>416</v>
      </c>
      <c r="F62" s="16" t="s">
        <v>255</v>
      </c>
      <c r="G62" s="16" t="s">
        <v>79</v>
      </c>
      <c r="H62" s="16" t="s">
        <v>135</v>
      </c>
      <c r="I62" s="17">
        <v>12761300</v>
      </c>
      <c r="J62" s="16" t="s">
        <v>214</v>
      </c>
      <c r="K62" s="16" t="s">
        <v>34</v>
      </c>
      <c r="L62" s="16">
        <v>4.3899999999999997</v>
      </c>
      <c r="M62" s="16"/>
      <c r="N62" s="16" t="s">
        <v>417</v>
      </c>
      <c r="O62" s="16" t="s">
        <v>36</v>
      </c>
      <c r="P62" s="16" t="s">
        <v>37</v>
      </c>
      <c r="Q62" s="18">
        <v>32508</v>
      </c>
      <c r="R62" s="16" t="s">
        <v>125</v>
      </c>
      <c r="S62" s="16" t="s">
        <v>39</v>
      </c>
      <c r="T62" s="16" t="s">
        <v>418</v>
      </c>
      <c r="U62" s="16">
        <v>1.48</v>
      </c>
      <c r="V62" s="16"/>
      <c r="W62" s="16" t="s">
        <v>237</v>
      </c>
      <c r="X62" s="16"/>
      <c r="Y62" s="16">
        <v>6.6900000000000001E-2</v>
      </c>
      <c r="Z62" s="16">
        <v>5.8999999999999999E-3</v>
      </c>
    </row>
    <row r="63" spans="1:26" s="15" customFormat="1" ht="24" x14ac:dyDescent="0.2">
      <c r="A63" s="16" t="s">
        <v>987</v>
      </c>
      <c r="B63" s="16">
        <v>559</v>
      </c>
      <c r="C63" s="16" t="s">
        <v>876</v>
      </c>
      <c r="D63" s="16" t="s">
        <v>939</v>
      </c>
      <c r="E63" s="16" t="s">
        <v>988</v>
      </c>
      <c r="F63" s="16" t="s">
        <v>989</v>
      </c>
      <c r="G63" s="16" t="s">
        <v>79</v>
      </c>
      <c r="H63" s="16" t="s">
        <v>96</v>
      </c>
      <c r="I63" s="17">
        <v>5425098</v>
      </c>
      <c r="J63" s="16"/>
      <c r="K63" s="16" t="s">
        <v>34</v>
      </c>
      <c r="L63" s="16">
        <v>4.26</v>
      </c>
      <c r="M63" s="16"/>
      <c r="N63" s="16" t="s">
        <v>991</v>
      </c>
      <c r="O63" s="16" t="s">
        <v>36</v>
      </c>
      <c r="P63" s="16" t="s">
        <v>145</v>
      </c>
      <c r="Q63" s="18">
        <v>39378</v>
      </c>
      <c r="R63" s="16" t="s">
        <v>38</v>
      </c>
      <c r="S63" s="16" t="s">
        <v>39</v>
      </c>
      <c r="T63" s="16" t="s">
        <v>952</v>
      </c>
      <c r="U63" s="16">
        <v>3.2</v>
      </c>
      <c r="V63" s="16">
        <v>1.5049999999999999</v>
      </c>
      <c r="W63" s="16" t="s">
        <v>953</v>
      </c>
      <c r="X63" s="16" t="s">
        <v>953</v>
      </c>
      <c r="Y63" s="16">
        <v>0.14460000000000001</v>
      </c>
      <c r="Z63" s="16">
        <v>1.2800000000000001E-2</v>
      </c>
    </row>
    <row r="64" spans="1:26" s="15" customFormat="1" ht="24" x14ac:dyDescent="0.2">
      <c r="A64" s="16" t="s">
        <v>992</v>
      </c>
      <c r="B64" s="16">
        <v>1939</v>
      </c>
      <c r="C64" s="16" t="s">
        <v>2876</v>
      </c>
      <c r="D64" s="16" t="s">
        <v>939</v>
      </c>
      <c r="E64" s="16" t="s">
        <v>993</v>
      </c>
      <c r="F64" s="16" t="s">
        <v>543</v>
      </c>
      <c r="G64" s="16" t="s">
        <v>79</v>
      </c>
      <c r="H64" s="16" t="s">
        <v>2877</v>
      </c>
      <c r="I64" s="17">
        <v>15000000</v>
      </c>
      <c r="J64" s="16" t="s">
        <v>778</v>
      </c>
      <c r="K64" s="16" t="s">
        <v>34</v>
      </c>
      <c r="L64" s="16">
        <v>7.2</v>
      </c>
      <c r="M64" s="16">
        <v>0</v>
      </c>
      <c r="N64" s="16" t="s">
        <v>994</v>
      </c>
      <c r="O64" s="16" t="s">
        <v>36</v>
      </c>
      <c r="P64" s="16" t="s">
        <v>116</v>
      </c>
      <c r="Q64" s="18">
        <v>36892</v>
      </c>
      <c r="R64" s="16" t="s">
        <v>125</v>
      </c>
      <c r="S64" s="16" t="s">
        <v>39</v>
      </c>
      <c r="T64" s="16" t="s">
        <v>2878</v>
      </c>
      <c r="U64" s="16">
        <v>4</v>
      </c>
      <c r="V64" s="16"/>
      <c r="W64" s="16" t="s">
        <v>2879</v>
      </c>
      <c r="X64" s="16" t="s">
        <v>995</v>
      </c>
      <c r="Y64" s="16">
        <v>0.1807</v>
      </c>
      <c r="Z64" s="16">
        <v>1.5900000000000001E-2</v>
      </c>
    </row>
    <row r="65" spans="1:26" s="15" customFormat="1" ht="24" x14ac:dyDescent="0.2">
      <c r="A65" s="16" t="s">
        <v>996</v>
      </c>
      <c r="B65" s="16">
        <v>567</v>
      </c>
      <c r="C65" s="16" t="s">
        <v>997</v>
      </c>
      <c r="D65" s="16" t="s">
        <v>939</v>
      </c>
      <c r="E65" s="16" t="s">
        <v>767</v>
      </c>
      <c r="F65" s="16" t="s">
        <v>998</v>
      </c>
      <c r="G65" s="16" t="s">
        <v>79</v>
      </c>
      <c r="H65" s="16" t="s">
        <v>96</v>
      </c>
      <c r="I65" s="17">
        <v>24772021</v>
      </c>
      <c r="J65" s="16" t="s">
        <v>33</v>
      </c>
      <c r="K65" s="16" t="s">
        <v>34</v>
      </c>
      <c r="L65" s="16">
        <v>6.12</v>
      </c>
      <c r="M65" s="16"/>
      <c r="N65" s="16" t="s">
        <v>999</v>
      </c>
      <c r="O65" s="16" t="s">
        <v>36</v>
      </c>
      <c r="P65" s="16" t="s">
        <v>37</v>
      </c>
      <c r="Q65" s="18">
        <v>34578</v>
      </c>
      <c r="R65" s="16" t="s">
        <v>38</v>
      </c>
      <c r="S65" s="16" t="s">
        <v>39</v>
      </c>
      <c r="T65" s="16" t="s">
        <v>952</v>
      </c>
      <c r="U65" s="16">
        <v>3.2</v>
      </c>
      <c r="V65" s="16">
        <v>1.61</v>
      </c>
      <c r="W65" s="16" t="s">
        <v>953</v>
      </c>
      <c r="X65" s="16" t="s">
        <v>953</v>
      </c>
      <c r="Y65" s="16">
        <v>0.14460000000000001</v>
      </c>
      <c r="Z65" s="16">
        <v>1.2800000000000001E-2</v>
      </c>
    </row>
    <row r="66" spans="1:26" s="15" customFormat="1" ht="24" x14ac:dyDescent="0.2">
      <c r="A66" s="16" t="s">
        <v>1012</v>
      </c>
      <c r="B66" s="16">
        <v>610</v>
      </c>
      <c r="C66" s="16" t="s">
        <v>1013</v>
      </c>
      <c r="D66" s="16" t="s">
        <v>939</v>
      </c>
      <c r="E66" s="16" t="s">
        <v>1014</v>
      </c>
      <c r="F66" s="16" t="s">
        <v>950</v>
      </c>
      <c r="G66" s="16" t="s">
        <v>79</v>
      </c>
      <c r="H66" s="16" t="s">
        <v>96</v>
      </c>
      <c r="I66" s="17">
        <v>6692406</v>
      </c>
      <c r="J66" s="16"/>
      <c r="K66" s="16" t="s">
        <v>34</v>
      </c>
      <c r="L66" s="16">
        <v>0.41899999999999998</v>
      </c>
      <c r="M66" s="16">
        <v>1.6E-2</v>
      </c>
      <c r="N66" s="16" t="s">
        <v>1019</v>
      </c>
      <c r="O66" s="16" t="s">
        <v>36</v>
      </c>
      <c r="P66" s="16" t="s">
        <v>439</v>
      </c>
      <c r="Q66" s="18">
        <v>37987</v>
      </c>
      <c r="R66" s="16" t="s">
        <v>38</v>
      </c>
      <c r="S66" s="16" t="s">
        <v>39</v>
      </c>
      <c r="T66" s="16" t="s">
        <v>1020</v>
      </c>
      <c r="U66" s="16">
        <v>0.8</v>
      </c>
      <c r="V66" s="16">
        <v>0.40300000000000002</v>
      </c>
      <c r="W66" s="16" t="s">
        <v>953</v>
      </c>
      <c r="X66" s="16" t="s">
        <v>953</v>
      </c>
      <c r="Y66" s="16">
        <v>3.61E-2</v>
      </c>
      <c r="Z66" s="16">
        <v>3.2000000000000002E-3</v>
      </c>
    </row>
    <row r="67" spans="1:26" s="15" customFormat="1" ht="24" x14ac:dyDescent="0.2">
      <c r="A67" s="16" t="s">
        <v>1036</v>
      </c>
      <c r="B67" s="16">
        <v>668</v>
      </c>
      <c r="C67" s="16" t="s">
        <v>2887</v>
      </c>
      <c r="D67" s="16" t="s">
        <v>1037</v>
      </c>
      <c r="E67" s="16" t="s">
        <v>1038</v>
      </c>
      <c r="F67" s="16" t="s">
        <v>1039</v>
      </c>
      <c r="G67" s="16" t="s">
        <v>79</v>
      </c>
      <c r="H67" s="16" t="s">
        <v>1040</v>
      </c>
      <c r="I67" s="17">
        <v>2500000</v>
      </c>
      <c r="J67" s="16" t="s">
        <v>33</v>
      </c>
      <c r="K67" s="16" t="s">
        <v>34</v>
      </c>
      <c r="L67" s="16">
        <v>1.5</v>
      </c>
      <c r="M67" s="16">
        <v>0</v>
      </c>
      <c r="N67" s="16" t="s">
        <v>1041</v>
      </c>
      <c r="O67" s="16" t="s">
        <v>36</v>
      </c>
      <c r="P67" s="16" t="s">
        <v>37</v>
      </c>
      <c r="Q67" s="18">
        <v>40217</v>
      </c>
      <c r="R67" s="16" t="s">
        <v>38</v>
      </c>
      <c r="S67" s="16" t="s">
        <v>39</v>
      </c>
      <c r="T67" s="16" t="s">
        <v>2888</v>
      </c>
      <c r="U67" s="16">
        <v>1.6</v>
      </c>
      <c r="V67" s="16"/>
      <c r="W67" s="16" t="s">
        <v>1042</v>
      </c>
      <c r="X67" s="16" t="s">
        <v>1043</v>
      </c>
      <c r="Y67" s="16">
        <v>7.2300000000000003E-2</v>
      </c>
      <c r="Z67" s="16">
        <v>6.4000000000000003E-3</v>
      </c>
    </row>
    <row r="68" spans="1:26" s="15" customFormat="1" ht="24" x14ac:dyDescent="0.2">
      <c r="A68" s="16" t="s">
        <v>1044</v>
      </c>
      <c r="B68" s="16">
        <v>667</v>
      </c>
      <c r="C68" s="16" t="s">
        <v>1045</v>
      </c>
      <c r="D68" s="16" t="s">
        <v>1037</v>
      </c>
      <c r="E68" s="16" t="s">
        <v>1046</v>
      </c>
      <c r="F68" s="16" t="s">
        <v>1047</v>
      </c>
      <c r="G68" s="16" t="s">
        <v>79</v>
      </c>
      <c r="H68" s="16" t="s">
        <v>96</v>
      </c>
      <c r="I68" s="17"/>
      <c r="J68" s="16"/>
      <c r="K68" s="16" t="s">
        <v>34</v>
      </c>
      <c r="L68" s="16">
        <v>2.98</v>
      </c>
      <c r="M68" s="16"/>
      <c r="N68" s="16" t="s">
        <v>1048</v>
      </c>
      <c r="O68" s="16" t="s">
        <v>36</v>
      </c>
      <c r="P68" s="16" t="s">
        <v>37</v>
      </c>
      <c r="Q68" s="18">
        <v>40193</v>
      </c>
      <c r="R68" s="16" t="s">
        <v>38</v>
      </c>
      <c r="S68" s="16" t="s">
        <v>39</v>
      </c>
      <c r="T68" s="16" t="s">
        <v>1049</v>
      </c>
      <c r="U68" s="16">
        <v>5.6</v>
      </c>
      <c r="V68" s="16"/>
      <c r="W68" s="16" t="s">
        <v>1050</v>
      </c>
      <c r="X68" s="16" t="s">
        <v>101</v>
      </c>
      <c r="Y68" s="16">
        <v>0.253</v>
      </c>
      <c r="Z68" s="16">
        <v>2.23E-2</v>
      </c>
    </row>
    <row r="69" spans="1:26" s="15" customFormat="1" ht="24" x14ac:dyDescent="0.2">
      <c r="A69" s="16" t="s">
        <v>1051</v>
      </c>
      <c r="B69" s="16">
        <v>669</v>
      </c>
      <c r="C69" s="16" t="s">
        <v>1052</v>
      </c>
      <c r="D69" s="16" t="s">
        <v>1053</v>
      </c>
      <c r="E69" s="16" t="s">
        <v>1054</v>
      </c>
      <c r="F69" s="16" t="s">
        <v>1055</v>
      </c>
      <c r="G69" s="16" t="s">
        <v>79</v>
      </c>
      <c r="H69" s="16" t="s">
        <v>1056</v>
      </c>
      <c r="I69" s="17">
        <v>4863179</v>
      </c>
      <c r="J69" s="16" t="s">
        <v>555</v>
      </c>
      <c r="K69" s="16" t="s">
        <v>34</v>
      </c>
      <c r="L69" s="16">
        <v>1.69</v>
      </c>
      <c r="M69" s="16"/>
      <c r="N69" s="16" t="s">
        <v>1057</v>
      </c>
      <c r="O69" s="16" t="s">
        <v>36</v>
      </c>
      <c r="P69" s="16" t="s">
        <v>37</v>
      </c>
      <c r="Q69" s="18">
        <v>37886</v>
      </c>
      <c r="R69" s="16" t="s">
        <v>38</v>
      </c>
      <c r="S69" s="16" t="s">
        <v>39</v>
      </c>
      <c r="T69" s="16" t="s">
        <v>1058</v>
      </c>
      <c r="U69" s="16">
        <v>3.2</v>
      </c>
      <c r="V69" s="16">
        <v>1.6659999999999999</v>
      </c>
      <c r="W69" s="16" t="s">
        <v>1064</v>
      </c>
      <c r="X69" s="16" t="s">
        <v>1064</v>
      </c>
      <c r="Y69" s="16">
        <v>0.14460000000000001</v>
      </c>
      <c r="Z69" s="16">
        <v>1.2800000000000001E-2</v>
      </c>
    </row>
    <row r="70" spans="1:26" s="15" customFormat="1" ht="36" x14ac:dyDescent="0.2">
      <c r="A70" s="16" t="s">
        <v>2889</v>
      </c>
      <c r="B70" s="16">
        <v>674</v>
      </c>
      <c r="C70" s="16" t="s">
        <v>2890</v>
      </c>
      <c r="D70" s="16" t="s">
        <v>1053</v>
      </c>
      <c r="E70" s="16" t="s">
        <v>2891</v>
      </c>
      <c r="F70" s="16" t="s">
        <v>2892</v>
      </c>
      <c r="G70" s="16" t="s">
        <v>79</v>
      </c>
      <c r="H70" s="16" t="s">
        <v>733</v>
      </c>
      <c r="I70" s="17">
        <v>3218332</v>
      </c>
      <c r="J70" s="16" t="s">
        <v>33</v>
      </c>
      <c r="K70" s="16" t="s">
        <v>34</v>
      </c>
      <c r="L70" s="16">
        <v>0.86399999999999999</v>
      </c>
      <c r="M70" s="16">
        <v>0</v>
      </c>
      <c r="N70" s="16" t="s">
        <v>2893</v>
      </c>
      <c r="O70" s="16" t="s">
        <v>36</v>
      </c>
      <c r="P70" s="16" t="s">
        <v>37</v>
      </c>
      <c r="Q70" s="18">
        <v>41579</v>
      </c>
      <c r="R70" s="16" t="s">
        <v>38</v>
      </c>
      <c r="S70" s="16" t="s">
        <v>39</v>
      </c>
      <c r="T70" s="16" t="s">
        <v>3111</v>
      </c>
      <c r="U70" s="16">
        <v>0.8</v>
      </c>
      <c r="V70" s="16"/>
      <c r="W70" s="16" t="s">
        <v>3112</v>
      </c>
      <c r="X70" s="16" t="s">
        <v>1292</v>
      </c>
      <c r="Y70" s="16">
        <v>3.61E-2</v>
      </c>
      <c r="Z70" s="16">
        <v>3.2000000000000002E-3</v>
      </c>
    </row>
    <row r="71" spans="1:26" s="15" customFormat="1" ht="24" x14ac:dyDescent="0.2">
      <c r="A71" s="16" t="s">
        <v>1059</v>
      </c>
      <c r="B71" s="16">
        <v>672</v>
      </c>
      <c r="C71" s="16" t="s">
        <v>1060</v>
      </c>
      <c r="D71" s="16" t="s">
        <v>1053</v>
      </c>
      <c r="E71" s="16" t="s">
        <v>1061</v>
      </c>
      <c r="F71" s="16" t="s">
        <v>1062</v>
      </c>
      <c r="G71" s="16" t="s">
        <v>79</v>
      </c>
      <c r="H71" s="16" t="s">
        <v>135</v>
      </c>
      <c r="I71" s="17">
        <v>3728288</v>
      </c>
      <c r="J71" s="16" t="s">
        <v>555</v>
      </c>
      <c r="K71" s="16" t="s">
        <v>34</v>
      </c>
      <c r="L71" s="16">
        <v>1.22</v>
      </c>
      <c r="M71" s="16">
        <v>0</v>
      </c>
      <c r="N71" s="16" t="s">
        <v>1063</v>
      </c>
      <c r="O71" s="16" t="s">
        <v>36</v>
      </c>
      <c r="P71" s="16" t="s">
        <v>37</v>
      </c>
      <c r="Q71" s="18">
        <v>37873</v>
      </c>
      <c r="R71" s="16" t="s">
        <v>38</v>
      </c>
      <c r="S71" s="16" t="s">
        <v>39</v>
      </c>
      <c r="T71" s="16" t="s">
        <v>519</v>
      </c>
      <c r="U71" s="16">
        <v>2.4</v>
      </c>
      <c r="V71" s="16">
        <v>1.0249999999999999</v>
      </c>
      <c r="W71" s="16" t="s">
        <v>1064</v>
      </c>
      <c r="X71" s="16" t="s">
        <v>1064</v>
      </c>
      <c r="Y71" s="16">
        <v>0.1084</v>
      </c>
      <c r="Z71" s="16">
        <v>9.5999999999999992E-3</v>
      </c>
    </row>
    <row r="72" spans="1:26" s="15" customFormat="1" ht="24" x14ac:dyDescent="0.2">
      <c r="A72" s="16" t="s">
        <v>1071</v>
      </c>
      <c r="B72" s="16">
        <v>695</v>
      </c>
      <c r="C72" s="16" t="s">
        <v>2894</v>
      </c>
      <c r="D72" s="16" t="s">
        <v>1053</v>
      </c>
      <c r="E72" s="16" t="s">
        <v>1072</v>
      </c>
      <c r="F72" s="16" t="s">
        <v>1073</v>
      </c>
      <c r="G72" s="16" t="s">
        <v>31</v>
      </c>
      <c r="H72" s="16" t="s">
        <v>1074</v>
      </c>
      <c r="I72" s="17">
        <v>2899812</v>
      </c>
      <c r="J72" s="16" t="s">
        <v>555</v>
      </c>
      <c r="K72" s="16" t="s">
        <v>34</v>
      </c>
      <c r="L72" s="16">
        <v>0.68500000000000005</v>
      </c>
      <c r="M72" s="16"/>
      <c r="N72" s="16" t="s">
        <v>1075</v>
      </c>
      <c r="O72" s="16" t="s">
        <v>36</v>
      </c>
      <c r="P72" s="16" t="s">
        <v>37</v>
      </c>
      <c r="Q72" s="18">
        <v>38748</v>
      </c>
      <c r="R72" s="16" t="s">
        <v>38</v>
      </c>
      <c r="S72" s="16" t="s">
        <v>39</v>
      </c>
      <c r="T72" s="16" t="s">
        <v>1076</v>
      </c>
      <c r="U72" s="16">
        <v>2.4</v>
      </c>
      <c r="V72" s="16">
        <v>1.0649999999999999</v>
      </c>
      <c r="W72" s="16" t="s">
        <v>1064</v>
      </c>
      <c r="X72" s="16" t="s">
        <v>1064</v>
      </c>
      <c r="Y72" s="16">
        <v>0.1084</v>
      </c>
      <c r="Z72" s="16">
        <v>9.5999999999999992E-3</v>
      </c>
    </row>
    <row r="73" spans="1:26" s="15" customFormat="1" ht="24" x14ac:dyDescent="0.2">
      <c r="A73" s="16" t="s">
        <v>1065</v>
      </c>
      <c r="B73" s="16">
        <v>688</v>
      </c>
      <c r="C73" s="16" t="s">
        <v>1066</v>
      </c>
      <c r="D73" s="16" t="s">
        <v>1053</v>
      </c>
      <c r="E73" s="16" t="s">
        <v>1067</v>
      </c>
      <c r="F73" s="16" t="s">
        <v>1068</v>
      </c>
      <c r="G73" s="16" t="s">
        <v>79</v>
      </c>
      <c r="H73" s="16" t="s">
        <v>213</v>
      </c>
      <c r="I73" s="17">
        <v>3384572</v>
      </c>
      <c r="J73" s="16" t="s">
        <v>67</v>
      </c>
      <c r="K73" s="16" t="s">
        <v>34</v>
      </c>
      <c r="L73" s="16">
        <v>1.51</v>
      </c>
      <c r="M73" s="16"/>
      <c r="N73" s="16" t="s">
        <v>1069</v>
      </c>
      <c r="O73" s="16" t="s">
        <v>36</v>
      </c>
      <c r="P73" s="16" t="s">
        <v>37</v>
      </c>
      <c r="Q73" s="18">
        <v>37879</v>
      </c>
      <c r="R73" s="16" t="s">
        <v>38</v>
      </c>
      <c r="S73" s="16" t="s">
        <v>39</v>
      </c>
      <c r="T73" s="16" t="s">
        <v>1070</v>
      </c>
      <c r="U73" s="16">
        <v>2.4</v>
      </c>
      <c r="V73" s="16">
        <v>1.4630000000000001</v>
      </c>
      <c r="W73" s="16" t="s">
        <v>1064</v>
      </c>
      <c r="X73" s="16" t="s">
        <v>1064</v>
      </c>
      <c r="Y73" s="16">
        <v>0.1084</v>
      </c>
      <c r="Z73" s="16">
        <v>9.5999999999999992E-3</v>
      </c>
    </row>
    <row r="74" spans="1:26" s="15" customFormat="1" ht="36" x14ac:dyDescent="0.2">
      <c r="A74" s="16" t="s">
        <v>421</v>
      </c>
      <c r="B74" s="16">
        <v>289</v>
      </c>
      <c r="C74" s="16" t="s">
        <v>422</v>
      </c>
      <c r="D74" s="16" t="s">
        <v>110</v>
      </c>
      <c r="E74" s="16" t="s">
        <v>423</v>
      </c>
      <c r="F74" s="16" t="s">
        <v>424</v>
      </c>
      <c r="G74" s="16" t="s">
        <v>31</v>
      </c>
      <c r="H74" s="16" t="s">
        <v>425</v>
      </c>
      <c r="I74" s="17">
        <v>8000000</v>
      </c>
      <c r="J74" s="16" t="s">
        <v>168</v>
      </c>
      <c r="K74" s="16" t="s">
        <v>34</v>
      </c>
      <c r="L74" s="16">
        <v>1.82</v>
      </c>
      <c r="M74" s="16">
        <v>0.316</v>
      </c>
      <c r="N74" s="16" t="s">
        <v>426</v>
      </c>
      <c r="O74" s="16" t="s">
        <v>36</v>
      </c>
      <c r="P74" s="16" t="s">
        <v>37</v>
      </c>
      <c r="Q74" s="18">
        <v>36616</v>
      </c>
      <c r="R74" s="16" t="s">
        <v>38</v>
      </c>
      <c r="S74" s="16" t="s">
        <v>39</v>
      </c>
      <c r="T74" s="16" t="s">
        <v>427</v>
      </c>
      <c r="U74" s="16">
        <v>3.1</v>
      </c>
      <c r="V74" s="16">
        <v>1.5</v>
      </c>
      <c r="W74" s="16" t="s">
        <v>153</v>
      </c>
      <c r="X74" s="16" t="s">
        <v>293</v>
      </c>
      <c r="Y74" s="16">
        <v>0.1401</v>
      </c>
      <c r="Z74" s="16">
        <v>1.24E-2</v>
      </c>
    </row>
    <row r="75" spans="1:26" s="15" customFormat="1" ht="36" x14ac:dyDescent="0.2">
      <c r="A75" s="16" t="s">
        <v>428</v>
      </c>
      <c r="B75" s="16">
        <v>294</v>
      </c>
      <c r="C75" s="16" t="s">
        <v>429</v>
      </c>
      <c r="D75" s="16" t="s">
        <v>110</v>
      </c>
      <c r="E75" s="16" t="s">
        <v>430</v>
      </c>
      <c r="F75" s="16" t="s">
        <v>149</v>
      </c>
      <c r="G75" s="16" t="s">
        <v>31</v>
      </c>
      <c r="H75" s="16" t="s">
        <v>150</v>
      </c>
      <c r="I75" s="17">
        <v>2700000</v>
      </c>
      <c r="J75" s="16" t="s">
        <v>114</v>
      </c>
      <c r="K75" s="16" t="s">
        <v>34</v>
      </c>
      <c r="L75" s="16">
        <v>1.1100000000000001</v>
      </c>
      <c r="M75" s="16"/>
      <c r="N75" s="16" t="s">
        <v>431</v>
      </c>
      <c r="O75" s="16" t="s">
        <v>36</v>
      </c>
      <c r="P75" s="16" t="s">
        <v>37</v>
      </c>
      <c r="Q75" s="18">
        <v>38200</v>
      </c>
      <c r="R75" s="16" t="s">
        <v>117</v>
      </c>
      <c r="S75" s="16" t="s">
        <v>39</v>
      </c>
      <c r="T75" s="16" t="s">
        <v>432</v>
      </c>
      <c r="U75" s="16">
        <v>7.0000000000000007E-2</v>
      </c>
      <c r="V75" s="16"/>
      <c r="W75" s="16" t="s">
        <v>433</v>
      </c>
      <c r="X75" s="16" t="s">
        <v>150</v>
      </c>
      <c r="Y75" s="16">
        <v>3.2000000000000002E-3</v>
      </c>
      <c r="Z75" s="16">
        <v>2.9999999999999997E-4</v>
      </c>
    </row>
    <row r="76" spans="1:26" s="15" customFormat="1" ht="24" x14ac:dyDescent="0.2">
      <c r="A76" s="16" t="s">
        <v>434</v>
      </c>
      <c r="B76" s="16">
        <v>343</v>
      </c>
      <c r="C76" s="16" t="s">
        <v>435</v>
      </c>
      <c r="D76" s="16" t="s">
        <v>110</v>
      </c>
      <c r="E76" s="16" t="s">
        <v>156</v>
      </c>
      <c r="F76" s="16" t="s">
        <v>156</v>
      </c>
      <c r="G76" s="16" t="s">
        <v>31</v>
      </c>
      <c r="H76" s="16" t="s">
        <v>276</v>
      </c>
      <c r="I76" s="17">
        <v>16000000</v>
      </c>
      <c r="J76" s="16"/>
      <c r="K76" s="16" t="s">
        <v>34</v>
      </c>
      <c r="L76" s="16"/>
      <c r="M76" s="16">
        <v>0.39</v>
      </c>
      <c r="N76" s="16" t="s">
        <v>440</v>
      </c>
      <c r="O76" s="16" t="s">
        <v>36</v>
      </c>
      <c r="P76" s="16" t="s">
        <v>441</v>
      </c>
      <c r="Q76" s="18">
        <v>38353</v>
      </c>
      <c r="R76" s="16" t="s">
        <v>38</v>
      </c>
      <c r="S76" s="16" t="s">
        <v>39</v>
      </c>
      <c r="T76" s="16" t="s">
        <v>442</v>
      </c>
      <c r="U76" s="16">
        <v>3</v>
      </c>
      <c r="V76" s="16">
        <v>1.48</v>
      </c>
      <c r="W76" s="16" t="s">
        <v>153</v>
      </c>
      <c r="X76" s="16"/>
      <c r="Y76" s="16">
        <v>0.13550000000000001</v>
      </c>
      <c r="Z76" s="16">
        <v>1.2E-2</v>
      </c>
    </row>
    <row r="77" spans="1:26" s="15" customFormat="1" ht="36" x14ac:dyDescent="0.2">
      <c r="A77" s="16"/>
      <c r="B77" s="16">
        <v>302</v>
      </c>
      <c r="C77" s="16" t="s">
        <v>443</v>
      </c>
      <c r="D77" s="16" t="s">
        <v>110</v>
      </c>
      <c r="E77" s="16" t="s">
        <v>444</v>
      </c>
      <c r="F77" s="16" t="s">
        <v>444</v>
      </c>
      <c r="G77" s="16" t="s">
        <v>31</v>
      </c>
      <c r="H77" s="16" t="s">
        <v>445</v>
      </c>
      <c r="I77" s="17">
        <v>1000000</v>
      </c>
      <c r="J77" s="16"/>
      <c r="K77" s="16" t="s">
        <v>34</v>
      </c>
      <c r="L77" s="16">
        <v>0.35</v>
      </c>
      <c r="M77" s="16">
        <v>0.23499999999999999</v>
      </c>
      <c r="N77" s="16" t="s">
        <v>446</v>
      </c>
      <c r="O77" s="16" t="s">
        <v>36</v>
      </c>
      <c r="P77" s="16" t="s">
        <v>37</v>
      </c>
      <c r="Q77" s="18">
        <v>37987</v>
      </c>
      <c r="R77" s="16" t="s">
        <v>117</v>
      </c>
      <c r="S77" s="16" t="s">
        <v>39</v>
      </c>
      <c r="T77" s="16" t="s">
        <v>447</v>
      </c>
      <c r="U77" s="16">
        <v>0.21</v>
      </c>
      <c r="V77" s="16">
        <v>0.115</v>
      </c>
      <c r="W77" s="16" t="s">
        <v>445</v>
      </c>
      <c r="X77" s="16" t="s">
        <v>445</v>
      </c>
      <c r="Y77" s="16">
        <v>9.4999999999999998E-3</v>
      </c>
      <c r="Z77" s="16">
        <v>8.0000000000000004E-4</v>
      </c>
    </row>
    <row r="78" spans="1:26" s="15" customFormat="1" ht="24" x14ac:dyDescent="0.2">
      <c r="A78" s="16" t="s">
        <v>3053</v>
      </c>
      <c r="B78" s="16">
        <v>309</v>
      </c>
      <c r="C78" s="16" t="s">
        <v>3054</v>
      </c>
      <c r="D78" s="16" t="s">
        <v>110</v>
      </c>
      <c r="E78" s="16" t="s">
        <v>122</v>
      </c>
      <c r="F78" s="16" t="s">
        <v>123</v>
      </c>
      <c r="G78" s="16" t="s">
        <v>79</v>
      </c>
      <c r="H78" s="16" t="s">
        <v>135</v>
      </c>
      <c r="I78" s="17">
        <v>13859578</v>
      </c>
      <c r="J78" s="16" t="s">
        <v>267</v>
      </c>
      <c r="K78" s="16" t="s">
        <v>34</v>
      </c>
      <c r="L78" s="16">
        <v>3.1</v>
      </c>
      <c r="M78" s="16"/>
      <c r="N78" s="16" t="s">
        <v>3055</v>
      </c>
      <c r="O78" s="16" t="s">
        <v>36</v>
      </c>
      <c r="P78" s="16" t="s">
        <v>37</v>
      </c>
      <c r="Q78" s="18">
        <v>41692</v>
      </c>
      <c r="R78" s="16" t="s">
        <v>38</v>
      </c>
      <c r="S78" s="16" t="s">
        <v>39</v>
      </c>
      <c r="T78" s="16" t="s">
        <v>261</v>
      </c>
      <c r="U78" s="16">
        <v>4.3</v>
      </c>
      <c r="V78" s="16">
        <v>2.04</v>
      </c>
      <c r="W78" s="16" t="s">
        <v>227</v>
      </c>
      <c r="X78" s="16" t="s">
        <v>179</v>
      </c>
      <c r="Y78" s="16">
        <v>0.1943</v>
      </c>
      <c r="Z78" s="16">
        <v>1.7100000000000001E-2</v>
      </c>
    </row>
    <row r="79" spans="1:26" s="15" customFormat="1" ht="24" x14ac:dyDescent="0.2">
      <c r="A79" s="16" t="s">
        <v>448</v>
      </c>
      <c r="B79" s="16">
        <v>320</v>
      </c>
      <c r="C79" s="16" t="s">
        <v>2837</v>
      </c>
      <c r="D79" s="16" t="s">
        <v>110</v>
      </c>
      <c r="E79" s="16" t="s">
        <v>449</v>
      </c>
      <c r="F79" s="16" t="s">
        <v>112</v>
      </c>
      <c r="G79" s="16" t="s">
        <v>79</v>
      </c>
      <c r="H79" s="16" t="s">
        <v>135</v>
      </c>
      <c r="I79" s="17">
        <v>14950000</v>
      </c>
      <c r="J79" s="16" t="s">
        <v>267</v>
      </c>
      <c r="K79" s="16" t="s">
        <v>34</v>
      </c>
      <c r="L79" s="16">
        <v>2.79</v>
      </c>
      <c r="M79" s="16"/>
      <c r="N79" s="16" t="s">
        <v>450</v>
      </c>
      <c r="O79" s="16" t="s">
        <v>36</v>
      </c>
      <c r="P79" s="16" t="s">
        <v>37</v>
      </c>
      <c r="Q79" s="18">
        <v>31048</v>
      </c>
      <c r="R79" s="16" t="s">
        <v>38</v>
      </c>
      <c r="S79" s="16" t="s">
        <v>39</v>
      </c>
      <c r="T79" s="16" t="s">
        <v>3056</v>
      </c>
      <c r="U79" s="16">
        <v>2</v>
      </c>
      <c r="V79" s="16"/>
      <c r="W79" s="16" t="s">
        <v>451</v>
      </c>
      <c r="X79" s="16" t="s">
        <v>452</v>
      </c>
      <c r="Y79" s="16">
        <v>9.0399999999999994E-2</v>
      </c>
      <c r="Z79" s="16">
        <v>8.0000000000000002E-3</v>
      </c>
    </row>
    <row r="80" spans="1:26" s="15" customFormat="1" ht="36" x14ac:dyDescent="0.2">
      <c r="A80" s="16" t="s">
        <v>453</v>
      </c>
      <c r="B80" s="16">
        <v>214</v>
      </c>
      <c r="C80" s="16" t="s">
        <v>454</v>
      </c>
      <c r="D80" s="16" t="s">
        <v>110</v>
      </c>
      <c r="E80" s="16" t="s">
        <v>255</v>
      </c>
      <c r="F80" s="16" t="s">
        <v>255</v>
      </c>
      <c r="G80" s="16" t="s">
        <v>31</v>
      </c>
      <c r="H80" s="16" t="s">
        <v>455</v>
      </c>
      <c r="I80" s="17">
        <v>45000000</v>
      </c>
      <c r="J80" s="16" t="s">
        <v>2903</v>
      </c>
      <c r="K80" s="16" t="s">
        <v>34</v>
      </c>
      <c r="L80" s="16">
        <v>8.01</v>
      </c>
      <c r="M80" s="16"/>
      <c r="N80" s="16" t="s">
        <v>456</v>
      </c>
      <c r="O80" s="16" t="s">
        <v>36</v>
      </c>
      <c r="P80" s="16" t="s">
        <v>129</v>
      </c>
      <c r="Q80" s="18">
        <v>36161</v>
      </c>
      <c r="R80" s="16" t="s">
        <v>38</v>
      </c>
      <c r="S80" s="16" t="s">
        <v>39</v>
      </c>
      <c r="T80" s="16" t="s">
        <v>457</v>
      </c>
      <c r="U80" s="16">
        <v>3.3</v>
      </c>
      <c r="V80" s="16"/>
      <c r="W80" s="16" t="s">
        <v>458</v>
      </c>
      <c r="X80" s="16" t="s">
        <v>293</v>
      </c>
      <c r="Y80" s="16">
        <v>0.14910000000000001</v>
      </c>
      <c r="Z80" s="16">
        <v>1.32E-2</v>
      </c>
    </row>
    <row r="81" spans="1:26" s="15" customFormat="1" ht="24" x14ac:dyDescent="0.2">
      <c r="A81" s="16" t="s">
        <v>459</v>
      </c>
      <c r="B81" s="16">
        <v>247</v>
      </c>
      <c r="C81" s="16" t="s">
        <v>2838</v>
      </c>
      <c r="D81" s="16" t="s">
        <v>110</v>
      </c>
      <c r="E81" s="16" t="s">
        <v>460</v>
      </c>
      <c r="F81" s="16" t="s">
        <v>461</v>
      </c>
      <c r="G81" s="16" t="s">
        <v>31</v>
      </c>
      <c r="H81" s="16" t="s">
        <v>462</v>
      </c>
      <c r="I81" s="17">
        <v>3368000</v>
      </c>
      <c r="J81" s="16" t="s">
        <v>114</v>
      </c>
      <c r="K81" s="16" t="s">
        <v>34</v>
      </c>
      <c r="L81" s="16">
        <v>2.0299999999999998</v>
      </c>
      <c r="M81" s="16"/>
      <c r="N81" s="16" t="s">
        <v>463</v>
      </c>
      <c r="O81" s="16" t="s">
        <v>36</v>
      </c>
      <c r="P81" s="16" t="s">
        <v>37</v>
      </c>
      <c r="Q81" s="18">
        <v>38169</v>
      </c>
      <c r="R81" s="16" t="s">
        <v>38</v>
      </c>
      <c r="S81" s="16" t="s">
        <v>39</v>
      </c>
      <c r="T81" s="16" t="s">
        <v>464</v>
      </c>
      <c r="U81" s="16">
        <v>1.6</v>
      </c>
      <c r="V81" s="16"/>
      <c r="W81" s="16" t="s">
        <v>465</v>
      </c>
      <c r="X81" s="16" t="s">
        <v>2839</v>
      </c>
      <c r="Y81" s="16">
        <v>7.2300000000000003E-2</v>
      </c>
      <c r="Z81" s="16">
        <v>6.4000000000000003E-3</v>
      </c>
    </row>
    <row r="82" spans="1:26" s="15" customFormat="1" ht="24" x14ac:dyDescent="0.2">
      <c r="A82" s="16"/>
      <c r="B82" s="16">
        <v>327</v>
      </c>
      <c r="C82" s="16" t="s">
        <v>469</v>
      </c>
      <c r="D82" s="16" t="s">
        <v>110</v>
      </c>
      <c r="E82" s="16" t="s">
        <v>470</v>
      </c>
      <c r="F82" s="16" t="s">
        <v>471</v>
      </c>
      <c r="G82" s="16" t="s">
        <v>31</v>
      </c>
      <c r="H82" s="16" t="s">
        <v>472</v>
      </c>
      <c r="I82" s="17">
        <v>5757000</v>
      </c>
      <c r="J82" s="16" t="s">
        <v>214</v>
      </c>
      <c r="K82" s="16" t="s">
        <v>34</v>
      </c>
      <c r="L82" s="16">
        <v>2</v>
      </c>
      <c r="M82" s="16">
        <v>0.6</v>
      </c>
      <c r="N82" s="16" t="s">
        <v>473</v>
      </c>
      <c r="O82" s="16" t="s">
        <v>36</v>
      </c>
      <c r="P82" s="16" t="s">
        <v>37</v>
      </c>
      <c r="Q82" s="18">
        <v>35490</v>
      </c>
      <c r="R82" s="16" t="s">
        <v>38</v>
      </c>
      <c r="S82" s="16" t="s">
        <v>39</v>
      </c>
      <c r="T82" s="16" t="s">
        <v>474</v>
      </c>
      <c r="U82" s="16">
        <v>1.75</v>
      </c>
      <c r="V82" s="16">
        <v>1.4</v>
      </c>
      <c r="W82" s="16" t="s">
        <v>270</v>
      </c>
      <c r="X82" s="16"/>
      <c r="Y82" s="16">
        <v>7.9100000000000004E-2</v>
      </c>
      <c r="Z82" s="16">
        <v>7.0000000000000001E-3</v>
      </c>
    </row>
    <row r="83" spans="1:26" s="15" customFormat="1" ht="24" x14ac:dyDescent="0.2">
      <c r="A83" s="16" t="s">
        <v>477</v>
      </c>
      <c r="B83" s="16">
        <v>1718</v>
      </c>
      <c r="C83" s="16" t="s">
        <v>478</v>
      </c>
      <c r="D83" s="16" t="s">
        <v>479</v>
      </c>
      <c r="E83" s="16" t="s">
        <v>480</v>
      </c>
      <c r="F83" s="16" t="s">
        <v>481</v>
      </c>
      <c r="G83" s="16" t="s">
        <v>31</v>
      </c>
      <c r="H83" s="16" t="s">
        <v>482</v>
      </c>
      <c r="I83" s="17">
        <v>40840103</v>
      </c>
      <c r="J83" s="16" t="s">
        <v>33</v>
      </c>
      <c r="K83" s="16" t="s">
        <v>34</v>
      </c>
      <c r="L83" s="16">
        <v>2.56</v>
      </c>
      <c r="M83" s="16"/>
      <c r="N83" s="16" t="s">
        <v>483</v>
      </c>
      <c r="O83" s="16" t="s">
        <v>36</v>
      </c>
      <c r="P83" s="16" t="s">
        <v>37</v>
      </c>
      <c r="Q83" s="18">
        <v>39692</v>
      </c>
      <c r="R83" s="16" t="s">
        <v>38</v>
      </c>
      <c r="S83" s="16" t="s">
        <v>39</v>
      </c>
      <c r="T83" s="16" t="s">
        <v>484</v>
      </c>
      <c r="U83" s="16">
        <v>3.2</v>
      </c>
      <c r="V83" s="16"/>
      <c r="W83" s="16" t="s">
        <v>485</v>
      </c>
      <c r="X83" s="16" t="s">
        <v>101</v>
      </c>
      <c r="Y83" s="16">
        <v>0.14460000000000001</v>
      </c>
      <c r="Z83" s="16">
        <v>1.2800000000000001E-2</v>
      </c>
    </row>
    <row r="84" spans="1:26" s="15" customFormat="1" ht="24" x14ac:dyDescent="0.2">
      <c r="A84" s="16" t="s">
        <v>486</v>
      </c>
      <c r="B84" s="16">
        <v>1739</v>
      </c>
      <c r="C84" s="16" t="s">
        <v>487</v>
      </c>
      <c r="D84" s="16" t="s">
        <v>479</v>
      </c>
      <c r="E84" s="16" t="s">
        <v>488</v>
      </c>
      <c r="F84" s="16" t="s">
        <v>489</v>
      </c>
      <c r="G84" s="16" t="s">
        <v>79</v>
      </c>
      <c r="H84" s="16" t="s">
        <v>135</v>
      </c>
      <c r="I84" s="17">
        <v>6319775</v>
      </c>
      <c r="J84" s="16" t="s">
        <v>490</v>
      </c>
      <c r="K84" s="16" t="s">
        <v>34</v>
      </c>
      <c r="L84" s="16">
        <v>0.22800000000000001</v>
      </c>
      <c r="M84" s="16"/>
      <c r="N84" s="16" t="s">
        <v>491</v>
      </c>
      <c r="O84" s="16" t="s">
        <v>36</v>
      </c>
      <c r="P84" s="16" t="s">
        <v>90</v>
      </c>
      <c r="Q84" s="18">
        <v>40848</v>
      </c>
      <c r="R84" s="16" t="s">
        <v>38</v>
      </c>
      <c r="S84" s="16" t="s">
        <v>39</v>
      </c>
      <c r="T84" s="16" t="s">
        <v>492</v>
      </c>
      <c r="U84" s="16">
        <v>3.2</v>
      </c>
      <c r="V84" s="16"/>
      <c r="W84" s="16" t="s">
        <v>493</v>
      </c>
      <c r="X84" s="16" t="s">
        <v>3200</v>
      </c>
      <c r="Y84" s="16">
        <v>0.14460000000000001</v>
      </c>
      <c r="Z84" s="16">
        <v>1.2800000000000001E-2</v>
      </c>
    </row>
    <row r="85" spans="1:26" s="15" customFormat="1" ht="24" x14ac:dyDescent="0.2">
      <c r="A85" s="16" t="s">
        <v>494</v>
      </c>
      <c r="B85" s="16">
        <v>1737</v>
      </c>
      <c r="C85" s="16" t="s">
        <v>495</v>
      </c>
      <c r="D85" s="16" t="s">
        <v>479</v>
      </c>
      <c r="E85" s="16" t="s">
        <v>488</v>
      </c>
      <c r="F85" s="16" t="s">
        <v>489</v>
      </c>
      <c r="G85" s="16" t="s">
        <v>79</v>
      </c>
      <c r="H85" s="16" t="s">
        <v>496</v>
      </c>
      <c r="I85" s="17">
        <v>7600000</v>
      </c>
      <c r="J85" s="16" t="s">
        <v>114</v>
      </c>
      <c r="K85" s="16" t="s">
        <v>34</v>
      </c>
      <c r="L85" s="16">
        <v>1.67</v>
      </c>
      <c r="M85" s="16"/>
      <c r="N85" s="16" t="s">
        <v>491</v>
      </c>
      <c r="O85" s="16" t="s">
        <v>36</v>
      </c>
      <c r="P85" s="16" t="s">
        <v>90</v>
      </c>
      <c r="Q85" s="18">
        <v>40848</v>
      </c>
      <c r="R85" s="16" t="s">
        <v>38</v>
      </c>
      <c r="S85" s="16" t="s">
        <v>39</v>
      </c>
      <c r="T85" s="16" t="s">
        <v>492</v>
      </c>
      <c r="U85" s="16">
        <v>3.2</v>
      </c>
      <c r="V85" s="16"/>
      <c r="W85" s="16" t="s">
        <v>493</v>
      </c>
      <c r="X85" s="16" t="s">
        <v>3200</v>
      </c>
      <c r="Y85" s="16">
        <v>0.14460000000000001</v>
      </c>
      <c r="Z85" s="16">
        <v>1.2800000000000001E-2</v>
      </c>
    </row>
    <row r="86" spans="1:26" s="15" customFormat="1" ht="24" x14ac:dyDescent="0.2">
      <c r="A86" s="16" t="s">
        <v>497</v>
      </c>
      <c r="B86" s="16">
        <v>2277</v>
      </c>
      <c r="C86" s="16" t="s">
        <v>498</v>
      </c>
      <c r="D86" s="16" t="s">
        <v>479</v>
      </c>
      <c r="E86" s="16" t="s">
        <v>488</v>
      </c>
      <c r="F86" s="16" t="s">
        <v>2840</v>
      </c>
      <c r="G86" s="16" t="s">
        <v>79</v>
      </c>
      <c r="H86" s="16" t="s">
        <v>496</v>
      </c>
      <c r="I86" s="17"/>
      <c r="J86" s="16"/>
      <c r="K86" s="16" t="s">
        <v>34</v>
      </c>
      <c r="L86" s="16">
        <v>0.77400000000000002</v>
      </c>
      <c r="M86" s="16"/>
      <c r="N86" s="16" t="s">
        <v>491</v>
      </c>
      <c r="O86" s="16" t="s">
        <v>36</v>
      </c>
      <c r="P86" s="16" t="s">
        <v>90</v>
      </c>
      <c r="Q86" s="18">
        <v>40848</v>
      </c>
      <c r="R86" s="16" t="s">
        <v>38</v>
      </c>
      <c r="S86" s="16" t="s">
        <v>39</v>
      </c>
      <c r="T86" s="16" t="s">
        <v>492</v>
      </c>
      <c r="U86" s="16">
        <v>3.2</v>
      </c>
      <c r="V86" s="16"/>
      <c r="W86" s="16" t="s">
        <v>493</v>
      </c>
      <c r="X86" s="16" t="s">
        <v>3200</v>
      </c>
      <c r="Y86" s="16">
        <v>0.14460000000000001</v>
      </c>
      <c r="Z86" s="16">
        <v>1.2800000000000001E-2</v>
      </c>
    </row>
    <row r="87" spans="1:26" s="15" customFormat="1" ht="24" x14ac:dyDescent="0.2">
      <c r="A87" s="16"/>
      <c r="B87" s="16">
        <v>363</v>
      </c>
      <c r="C87" s="16" t="s">
        <v>499</v>
      </c>
      <c r="D87" s="16" t="s">
        <v>500</v>
      </c>
      <c r="E87" s="16" t="s">
        <v>501</v>
      </c>
      <c r="F87" s="16" t="s">
        <v>502</v>
      </c>
      <c r="G87" s="16" t="s">
        <v>79</v>
      </c>
      <c r="H87" s="16" t="s">
        <v>503</v>
      </c>
      <c r="I87" s="17">
        <v>837000</v>
      </c>
      <c r="J87" s="16"/>
      <c r="K87" s="16" t="s">
        <v>34</v>
      </c>
      <c r="L87" s="16">
        <v>0.36158400000000002</v>
      </c>
      <c r="M87" s="16"/>
      <c r="N87" s="16" t="s">
        <v>504</v>
      </c>
      <c r="O87" s="16" t="s">
        <v>36</v>
      </c>
      <c r="P87" s="16" t="s">
        <v>37</v>
      </c>
      <c r="Q87" s="18">
        <v>39203</v>
      </c>
      <c r="R87" s="16" t="s">
        <v>38</v>
      </c>
      <c r="S87" s="16" t="s">
        <v>39</v>
      </c>
      <c r="T87" s="16" t="s">
        <v>464</v>
      </c>
      <c r="U87" s="16">
        <v>3.2</v>
      </c>
      <c r="V87" s="16"/>
      <c r="W87" s="16" t="s">
        <v>505</v>
      </c>
      <c r="X87" s="16" t="s">
        <v>503</v>
      </c>
      <c r="Y87" s="16">
        <v>0.14460000000000001</v>
      </c>
      <c r="Z87" s="16">
        <v>1.2800000000000001E-2</v>
      </c>
    </row>
    <row r="88" spans="1:26" s="15" customFormat="1" ht="24" x14ac:dyDescent="0.2">
      <c r="A88" s="16" t="s">
        <v>506</v>
      </c>
      <c r="B88" s="16">
        <v>359</v>
      </c>
      <c r="C88" s="16" t="s">
        <v>507</v>
      </c>
      <c r="D88" s="16" t="s">
        <v>500</v>
      </c>
      <c r="E88" s="16" t="s">
        <v>502</v>
      </c>
      <c r="F88" s="16" t="s">
        <v>502</v>
      </c>
      <c r="G88" s="16" t="s">
        <v>31</v>
      </c>
      <c r="H88" s="16" t="s">
        <v>508</v>
      </c>
      <c r="I88" s="17">
        <v>6000000</v>
      </c>
      <c r="J88" s="16" t="s">
        <v>67</v>
      </c>
      <c r="K88" s="16" t="s">
        <v>34</v>
      </c>
      <c r="L88" s="16">
        <v>0.81799999999999995</v>
      </c>
      <c r="M88" s="16">
        <v>0.13400000000000001</v>
      </c>
      <c r="N88" s="16" t="s">
        <v>511</v>
      </c>
      <c r="O88" s="16" t="s">
        <v>36</v>
      </c>
      <c r="P88" s="16" t="s">
        <v>75</v>
      </c>
      <c r="Q88" s="18">
        <v>39814</v>
      </c>
      <c r="R88" s="16" t="s">
        <v>38</v>
      </c>
      <c r="S88" s="16" t="s">
        <v>39</v>
      </c>
      <c r="T88" s="16" t="s">
        <v>512</v>
      </c>
      <c r="U88" s="16">
        <v>1.9</v>
      </c>
      <c r="V88" s="16">
        <v>0.68400000000000005</v>
      </c>
      <c r="W88" s="16" t="s">
        <v>505</v>
      </c>
      <c r="X88" s="16" t="s">
        <v>293</v>
      </c>
      <c r="Y88" s="16">
        <v>8.5800000000000001E-2</v>
      </c>
      <c r="Z88" s="16">
        <v>7.6E-3</v>
      </c>
    </row>
    <row r="89" spans="1:26" s="15" customFormat="1" ht="24" x14ac:dyDescent="0.2">
      <c r="A89" s="16" t="s">
        <v>513</v>
      </c>
      <c r="B89" s="16">
        <v>362</v>
      </c>
      <c r="C89" s="16" t="s">
        <v>514</v>
      </c>
      <c r="D89" s="16" t="s">
        <v>500</v>
      </c>
      <c r="E89" s="16" t="s">
        <v>515</v>
      </c>
      <c r="F89" s="16" t="s">
        <v>516</v>
      </c>
      <c r="G89" s="16" t="s">
        <v>79</v>
      </c>
      <c r="H89" s="16" t="s">
        <v>96</v>
      </c>
      <c r="I89" s="17">
        <v>6700000</v>
      </c>
      <c r="J89" s="16" t="s">
        <v>517</v>
      </c>
      <c r="K89" s="16" t="s">
        <v>34</v>
      </c>
      <c r="L89" s="16">
        <v>0.82899999999999996</v>
      </c>
      <c r="M89" s="16">
        <v>0</v>
      </c>
      <c r="N89" s="16" t="s">
        <v>518</v>
      </c>
      <c r="O89" s="16" t="s">
        <v>36</v>
      </c>
      <c r="P89" s="16" t="s">
        <v>129</v>
      </c>
      <c r="Q89" s="18">
        <v>39583</v>
      </c>
      <c r="R89" s="16" t="s">
        <v>38</v>
      </c>
      <c r="S89" s="16" t="s">
        <v>39</v>
      </c>
      <c r="T89" s="16" t="s">
        <v>519</v>
      </c>
      <c r="U89" s="16">
        <v>2.4</v>
      </c>
      <c r="V89" s="16"/>
      <c r="W89" s="16" t="s">
        <v>505</v>
      </c>
      <c r="X89" s="16" t="s">
        <v>101</v>
      </c>
      <c r="Y89" s="16">
        <v>0.1084</v>
      </c>
      <c r="Z89" s="16">
        <v>9.5999999999999992E-3</v>
      </c>
    </row>
    <row r="90" spans="1:26" s="15" customFormat="1" ht="24" x14ac:dyDescent="0.2">
      <c r="A90" s="16" t="s">
        <v>523</v>
      </c>
      <c r="B90" s="16">
        <v>1832</v>
      </c>
      <c r="C90" s="16" t="s">
        <v>524</v>
      </c>
      <c r="D90" s="16" t="s">
        <v>520</v>
      </c>
      <c r="E90" s="16" t="s">
        <v>525</v>
      </c>
      <c r="F90" s="16" t="s">
        <v>526</v>
      </c>
      <c r="G90" s="16" t="s">
        <v>31</v>
      </c>
      <c r="H90" s="16" t="s">
        <v>522</v>
      </c>
      <c r="I90" s="17">
        <v>4558532</v>
      </c>
      <c r="J90" s="16" t="s">
        <v>33</v>
      </c>
      <c r="K90" s="16" t="s">
        <v>34</v>
      </c>
      <c r="L90" s="16">
        <v>3.16</v>
      </c>
      <c r="M90" s="16"/>
      <c r="N90" s="16" t="s">
        <v>527</v>
      </c>
      <c r="O90" s="16" t="s">
        <v>36</v>
      </c>
      <c r="P90" s="16" t="s">
        <v>37</v>
      </c>
      <c r="Q90" s="18">
        <v>39014</v>
      </c>
      <c r="R90" s="16" t="s">
        <v>38</v>
      </c>
      <c r="S90" s="16" t="s">
        <v>39</v>
      </c>
      <c r="T90" s="16" t="s">
        <v>528</v>
      </c>
      <c r="U90" s="16">
        <v>4.24</v>
      </c>
      <c r="V90" s="16">
        <v>2.2999999999999998</v>
      </c>
      <c r="W90" s="16" t="s">
        <v>529</v>
      </c>
      <c r="X90" s="16" t="s">
        <v>179</v>
      </c>
      <c r="Y90" s="16">
        <v>0.19159999999999999</v>
      </c>
      <c r="Z90" s="16">
        <v>1.6899999999999998E-2</v>
      </c>
    </row>
    <row r="91" spans="1:26" s="15" customFormat="1" ht="24" x14ac:dyDescent="0.2">
      <c r="A91" s="16" t="s">
        <v>532</v>
      </c>
      <c r="B91" s="16">
        <v>1831</v>
      </c>
      <c r="C91" s="16" t="s">
        <v>533</v>
      </c>
      <c r="D91" s="16" t="s">
        <v>520</v>
      </c>
      <c r="E91" s="16" t="s">
        <v>534</v>
      </c>
      <c r="F91" s="16" t="s">
        <v>535</v>
      </c>
      <c r="G91" s="16" t="s">
        <v>31</v>
      </c>
      <c r="H91" s="16" t="s">
        <v>522</v>
      </c>
      <c r="I91" s="17">
        <v>4166232</v>
      </c>
      <c r="J91" s="16" t="s">
        <v>33</v>
      </c>
      <c r="K91" s="16" t="s">
        <v>34</v>
      </c>
      <c r="L91" s="16">
        <v>2.84</v>
      </c>
      <c r="M91" s="16"/>
      <c r="N91" s="16" t="s">
        <v>538</v>
      </c>
      <c r="O91" s="16" t="s">
        <v>36</v>
      </c>
      <c r="P91" s="16" t="s">
        <v>145</v>
      </c>
      <c r="Q91" s="18">
        <v>41711</v>
      </c>
      <c r="R91" s="16" t="s">
        <v>38</v>
      </c>
      <c r="S91" s="16" t="s">
        <v>39</v>
      </c>
      <c r="T91" s="16" t="s">
        <v>3073</v>
      </c>
      <c r="U91" s="16">
        <v>2</v>
      </c>
      <c r="V91" s="16">
        <v>0.75</v>
      </c>
      <c r="W91" s="16" t="s">
        <v>1813</v>
      </c>
      <c r="X91" s="16" t="s">
        <v>179</v>
      </c>
      <c r="Y91" s="16">
        <v>9.0399999999999994E-2</v>
      </c>
      <c r="Z91" s="16">
        <v>8.0000000000000002E-3</v>
      </c>
    </row>
    <row r="92" spans="1:26" s="15" customFormat="1" ht="24" x14ac:dyDescent="0.2">
      <c r="A92" s="16" t="s">
        <v>539</v>
      </c>
      <c r="B92" s="16">
        <v>415</v>
      </c>
      <c r="C92" s="16" t="s">
        <v>540</v>
      </c>
      <c r="D92" s="16" t="s">
        <v>541</v>
      </c>
      <c r="E92" s="16" t="s">
        <v>542</v>
      </c>
      <c r="F92" s="16" t="s">
        <v>543</v>
      </c>
      <c r="G92" s="16" t="s">
        <v>31</v>
      </c>
      <c r="H92" s="16" t="s">
        <v>544</v>
      </c>
      <c r="I92" s="17">
        <v>3640000</v>
      </c>
      <c r="J92" s="16" t="s">
        <v>33</v>
      </c>
      <c r="K92" s="16" t="s">
        <v>34</v>
      </c>
      <c r="L92" s="16">
        <v>2.2599999999999998</v>
      </c>
      <c r="M92" s="16">
        <v>0.159</v>
      </c>
      <c r="N92" s="16" t="s">
        <v>545</v>
      </c>
      <c r="O92" s="16" t="s">
        <v>36</v>
      </c>
      <c r="P92" s="16" t="s">
        <v>37</v>
      </c>
      <c r="Q92" s="18">
        <v>39839</v>
      </c>
      <c r="R92" s="16" t="s">
        <v>38</v>
      </c>
      <c r="S92" s="16" t="s">
        <v>39</v>
      </c>
      <c r="T92" s="16" t="s">
        <v>546</v>
      </c>
      <c r="U92" s="16">
        <v>3.2</v>
      </c>
      <c r="V92" s="16">
        <v>1.6</v>
      </c>
      <c r="W92" s="16" t="s">
        <v>547</v>
      </c>
      <c r="X92" s="16" t="s">
        <v>254</v>
      </c>
      <c r="Y92" s="16">
        <v>0.14460000000000001</v>
      </c>
      <c r="Z92" s="16">
        <v>1.2800000000000001E-2</v>
      </c>
    </row>
    <row r="93" spans="1:26" s="15" customFormat="1" ht="36" x14ac:dyDescent="0.2">
      <c r="A93" s="16" t="s">
        <v>550</v>
      </c>
      <c r="B93" s="16">
        <v>380</v>
      </c>
      <c r="C93" s="16" t="s">
        <v>551</v>
      </c>
      <c r="D93" s="16" t="s">
        <v>541</v>
      </c>
      <c r="E93" s="16" t="s">
        <v>552</v>
      </c>
      <c r="F93" s="16" t="s">
        <v>553</v>
      </c>
      <c r="G93" s="16" t="s">
        <v>31</v>
      </c>
      <c r="H93" s="16" t="s">
        <v>554</v>
      </c>
      <c r="I93" s="17">
        <v>14665000</v>
      </c>
      <c r="J93" s="16" t="s">
        <v>555</v>
      </c>
      <c r="K93" s="16" t="s">
        <v>34</v>
      </c>
      <c r="L93" s="16">
        <v>4.7519999999999998</v>
      </c>
      <c r="M93" s="16">
        <v>0</v>
      </c>
      <c r="N93" s="16" t="s">
        <v>559</v>
      </c>
      <c r="O93" s="16" t="s">
        <v>36</v>
      </c>
      <c r="P93" s="16" t="s">
        <v>145</v>
      </c>
      <c r="Q93" s="18">
        <v>40176</v>
      </c>
      <c r="R93" s="16" t="s">
        <v>38</v>
      </c>
      <c r="S93" s="16" t="s">
        <v>39</v>
      </c>
      <c r="T93" s="16" t="s">
        <v>560</v>
      </c>
      <c r="U93" s="16">
        <v>3.2</v>
      </c>
      <c r="V93" s="16">
        <v>1.5840000000000001</v>
      </c>
      <c r="W93" s="16" t="s">
        <v>558</v>
      </c>
      <c r="X93" s="16" t="s">
        <v>3200</v>
      </c>
      <c r="Y93" s="16">
        <v>0.14460000000000001</v>
      </c>
      <c r="Z93" s="16">
        <v>1.2800000000000001E-2</v>
      </c>
    </row>
    <row r="94" spans="1:26" s="15" customFormat="1" ht="24" x14ac:dyDescent="0.2">
      <c r="A94" s="16" t="s">
        <v>567</v>
      </c>
      <c r="B94" s="16">
        <v>435</v>
      </c>
      <c r="C94" s="16" t="s">
        <v>2841</v>
      </c>
      <c r="D94" s="16" t="s">
        <v>541</v>
      </c>
      <c r="E94" s="16" t="s">
        <v>568</v>
      </c>
      <c r="F94" s="16" t="s">
        <v>569</v>
      </c>
      <c r="G94" s="16" t="s">
        <v>31</v>
      </c>
      <c r="H94" s="16" t="s">
        <v>570</v>
      </c>
      <c r="I94" s="17">
        <v>4122058</v>
      </c>
      <c r="J94" s="16"/>
      <c r="K94" s="16" t="s">
        <v>34</v>
      </c>
      <c r="L94" s="16">
        <v>0.19500000000000001</v>
      </c>
      <c r="M94" s="16"/>
      <c r="N94" s="16" t="s">
        <v>586</v>
      </c>
      <c r="O94" s="16" t="s">
        <v>36</v>
      </c>
      <c r="P94" s="16" t="s">
        <v>587</v>
      </c>
      <c r="Q94" s="18">
        <v>38353</v>
      </c>
      <c r="R94" s="16" t="s">
        <v>38</v>
      </c>
      <c r="S94" s="16" t="s">
        <v>39</v>
      </c>
      <c r="T94" s="16" t="s">
        <v>572</v>
      </c>
      <c r="U94" s="16">
        <v>0.43</v>
      </c>
      <c r="V94" s="16">
        <v>0.25</v>
      </c>
      <c r="W94" s="16" t="s">
        <v>573</v>
      </c>
      <c r="X94" s="16" t="s">
        <v>574</v>
      </c>
      <c r="Y94" s="16">
        <v>1.9400000000000001E-2</v>
      </c>
      <c r="Z94" s="16">
        <v>1.6999999999999999E-3</v>
      </c>
    </row>
    <row r="95" spans="1:26" s="15" customFormat="1" ht="24" x14ac:dyDescent="0.2">
      <c r="A95" s="16" t="s">
        <v>609</v>
      </c>
      <c r="B95" s="16">
        <v>2156</v>
      </c>
      <c r="C95" s="16" t="s">
        <v>2842</v>
      </c>
      <c r="D95" s="16" t="s">
        <v>541</v>
      </c>
      <c r="E95" s="16" t="s">
        <v>610</v>
      </c>
      <c r="F95" s="16" t="s">
        <v>611</v>
      </c>
      <c r="G95" s="16" t="s">
        <v>31</v>
      </c>
      <c r="H95" s="16" t="s">
        <v>612</v>
      </c>
      <c r="I95" s="17">
        <v>1895000</v>
      </c>
      <c r="J95" s="16" t="s">
        <v>613</v>
      </c>
      <c r="K95" s="16" t="s">
        <v>34</v>
      </c>
      <c r="L95" s="16">
        <v>0.71899999999999997</v>
      </c>
      <c r="M95" s="16"/>
      <c r="N95" s="16" t="s">
        <v>614</v>
      </c>
      <c r="O95" s="16" t="s">
        <v>36</v>
      </c>
      <c r="P95" s="16" t="s">
        <v>37</v>
      </c>
      <c r="Q95" s="18">
        <v>39728</v>
      </c>
      <c r="R95" s="16" t="s">
        <v>38</v>
      </c>
      <c r="S95" s="16" t="s">
        <v>39</v>
      </c>
      <c r="T95" s="16" t="s">
        <v>385</v>
      </c>
      <c r="U95" s="16">
        <v>1.6</v>
      </c>
      <c r="V95" s="16"/>
      <c r="W95" s="16" t="s">
        <v>558</v>
      </c>
      <c r="X95" s="16" t="s">
        <v>615</v>
      </c>
      <c r="Y95" s="16">
        <v>7.2300000000000003E-2</v>
      </c>
      <c r="Z95" s="16">
        <v>6.4000000000000003E-3</v>
      </c>
    </row>
    <row r="96" spans="1:26" s="15" customFormat="1" ht="24" x14ac:dyDescent="0.2">
      <c r="A96" s="16" t="s">
        <v>602</v>
      </c>
      <c r="B96" s="16">
        <v>436</v>
      </c>
      <c r="C96" s="16" t="s">
        <v>2843</v>
      </c>
      <c r="D96" s="16" t="s">
        <v>541</v>
      </c>
      <c r="E96" s="16" t="s">
        <v>568</v>
      </c>
      <c r="F96" s="16" t="s">
        <v>569</v>
      </c>
      <c r="G96" s="16" t="s">
        <v>31</v>
      </c>
      <c r="H96" s="16" t="s">
        <v>570</v>
      </c>
      <c r="I96" s="17">
        <v>4900000</v>
      </c>
      <c r="J96" s="16" t="s">
        <v>490</v>
      </c>
      <c r="K96" s="16" t="s">
        <v>34</v>
      </c>
      <c r="L96" s="16">
        <v>0.38500000000000001</v>
      </c>
      <c r="M96" s="16">
        <v>9.5000000000000001E-2</v>
      </c>
      <c r="N96" s="16" t="s">
        <v>608</v>
      </c>
      <c r="O96" s="16" t="s">
        <v>36</v>
      </c>
      <c r="P96" s="16" t="s">
        <v>579</v>
      </c>
      <c r="Q96" s="18">
        <v>37987</v>
      </c>
      <c r="R96" s="16" t="s">
        <v>70</v>
      </c>
      <c r="S96" s="16" t="s">
        <v>39</v>
      </c>
      <c r="T96" s="16" t="s">
        <v>604</v>
      </c>
      <c r="U96" s="16">
        <v>0.54</v>
      </c>
      <c r="V96" s="16">
        <v>0.28999999999999998</v>
      </c>
      <c r="W96" s="16" t="s">
        <v>573</v>
      </c>
      <c r="X96" s="16" t="s">
        <v>570</v>
      </c>
      <c r="Y96" s="16">
        <v>2.4400000000000002E-2</v>
      </c>
      <c r="Z96" s="16">
        <v>2.2000000000000001E-3</v>
      </c>
    </row>
    <row r="97" spans="1:26" s="15" customFormat="1" ht="36" x14ac:dyDescent="0.2">
      <c r="A97" s="16" t="s">
        <v>3074</v>
      </c>
      <c r="B97" s="16">
        <v>414</v>
      </c>
      <c r="C97" s="16" t="s">
        <v>3075</v>
      </c>
      <c r="D97" s="16" t="s">
        <v>541</v>
      </c>
      <c r="E97" s="16" t="s">
        <v>3076</v>
      </c>
      <c r="F97" s="16" t="s">
        <v>3077</v>
      </c>
      <c r="G97" s="16" t="s">
        <v>31</v>
      </c>
      <c r="H97" s="16" t="s">
        <v>3078</v>
      </c>
      <c r="I97" s="17">
        <v>8400000</v>
      </c>
      <c r="J97" s="16" t="s">
        <v>555</v>
      </c>
      <c r="K97" s="16" t="s">
        <v>34</v>
      </c>
      <c r="L97" s="16">
        <v>2.2599999999999998</v>
      </c>
      <c r="M97" s="16"/>
      <c r="N97" s="16" t="s">
        <v>3079</v>
      </c>
      <c r="O97" s="16" t="s">
        <v>36</v>
      </c>
      <c r="P97" s="16" t="s">
        <v>129</v>
      </c>
      <c r="Q97" s="18">
        <v>41760</v>
      </c>
      <c r="R97" s="16" t="s">
        <v>38</v>
      </c>
      <c r="S97" s="16" t="s">
        <v>39</v>
      </c>
      <c r="T97" s="16" t="s">
        <v>3080</v>
      </c>
      <c r="U97" s="16">
        <v>1.6</v>
      </c>
      <c r="V97" s="16">
        <v>0.76</v>
      </c>
      <c r="W97" s="16" t="s">
        <v>3081</v>
      </c>
      <c r="X97" s="16" t="s">
        <v>3078</v>
      </c>
      <c r="Y97" s="16">
        <v>7.2300000000000003E-2</v>
      </c>
      <c r="Z97" s="16">
        <v>6.4000000000000003E-3</v>
      </c>
    </row>
    <row r="98" spans="1:26" s="15" customFormat="1" ht="24" x14ac:dyDescent="0.2">
      <c r="A98" s="16" t="s">
        <v>561</v>
      </c>
      <c r="B98" s="16">
        <v>397</v>
      </c>
      <c r="C98" s="16" t="s">
        <v>2844</v>
      </c>
      <c r="D98" s="16" t="s">
        <v>541</v>
      </c>
      <c r="E98" s="16" t="s">
        <v>562</v>
      </c>
      <c r="F98" s="16" t="s">
        <v>563</v>
      </c>
      <c r="G98" s="16" t="s">
        <v>79</v>
      </c>
      <c r="H98" s="16" t="s">
        <v>96</v>
      </c>
      <c r="I98" s="17">
        <v>41720359</v>
      </c>
      <c r="J98" s="16" t="s">
        <v>33</v>
      </c>
      <c r="K98" s="16" t="s">
        <v>34</v>
      </c>
      <c r="L98" s="16">
        <v>9.89</v>
      </c>
      <c r="M98" s="16"/>
      <c r="N98" s="16" t="s">
        <v>564</v>
      </c>
      <c r="O98" s="16" t="s">
        <v>36</v>
      </c>
      <c r="P98" s="16" t="s">
        <v>37</v>
      </c>
      <c r="Q98" s="18">
        <v>32629</v>
      </c>
      <c r="R98" s="16" t="s">
        <v>302</v>
      </c>
      <c r="S98" s="16" t="s">
        <v>39</v>
      </c>
      <c r="T98" s="16" t="s">
        <v>565</v>
      </c>
      <c r="U98" s="16">
        <v>11.3</v>
      </c>
      <c r="V98" s="16"/>
      <c r="W98" s="16" t="s">
        <v>566</v>
      </c>
      <c r="X98" s="16" t="s">
        <v>101</v>
      </c>
      <c r="Y98" s="16">
        <v>0.51049999999999995</v>
      </c>
      <c r="Z98" s="16">
        <v>4.4999999999999998E-2</v>
      </c>
    </row>
    <row r="99" spans="1:26" s="15" customFormat="1" ht="24" x14ac:dyDescent="0.2">
      <c r="A99" s="16" t="s">
        <v>588</v>
      </c>
      <c r="B99" s="16">
        <v>401</v>
      </c>
      <c r="C99" s="16" t="s">
        <v>2845</v>
      </c>
      <c r="D99" s="16" t="s">
        <v>541</v>
      </c>
      <c r="E99" s="16" t="s">
        <v>589</v>
      </c>
      <c r="F99" s="16" t="s">
        <v>590</v>
      </c>
      <c r="G99" s="16" t="s">
        <v>31</v>
      </c>
      <c r="H99" s="16" t="s">
        <v>591</v>
      </c>
      <c r="I99" s="17">
        <v>5687626</v>
      </c>
      <c r="J99" s="16" t="s">
        <v>33</v>
      </c>
      <c r="K99" s="16" t="s">
        <v>34</v>
      </c>
      <c r="L99" s="16">
        <v>3.17</v>
      </c>
      <c r="M99" s="16"/>
      <c r="N99" s="16" t="s">
        <v>592</v>
      </c>
      <c r="O99" s="16" t="s">
        <v>36</v>
      </c>
      <c r="P99" s="16" t="s">
        <v>37</v>
      </c>
      <c r="Q99" s="18">
        <v>40669</v>
      </c>
      <c r="R99" s="16" t="s">
        <v>38</v>
      </c>
      <c r="S99" s="16" t="s">
        <v>39</v>
      </c>
      <c r="T99" s="16" t="s">
        <v>593</v>
      </c>
      <c r="U99" s="16">
        <v>4</v>
      </c>
      <c r="V99" s="16"/>
      <c r="W99" s="16" t="s">
        <v>566</v>
      </c>
      <c r="X99" s="16" t="s">
        <v>101</v>
      </c>
      <c r="Y99" s="16">
        <v>0.1807</v>
      </c>
      <c r="Z99" s="16">
        <v>1.5900000000000001E-2</v>
      </c>
    </row>
    <row r="100" spans="1:26" s="15" customFormat="1" ht="24" x14ac:dyDescent="0.2">
      <c r="A100" s="16" t="s">
        <v>594</v>
      </c>
      <c r="B100" s="16">
        <v>424</v>
      </c>
      <c r="C100" s="16" t="s">
        <v>595</v>
      </c>
      <c r="D100" s="16" t="s">
        <v>541</v>
      </c>
      <c r="E100" s="16" t="s">
        <v>596</v>
      </c>
      <c r="F100" s="16" t="s">
        <v>597</v>
      </c>
      <c r="G100" s="16" t="s">
        <v>31</v>
      </c>
      <c r="H100" s="16" t="s">
        <v>598</v>
      </c>
      <c r="I100" s="17">
        <v>12141300</v>
      </c>
      <c r="J100" s="16" t="s">
        <v>33</v>
      </c>
      <c r="K100" s="16" t="s">
        <v>34</v>
      </c>
      <c r="L100" s="16">
        <v>2.88</v>
      </c>
      <c r="M100" s="16">
        <v>0.05</v>
      </c>
      <c r="N100" s="16" t="s">
        <v>599</v>
      </c>
      <c r="O100" s="16" t="s">
        <v>36</v>
      </c>
      <c r="P100" s="16" t="s">
        <v>37</v>
      </c>
      <c r="Q100" s="18">
        <v>35431</v>
      </c>
      <c r="R100" s="16" t="s">
        <v>70</v>
      </c>
      <c r="S100" s="16" t="s">
        <v>39</v>
      </c>
      <c r="T100" s="16" t="s">
        <v>600</v>
      </c>
      <c r="U100" s="16">
        <v>5</v>
      </c>
      <c r="V100" s="16">
        <v>2.83</v>
      </c>
      <c r="W100" s="16" t="s">
        <v>601</v>
      </c>
      <c r="X100" s="16" t="s">
        <v>601</v>
      </c>
      <c r="Y100" s="16">
        <v>0.22589999999999999</v>
      </c>
      <c r="Z100" s="16">
        <v>1.9900000000000001E-2</v>
      </c>
    </row>
    <row r="101" spans="1:26" s="15" customFormat="1" ht="36" x14ac:dyDescent="0.2">
      <c r="A101" s="16" t="s">
        <v>616</v>
      </c>
      <c r="B101" s="16">
        <v>420</v>
      </c>
      <c r="C101" s="16" t="s">
        <v>617</v>
      </c>
      <c r="D101" s="16" t="s">
        <v>541</v>
      </c>
      <c r="E101" s="16" t="s">
        <v>618</v>
      </c>
      <c r="F101" s="16" t="s">
        <v>236</v>
      </c>
      <c r="G101" s="16" t="s">
        <v>31</v>
      </c>
      <c r="H101" s="16" t="s">
        <v>619</v>
      </c>
      <c r="I101" s="17">
        <v>14165000</v>
      </c>
      <c r="J101" s="16" t="s">
        <v>58</v>
      </c>
      <c r="K101" s="16" t="s">
        <v>34</v>
      </c>
      <c r="L101" s="16">
        <v>6.09</v>
      </c>
      <c r="M101" s="16">
        <v>0.46</v>
      </c>
      <c r="N101" s="16" t="s">
        <v>623</v>
      </c>
      <c r="O101" s="16" t="s">
        <v>36</v>
      </c>
      <c r="P101" s="16" t="s">
        <v>145</v>
      </c>
      <c r="Q101" s="18">
        <v>40756</v>
      </c>
      <c r="R101" s="16" t="s">
        <v>70</v>
      </c>
      <c r="S101" s="16" t="s">
        <v>39</v>
      </c>
      <c r="T101" s="16" t="s">
        <v>624</v>
      </c>
      <c r="U101" s="16">
        <v>8</v>
      </c>
      <c r="V101" s="16">
        <v>5.63</v>
      </c>
      <c r="W101" s="16" t="s">
        <v>622</v>
      </c>
      <c r="X101" s="16" t="s">
        <v>625</v>
      </c>
      <c r="Y101" s="16">
        <v>0.3614</v>
      </c>
      <c r="Z101" s="16">
        <v>3.1899999999999998E-2</v>
      </c>
    </row>
    <row r="102" spans="1:26" s="15" customFormat="1" ht="24" x14ac:dyDescent="0.2">
      <c r="A102" s="16" t="s">
        <v>626</v>
      </c>
      <c r="B102" s="16">
        <v>431</v>
      </c>
      <c r="C102" s="16" t="s">
        <v>2846</v>
      </c>
      <c r="D102" s="16" t="s">
        <v>541</v>
      </c>
      <c r="E102" s="16" t="s">
        <v>627</v>
      </c>
      <c r="F102" s="16" t="s">
        <v>628</v>
      </c>
      <c r="G102" s="16" t="s">
        <v>31</v>
      </c>
      <c r="H102" s="16" t="s">
        <v>629</v>
      </c>
      <c r="I102" s="17">
        <v>7700000</v>
      </c>
      <c r="J102" s="16" t="s">
        <v>555</v>
      </c>
      <c r="K102" s="16" t="s">
        <v>34</v>
      </c>
      <c r="L102" s="16">
        <v>2.6</v>
      </c>
      <c r="M102" s="16"/>
      <c r="N102" s="16" t="s">
        <v>630</v>
      </c>
      <c r="O102" s="16" t="s">
        <v>36</v>
      </c>
      <c r="P102" s="16" t="s">
        <v>37</v>
      </c>
      <c r="Q102" s="18">
        <v>39446</v>
      </c>
      <c r="R102" s="16" t="s">
        <v>38</v>
      </c>
      <c r="S102" s="16" t="s">
        <v>39</v>
      </c>
      <c r="T102" s="16" t="s">
        <v>631</v>
      </c>
      <c r="U102" s="16">
        <v>6.4</v>
      </c>
      <c r="V102" s="16"/>
      <c r="W102" s="16" t="s">
        <v>558</v>
      </c>
      <c r="X102" s="16" t="s">
        <v>3200</v>
      </c>
      <c r="Y102" s="16">
        <v>0.28920000000000001</v>
      </c>
      <c r="Z102" s="16">
        <v>2.5499999999999998E-2</v>
      </c>
    </row>
    <row r="103" spans="1:26" s="15" customFormat="1" ht="24" x14ac:dyDescent="0.2">
      <c r="A103" s="16" t="s">
        <v>632</v>
      </c>
      <c r="B103" s="16">
        <v>406</v>
      </c>
      <c r="C103" s="16" t="s">
        <v>633</v>
      </c>
      <c r="D103" s="16" t="s">
        <v>541</v>
      </c>
      <c r="E103" s="16" t="s">
        <v>634</v>
      </c>
      <c r="F103" s="16" t="s">
        <v>635</v>
      </c>
      <c r="G103" s="16" t="s">
        <v>31</v>
      </c>
      <c r="H103" s="16" t="s">
        <v>636</v>
      </c>
      <c r="I103" s="17">
        <v>7580000</v>
      </c>
      <c r="J103" s="16" t="s">
        <v>555</v>
      </c>
      <c r="K103" s="16" t="s">
        <v>34</v>
      </c>
      <c r="L103" s="16">
        <v>1.82</v>
      </c>
      <c r="M103" s="16"/>
      <c r="N103" s="16" t="s">
        <v>637</v>
      </c>
      <c r="O103" s="16" t="s">
        <v>36</v>
      </c>
      <c r="P103" s="16" t="s">
        <v>129</v>
      </c>
      <c r="Q103" s="18">
        <v>40458</v>
      </c>
      <c r="R103" s="16" t="s">
        <v>38</v>
      </c>
      <c r="S103" s="16" t="s">
        <v>39</v>
      </c>
      <c r="T103" s="16" t="s">
        <v>638</v>
      </c>
      <c r="U103" s="16">
        <v>3.2</v>
      </c>
      <c r="V103" s="16"/>
      <c r="W103" s="16" t="s">
        <v>639</v>
      </c>
      <c r="X103" s="16" t="s">
        <v>639</v>
      </c>
      <c r="Y103" s="16">
        <v>0.14460000000000001</v>
      </c>
      <c r="Z103" s="16">
        <v>1.2800000000000001E-2</v>
      </c>
    </row>
    <row r="104" spans="1:26" s="15" customFormat="1" ht="36" x14ac:dyDescent="0.2">
      <c r="A104" s="16" t="s">
        <v>3082</v>
      </c>
      <c r="B104" s="16">
        <v>404</v>
      </c>
      <c r="C104" s="16" t="s">
        <v>3083</v>
      </c>
      <c r="D104" s="16" t="s">
        <v>541</v>
      </c>
      <c r="E104" s="16" t="s">
        <v>3084</v>
      </c>
      <c r="F104" s="16" t="s">
        <v>3085</v>
      </c>
      <c r="G104" s="16" t="s">
        <v>31</v>
      </c>
      <c r="H104" s="16" t="s">
        <v>3086</v>
      </c>
      <c r="I104" s="17">
        <v>13918741</v>
      </c>
      <c r="J104" s="16" t="s">
        <v>555</v>
      </c>
      <c r="K104" s="16" t="s">
        <v>34</v>
      </c>
      <c r="L104" s="16">
        <v>0.432</v>
      </c>
      <c r="M104" s="16"/>
      <c r="N104" s="16" t="s">
        <v>3087</v>
      </c>
      <c r="O104" s="16" t="s">
        <v>36</v>
      </c>
      <c r="P104" s="16" t="s">
        <v>37</v>
      </c>
      <c r="Q104" s="18">
        <v>41518</v>
      </c>
      <c r="R104" s="16" t="s">
        <v>38</v>
      </c>
      <c r="S104" s="16" t="s">
        <v>39</v>
      </c>
      <c r="T104" s="16" t="s">
        <v>3088</v>
      </c>
      <c r="U104" s="16"/>
      <c r="V104" s="16">
        <v>0.432</v>
      </c>
      <c r="W104" s="16" t="s">
        <v>3089</v>
      </c>
      <c r="X104" s="16" t="s">
        <v>3086</v>
      </c>
      <c r="Y104" s="16">
        <v>3.5099999999999999E-2</v>
      </c>
      <c r="Z104" s="16">
        <v>3.0999999999999999E-3</v>
      </c>
    </row>
    <row r="105" spans="1:26" s="15" customFormat="1" ht="24" x14ac:dyDescent="0.2">
      <c r="A105" s="16" t="s">
        <v>640</v>
      </c>
      <c r="B105" s="16">
        <v>409</v>
      </c>
      <c r="C105" s="16" t="s">
        <v>641</v>
      </c>
      <c r="D105" s="16" t="s">
        <v>541</v>
      </c>
      <c r="E105" s="16" t="s">
        <v>642</v>
      </c>
      <c r="F105" s="16" t="s">
        <v>30</v>
      </c>
      <c r="G105" s="16" t="s">
        <v>79</v>
      </c>
      <c r="H105" s="16" t="s">
        <v>96</v>
      </c>
      <c r="I105" s="17">
        <v>6279177</v>
      </c>
      <c r="J105" s="16" t="s">
        <v>33</v>
      </c>
      <c r="K105" s="16" t="s">
        <v>34</v>
      </c>
      <c r="L105" s="16">
        <v>2.16</v>
      </c>
      <c r="M105" s="16">
        <v>0</v>
      </c>
      <c r="N105" s="16" t="s">
        <v>643</v>
      </c>
      <c r="O105" s="16" t="s">
        <v>36</v>
      </c>
      <c r="P105" s="16" t="s">
        <v>37</v>
      </c>
      <c r="Q105" s="18">
        <v>38806</v>
      </c>
      <c r="R105" s="16" t="s">
        <v>38</v>
      </c>
      <c r="S105" s="16" t="s">
        <v>39</v>
      </c>
      <c r="T105" s="16" t="s">
        <v>644</v>
      </c>
      <c r="U105" s="16">
        <v>4.8</v>
      </c>
      <c r="V105" s="16">
        <v>2.16</v>
      </c>
      <c r="W105" s="16" t="s">
        <v>645</v>
      </c>
      <c r="X105" s="16" t="s">
        <v>101</v>
      </c>
      <c r="Y105" s="16">
        <v>0.21690000000000001</v>
      </c>
      <c r="Z105" s="16">
        <v>1.9099999999999999E-2</v>
      </c>
    </row>
    <row r="106" spans="1:26" s="15" customFormat="1" ht="24" x14ac:dyDescent="0.2">
      <c r="A106" s="16" t="s">
        <v>646</v>
      </c>
      <c r="B106" s="16">
        <v>434</v>
      </c>
      <c r="C106" s="16" t="s">
        <v>647</v>
      </c>
      <c r="D106" s="16" t="s">
        <v>541</v>
      </c>
      <c r="E106" s="16" t="s">
        <v>648</v>
      </c>
      <c r="F106" s="16" t="s">
        <v>649</v>
      </c>
      <c r="G106" s="16" t="s">
        <v>31</v>
      </c>
      <c r="H106" s="16" t="s">
        <v>650</v>
      </c>
      <c r="I106" s="17">
        <v>7569140</v>
      </c>
      <c r="J106" s="16"/>
      <c r="K106" s="16" t="s">
        <v>34</v>
      </c>
      <c r="L106" s="16">
        <v>2.5</v>
      </c>
      <c r="M106" s="16">
        <v>1.24</v>
      </c>
      <c r="N106" s="16" t="s">
        <v>651</v>
      </c>
      <c r="O106" s="16" t="s">
        <v>36</v>
      </c>
      <c r="P106" s="16" t="s">
        <v>37</v>
      </c>
      <c r="Q106" s="18">
        <v>35796</v>
      </c>
      <c r="R106" s="16" t="s">
        <v>38</v>
      </c>
      <c r="S106" s="16" t="s">
        <v>39</v>
      </c>
      <c r="T106" s="16"/>
      <c r="U106" s="16">
        <v>3.6</v>
      </c>
      <c r="V106" s="16">
        <v>1.26</v>
      </c>
      <c r="W106" s="16" t="s">
        <v>566</v>
      </c>
      <c r="X106" s="16"/>
      <c r="Y106" s="16">
        <v>0.16259999999999999</v>
      </c>
      <c r="Z106" s="16">
        <v>1.43E-2</v>
      </c>
    </row>
    <row r="107" spans="1:26" s="15" customFormat="1" ht="24" x14ac:dyDescent="0.2">
      <c r="A107" s="16" t="s">
        <v>652</v>
      </c>
      <c r="B107" s="16">
        <v>405</v>
      </c>
      <c r="C107" s="16" t="s">
        <v>2847</v>
      </c>
      <c r="D107" s="16" t="s">
        <v>541</v>
      </c>
      <c r="E107" s="16" t="s">
        <v>653</v>
      </c>
      <c r="F107" s="16" t="s">
        <v>569</v>
      </c>
      <c r="G107" s="16" t="s">
        <v>31</v>
      </c>
      <c r="H107" s="16" t="s">
        <v>570</v>
      </c>
      <c r="I107" s="17">
        <v>4677128</v>
      </c>
      <c r="J107" s="16" t="s">
        <v>58</v>
      </c>
      <c r="K107" s="16" t="s">
        <v>34</v>
      </c>
      <c r="L107" s="16">
        <v>4.99</v>
      </c>
      <c r="M107" s="16">
        <v>0.69</v>
      </c>
      <c r="N107" s="16" t="s">
        <v>654</v>
      </c>
      <c r="O107" s="16" t="s">
        <v>36</v>
      </c>
      <c r="P107" s="16" t="s">
        <v>37</v>
      </c>
      <c r="Q107" s="18">
        <v>39800</v>
      </c>
      <c r="R107" s="16" t="s">
        <v>38</v>
      </c>
      <c r="S107" s="16" t="s">
        <v>39</v>
      </c>
      <c r="T107" s="16" t="s">
        <v>655</v>
      </c>
      <c r="U107" s="16">
        <v>9.6</v>
      </c>
      <c r="V107" s="16">
        <v>4.3</v>
      </c>
      <c r="W107" s="16" t="s">
        <v>573</v>
      </c>
      <c r="X107" s="16" t="s">
        <v>3200</v>
      </c>
      <c r="Y107" s="16">
        <v>0.43369999999999997</v>
      </c>
      <c r="Z107" s="16">
        <v>3.8300000000000001E-2</v>
      </c>
    </row>
    <row r="108" spans="1:26" s="15" customFormat="1" ht="36" x14ac:dyDescent="0.2">
      <c r="A108" s="16" t="s">
        <v>656</v>
      </c>
      <c r="B108" s="16">
        <v>398</v>
      </c>
      <c r="C108" s="16" t="s">
        <v>657</v>
      </c>
      <c r="D108" s="16" t="s">
        <v>541</v>
      </c>
      <c r="E108" s="16" t="s">
        <v>658</v>
      </c>
      <c r="F108" s="16" t="s">
        <v>659</v>
      </c>
      <c r="G108" s="16" t="s">
        <v>31</v>
      </c>
      <c r="H108" s="16" t="s">
        <v>660</v>
      </c>
      <c r="I108" s="17">
        <v>1145250</v>
      </c>
      <c r="J108" s="16" t="s">
        <v>555</v>
      </c>
      <c r="K108" s="16" t="s">
        <v>34</v>
      </c>
      <c r="L108" s="16">
        <v>1.224</v>
      </c>
      <c r="M108" s="16"/>
      <c r="N108" s="16" t="s">
        <v>661</v>
      </c>
      <c r="O108" s="16" t="s">
        <v>36</v>
      </c>
      <c r="P108" s="16" t="s">
        <v>37</v>
      </c>
      <c r="Q108" s="18">
        <v>40830</v>
      </c>
      <c r="R108" s="16" t="s">
        <v>38</v>
      </c>
      <c r="S108" s="16" t="s">
        <v>39</v>
      </c>
      <c r="T108" s="16" t="s">
        <v>662</v>
      </c>
      <c r="U108" s="16">
        <v>2.8</v>
      </c>
      <c r="V108" s="16"/>
      <c r="W108" s="16" t="s">
        <v>622</v>
      </c>
      <c r="X108" s="16" t="s">
        <v>663</v>
      </c>
      <c r="Y108" s="16">
        <v>0.1265</v>
      </c>
      <c r="Z108" s="16">
        <v>1.12E-2</v>
      </c>
    </row>
    <row r="109" spans="1:26" s="15" customFormat="1" ht="24" x14ac:dyDescent="0.2">
      <c r="A109" s="16" t="s">
        <v>721</v>
      </c>
      <c r="B109" s="16">
        <v>468</v>
      </c>
      <c r="C109" s="16" t="s">
        <v>2848</v>
      </c>
      <c r="D109" s="16" t="s">
        <v>666</v>
      </c>
      <c r="E109" s="16" t="s">
        <v>722</v>
      </c>
      <c r="F109" s="16" t="s">
        <v>723</v>
      </c>
      <c r="G109" s="16" t="s">
        <v>79</v>
      </c>
      <c r="H109" s="16" t="s">
        <v>96</v>
      </c>
      <c r="I109" s="17">
        <v>4061918</v>
      </c>
      <c r="J109" s="16" t="s">
        <v>724</v>
      </c>
      <c r="K109" s="16" t="s">
        <v>34</v>
      </c>
      <c r="L109" s="16">
        <v>0.91200000000000003</v>
      </c>
      <c r="M109" s="16"/>
      <c r="N109" s="16" t="s">
        <v>727</v>
      </c>
      <c r="O109" s="16" t="s">
        <v>36</v>
      </c>
      <c r="P109" s="16" t="s">
        <v>75</v>
      </c>
      <c r="Q109" s="18">
        <v>40179</v>
      </c>
      <c r="R109" s="16" t="s">
        <v>38</v>
      </c>
      <c r="S109" s="16" t="s">
        <v>39</v>
      </c>
      <c r="T109" s="16" t="s">
        <v>728</v>
      </c>
      <c r="U109" s="16">
        <v>1.6</v>
      </c>
      <c r="V109" s="16"/>
      <c r="W109" s="16" t="s">
        <v>726</v>
      </c>
      <c r="X109" s="16" t="s">
        <v>101</v>
      </c>
      <c r="Y109" s="16">
        <v>7.2300000000000003E-2</v>
      </c>
      <c r="Z109" s="16">
        <v>6.4000000000000003E-3</v>
      </c>
    </row>
    <row r="110" spans="1:26" s="15" customFormat="1" ht="24" x14ac:dyDescent="0.2">
      <c r="A110" s="16" t="s">
        <v>680</v>
      </c>
      <c r="B110" s="16">
        <v>2419</v>
      </c>
      <c r="C110" s="16" t="s">
        <v>2849</v>
      </c>
      <c r="D110" s="16" t="s">
        <v>666</v>
      </c>
      <c r="E110" s="16" t="s">
        <v>681</v>
      </c>
      <c r="F110" s="16" t="s">
        <v>682</v>
      </c>
      <c r="G110" s="16" t="s">
        <v>31</v>
      </c>
      <c r="H110" s="16" t="s">
        <v>683</v>
      </c>
      <c r="I110" s="17">
        <v>1401974</v>
      </c>
      <c r="J110" s="16" t="s">
        <v>214</v>
      </c>
      <c r="K110" s="16" t="s">
        <v>34</v>
      </c>
      <c r="L110" s="16">
        <v>0.29099999999999998</v>
      </c>
      <c r="M110" s="16"/>
      <c r="N110" s="16" t="s">
        <v>684</v>
      </c>
      <c r="O110" s="16" t="s">
        <v>36</v>
      </c>
      <c r="P110" s="16" t="s">
        <v>37</v>
      </c>
      <c r="Q110" s="18">
        <v>40909</v>
      </c>
      <c r="R110" s="16" t="s">
        <v>38</v>
      </c>
      <c r="S110" s="16" t="s">
        <v>39</v>
      </c>
      <c r="T110" s="16" t="s">
        <v>685</v>
      </c>
      <c r="U110" s="16">
        <v>0.36</v>
      </c>
      <c r="V110" s="16"/>
      <c r="W110" s="16" t="s">
        <v>41</v>
      </c>
      <c r="X110" s="16"/>
      <c r="Y110" s="16">
        <v>1.6299999999999999E-2</v>
      </c>
      <c r="Z110" s="16">
        <v>1.4E-3</v>
      </c>
    </row>
    <row r="111" spans="1:26" s="15" customFormat="1" ht="24" x14ac:dyDescent="0.2">
      <c r="A111" s="16" t="s">
        <v>664</v>
      </c>
      <c r="B111" s="16">
        <v>446</v>
      </c>
      <c r="C111" s="16" t="s">
        <v>665</v>
      </c>
      <c r="D111" s="16" t="s">
        <v>666</v>
      </c>
      <c r="E111" s="16" t="s">
        <v>667</v>
      </c>
      <c r="F111" s="16" t="s">
        <v>668</v>
      </c>
      <c r="G111" s="16" t="s">
        <v>31</v>
      </c>
      <c r="H111" s="16" t="s">
        <v>669</v>
      </c>
      <c r="I111" s="17">
        <v>2334334</v>
      </c>
      <c r="J111" s="16" t="s">
        <v>48</v>
      </c>
      <c r="K111" s="16" t="s">
        <v>34</v>
      </c>
      <c r="L111" s="16">
        <v>0.58099999999999996</v>
      </c>
      <c r="M111" s="16"/>
      <c r="N111" s="16" t="s">
        <v>670</v>
      </c>
      <c r="O111" s="16" t="s">
        <v>36</v>
      </c>
      <c r="P111" s="16" t="s">
        <v>37</v>
      </c>
      <c r="Q111" s="18">
        <v>41176</v>
      </c>
      <c r="R111" s="16" t="s">
        <v>38</v>
      </c>
      <c r="S111" s="16" t="s">
        <v>39</v>
      </c>
      <c r="T111" s="16" t="s">
        <v>671</v>
      </c>
      <c r="U111" s="16">
        <v>2</v>
      </c>
      <c r="V111" s="16"/>
      <c r="W111" s="16" t="s">
        <v>669</v>
      </c>
      <c r="X111" s="16"/>
      <c r="Y111" s="16">
        <v>9.0399999999999994E-2</v>
      </c>
      <c r="Z111" s="16">
        <v>8.0000000000000002E-3</v>
      </c>
    </row>
    <row r="112" spans="1:26" s="15" customFormat="1" ht="36" x14ac:dyDescent="0.2">
      <c r="A112" s="16" t="s">
        <v>2850</v>
      </c>
      <c r="B112" s="16">
        <v>445</v>
      </c>
      <c r="C112" s="16" t="s">
        <v>2851</v>
      </c>
      <c r="D112" s="16" t="s">
        <v>666</v>
      </c>
      <c r="E112" s="16" t="s">
        <v>2852</v>
      </c>
      <c r="F112" s="16" t="s">
        <v>2853</v>
      </c>
      <c r="G112" s="16" t="s">
        <v>31</v>
      </c>
      <c r="H112" s="16" t="s">
        <v>2854</v>
      </c>
      <c r="I112" s="17">
        <v>2557445</v>
      </c>
      <c r="J112" s="16" t="s">
        <v>33</v>
      </c>
      <c r="K112" s="16" t="s">
        <v>34</v>
      </c>
      <c r="L112" s="16"/>
      <c r="M112" s="16"/>
      <c r="N112" s="16" t="s">
        <v>2855</v>
      </c>
      <c r="O112" s="16" t="s">
        <v>36</v>
      </c>
      <c r="P112" s="16" t="s">
        <v>37</v>
      </c>
      <c r="Q112" s="18">
        <v>41551</v>
      </c>
      <c r="R112" s="16" t="s">
        <v>38</v>
      </c>
      <c r="S112" s="16" t="s">
        <v>39</v>
      </c>
      <c r="T112" s="16" t="s">
        <v>2856</v>
      </c>
      <c r="U112" s="16">
        <v>1.6</v>
      </c>
      <c r="V112" s="16">
        <v>0.82799999999999996</v>
      </c>
      <c r="W112" s="16" t="s">
        <v>2857</v>
      </c>
      <c r="X112" s="16" t="s">
        <v>1960</v>
      </c>
      <c r="Y112" s="16">
        <v>7.2300000000000003E-2</v>
      </c>
      <c r="Z112" s="16">
        <v>6.4000000000000003E-3</v>
      </c>
    </row>
    <row r="113" spans="1:26" s="15" customFormat="1" ht="24" x14ac:dyDescent="0.2">
      <c r="A113" s="16" t="s">
        <v>3090</v>
      </c>
      <c r="B113" s="16">
        <v>458</v>
      </c>
      <c r="C113" s="16" t="s">
        <v>3091</v>
      </c>
      <c r="D113" s="16" t="s">
        <v>666</v>
      </c>
      <c r="E113" s="16" t="s">
        <v>3092</v>
      </c>
      <c r="F113" s="16" t="s">
        <v>3093</v>
      </c>
      <c r="G113" s="16" t="s">
        <v>79</v>
      </c>
      <c r="H113" s="16" t="s">
        <v>733</v>
      </c>
      <c r="I113" s="17">
        <v>5004895</v>
      </c>
      <c r="J113" s="16" t="s">
        <v>33</v>
      </c>
      <c r="K113" s="16" t="s">
        <v>34</v>
      </c>
      <c r="L113" s="16">
        <v>1.63</v>
      </c>
      <c r="M113" s="16"/>
      <c r="N113" s="16" t="s">
        <v>3094</v>
      </c>
      <c r="O113" s="16" t="s">
        <v>36</v>
      </c>
      <c r="P113" s="16" t="s">
        <v>37</v>
      </c>
      <c r="Q113" s="18">
        <v>41761</v>
      </c>
      <c r="R113" s="16" t="s">
        <v>38</v>
      </c>
      <c r="S113" s="16" t="s">
        <v>39</v>
      </c>
      <c r="T113" s="16" t="s">
        <v>3095</v>
      </c>
      <c r="U113" s="16">
        <v>4.8</v>
      </c>
      <c r="V113" s="16"/>
      <c r="W113" s="16" t="s">
        <v>715</v>
      </c>
      <c r="X113" s="16" t="s">
        <v>980</v>
      </c>
      <c r="Y113" s="16">
        <v>0.21690000000000001</v>
      </c>
      <c r="Z113" s="16">
        <v>1.9099999999999999E-2</v>
      </c>
    </row>
    <row r="114" spans="1:26" s="15" customFormat="1" ht="12" x14ac:dyDescent="0.2">
      <c r="A114" s="16" t="s">
        <v>672</v>
      </c>
      <c r="B114" s="16">
        <v>11981</v>
      </c>
      <c r="C114" s="16" t="s">
        <v>673</v>
      </c>
      <c r="D114" s="16" t="s">
        <v>666</v>
      </c>
      <c r="E114" s="16" t="s">
        <v>674</v>
      </c>
      <c r="F114" s="16" t="s">
        <v>675</v>
      </c>
      <c r="G114" s="16" t="s">
        <v>31</v>
      </c>
      <c r="H114" s="16" t="s">
        <v>676</v>
      </c>
      <c r="I114" s="17"/>
      <c r="J114" s="16"/>
      <c r="K114" s="16" t="s">
        <v>34</v>
      </c>
      <c r="L114" s="16">
        <v>0.75</v>
      </c>
      <c r="M114" s="16"/>
      <c r="N114" s="16" t="s">
        <v>677</v>
      </c>
      <c r="O114" s="16" t="s">
        <v>36</v>
      </c>
      <c r="P114" s="16" t="s">
        <v>37</v>
      </c>
      <c r="Q114" s="18">
        <v>40856</v>
      </c>
      <c r="R114" s="16" t="s">
        <v>117</v>
      </c>
      <c r="S114" s="16" t="s">
        <v>39</v>
      </c>
      <c r="T114" s="16" t="s">
        <v>678</v>
      </c>
      <c r="U114" s="16">
        <v>0.25</v>
      </c>
      <c r="V114" s="16"/>
      <c r="W114" s="16" t="s">
        <v>676</v>
      </c>
      <c r="X114" s="16" t="s">
        <v>679</v>
      </c>
      <c r="Y114" s="16">
        <v>1.1299999999999999E-2</v>
      </c>
      <c r="Z114" s="16">
        <v>1E-3</v>
      </c>
    </row>
    <row r="115" spans="1:26" s="15" customFormat="1" ht="24" x14ac:dyDescent="0.2">
      <c r="A115" s="16" t="s">
        <v>686</v>
      </c>
      <c r="B115" s="16">
        <v>448</v>
      </c>
      <c r="C115" s="16" t="s">
        <v>687</v>
      </c>
      <c r="D115" s="16" t="s">
        <v>666</v>
      </c>
      <c r="E115" s="16" t="s">
        <v>688</v>
      </c>
      <c r="F115" s="16" t="s">
        <v>689</v>
      </c>
      <c r="G115" s="16" t="s">
        <v>31</v>
      </c>
      <c r="H115" s="16" t="s">
        <v>690</v>
      </c>
      <c r="I115" s="17">
        <v>11538656</v>
      </c>
      <c r="J115" s="16" t="s">
        <v>2903</v>
      </c>
      <c r="K115" s="16" t="s">
        <v>34</v>
      </c>
      <c r="L115" s="16">
        <v>3.1680000000000001</v>
      </c>
      <c r="M115" s="16">
        <v>0.79200000000000004</v>
      </c>
      <c r="N115" s="16" t="s">
        <v>691</v>
      </c>
      <c r="O115" s="16" t="s">
        <v>36</v>
      </c>
      <c r="P115" s="16" t="s">
        <v>37</v>
      </c>
      <c r="Q115" s="18">
        <v>39002</v>
      </c>
      <c r="R115" s="16" t="s">
        <v>38</v>
      </c>
      <c r="S115" s="16" t="s">
        <v>39</v>
      </c>
      <c r="T115" s="16" t="s">
        <v>692</v>
      </c>
      <c r="U115" s="16">
        <v>3.2</v>
      </c>
      <c r="V115" s="16">
        <v>1.5840000000000001</v>
      </c>
      <c r="W115" s="16" t="s">
        <v>693</v>
      </c>
      <c r="X115" s="16" t="s">
        <v>690</v>
      </c>
      <c r="Y115" s="16">
        <v>0.14460000000000001</v>
      </c>
      <c r="Z115" s="16">
        <v>1.2800000000000001E-2</v>
      </c>
    </row>
    <row r="116" spans="1:26" s="15" customFormat="1" ht="24" x14ac:dyDescent="0.2">
      <c r="A116" s="16" t="s">
        <v>694</v>
      </c>
      <c r="B116" s="16">
        <v>457</v>
      </c>
      <c r="C116" s="16" t="s">
        <v>695</v>
      </c>
      <c r="D116" s="16" t="s">
        <v>666</v>
      </c>
      <c r="E116" s="16" t="s">
        <v>696</v>
      </c>
      <c r="F116" s="16" t="s">
        <v>697</v>
      </c>
      <c r="G116" s="16" t="s">
        <v>31</v>
      </c>
      <c r="H116" s="16" t="s">
        <v>698</v>
      </c>
      <c r="I116" s="17">
        <v>2072084</v>
      </c>
      <c r="J116" s="16" t="s">
        <v>267</v>
      </c>
      <c r="K116" s="16" t="s">
        <v>34</v>
      </c>
      <c r="L116" s="16">
        <v>1.5</v>
      </c>
      <c r="M116" s="16"/>
      <c r="N116" s="16" t="s">
        <v>699</v>
      </c>
      <c r="O116" s="16" t="s">
        <v>36</v>
      </c>
      <c r="P116" s="16" t="s">
        <v>37</v>
      </c>
      <c r="Q116" s="18">
        <v>40554</v>
      </c>
      <c r="R116" s="16" t="s">
        <v>38</v>
      </c>
      <c r="S116" s="16" t="s">
        <v>39</v>
      </c>
      <c r="T116" s="16" t="s">
        <v>700</v>
      </c>
      <c r="U116" s="16">
        <v>3</v>
      </c>
      <c r="V116" s="16"/>
      <c r="W116" s="16" t="s">
        <v>701</v>
      </c>
      <c r="X116" s="16" t="s">
        <v>702</v>
      </c>
      <c r="Y116" s="16">
        <v>0.13550000000000001</v>
      </c>
      <c r="Z116" s="16">
        <v>1.2E-2</v>
      </c>
    </row>
    <row r="117" spans="1:26" s="15" customFormat="1" ht="24" x14ac:dyDescent="0.2">
      <c r="A117" s="16" t="s">
        <v>703</v>
      </c>
      <c r="B117" s="16">
        <v>444</v>
      </c>
      <c r="C117" s="16" t="s">
        <v>704</v>
      </c>
      <c r="D117" s="16" t="s">
        <v>666</v>
      </c>
      <c r="E117" s="16" t="s">
        <v>705</v>
      </c>
      <c r="F117" s="16" t="s">
        <v>706</v>
      </c>
      <c r="G117" s="16" t="s">
        <v>79</v>
      </c>
      <c r="H117" s="16" t="s">
        <v>96</v>
      </c>
      <c r="I117" s="17">
        <v>5334189</v>
      </c>
      <c r="J117" s="16" t="s">
        <v>33</v>
      </c>
      <c r="K117" s="16" t="s">
        <v>34</v>
      </c>
      <c r="L117" s="16">
        <v>2.56</v>
      </c>
      <c r="M117" s="16"/>
      <c r="N117" s="16" t="s">
        <v>707</v>
      </c>
      <c r="O117" s="16" t="s">
        <v>36</v>
      </c>
      <c r="P117" s="16" t="s">
        <v>37</v>
      </c>
      <c r="Q117" s="18">
        <v>40299</v>
      </c>
      <c r="R117" s="16" t="s">
        <v>38</v>
      </c>
      <c r="S117" s="16" t="s">
        <v>39</v>
      </c>
      <c r="T117" s="16" t="s">
        <v>708</v>
      </c>
      <c r="U117" s="16">
        <v>6.4</v>
      </c>
      <c r="V117" s="16"/>
      <c r="W117" s="16" t="s">
        <v>693</v>
      </c>
      <c r="X117" s="16" t="s">
        <v>101</v>
      </c>
      <c r="Y117" s="16">
        <v>0.28920000000000001</v>
      </c>
      <c r="Z117" s="16">
        <v>2.5499999999999998E-2</v>
      </c>
    </row>
    <row r="118" spans="1:26" s="15" customFormat="1" ht="36" x14ac:dyDescent="0.2">
      <c r="A118" s="16" t="s">
        <v>709</v>
      </c>
      <c r="B118" s="16">
        <v>461</v>
      </c>
      <c r="C118" s="16" t="s">
        <v>710</v>
      </c>
      <c r="D118" s="16" t="s">
        <v>666</v>
      </c>
      <c r="E118" s="16" t="s">
        <v>711</v>
      </c>
      <c r="F118" s="16" t="s">
        <v>712</v>
      </c>
      <c r="G118" s="16" t="s">
        <v>79</v>
      </c>
      <c r="H118" s="16" t="s">
        <v>1976</v>
      </c>
      <c r="I118" s="17">
        <v>11523633</v>
      </c>
      <c r="J118" s="16" t="s">
        <v>33</v>
      </c>
      <c r="K118" s="16" t="s">
        <v>34</v>
      </c>
      <c r="L118" s="16">
        <v>4.6079999999999997</v>
      </c>
      <c r="M118" s="16">
        <v>0</v>
      </c>
      <c r="N118" s="16" t="s">
        <v>719</v>
      </c>
      <c r="O118" s="16" t="s">
        <v>36</v>
      </c>
      <c r="P118" s="16" t="s">
        <v>208</v>
      </c>
      <c r="Q118" s="18">
        <v>40924</v>
      </c>
      <c r="R118" s="16" t="s">
        <v>38</v>
      </c>
      <c r="S118" s="16" t="s">
        <v>39</v>
      </c>
      <c r="T118" s="16" t="s">
        <v>720</v>
      </c>
      <c r="U118" s="16">
        <v>4</v>
      </c>
      <c r="V118" s="16"/>
      <c r="W118" s="16" t="s">
        <v>715</v>
      </c>
      <c r="X118" s="16" t="s">
        <v>716</v>
      </c>
      <c r="Y118" s="16">
        <v>0.1807</v>
      </c>
      <c r="Z118" s="16">
        <v>1.5900000000000001E-2</v>
      </c>
    </row>
    <row r="119" spans="1:26" s="15" customFormat="1" ht="24" x14ac:dyDescent="0.2">
      <c r="A119" s="16" t="s">
        <v>729</v>
      </c>
      <c r="B119" s="16">
        <v>10404</v>
      </c>
      <c r="C119" s="16" t="s">
        <v>730</v>
      </c>
      <c r="D119" s="16" t="s">
        <v>666</v>
      </c>
      <c r="E119" s="16" t="s">
        <v>731</v>
      </c>
      <c r="F119" s="16" t="s">
        <v>732</v>
      </c>
      <c r="G119" s="16" t="s">
        <v>79</v>
      </c>
      <c r="H119" s="16" t="s">
        <v>733</v>
      </c>
      <c r="I119" s="17">
        <v>1054865</v>
      </c>
      <c r="J119" s="16" t="s">
        <v>33</v>
      </c>
      <c r="K119" s="16" t="s">
        <v>34</v>
      </c>
      <c r="L119" s="16">
        <v>1.64</v>
      </c>
      <c r="M119" s="16"/>
      <c r="N119" s="16" t="s">
        <v>734</v>
      </c>
      <c r="O119" s="16" t="s">
        <v>36</v>
      </c>
      <c r="P119" s="16" t="s">
        <v>37</v>
      </c>
      <c r="Q119" s="18">
        <v>40889</v>
      </c>
      <c r="R119" s="16" t="s">
        <v>38</v>
      </c>
      <c r="S119" s="16" t="s">
        <v>39</v>
      </c>
      <c r="T119" s="16" t="s">
        <v>735</v>
      </c>
      <c r="U119" s="16">
        <v>2.8</v>
      </c>
      <c r="V119" s="16">
        <v>1.238</v>
      </c>
      <c r="W119" s="16" t="s">
        <v>715</v>
      </c>
      <c r="X119" s="16" t="s">
        <v>736</v>
      </c>
      <c r="Y119" s="16">
        <v>0.1265</v>
      </c>
      <c r="Z119" s="16">
        <v>1.12E-2</v>
      </c>
    </row>
    <row r="120" spans="1:26" s="15" customFormat="1" ht="36" x14ac:dyDescent="0.2">
      <c r="A120" s="16" t="s">
        <v>2880</v>
      </c>
      <c r="B120" s="16">
        <v>631</v>
      </c>
      <c r="C120" s="16" t="s">
        <v>2881</v>
      </c>
      <c r="D120" s="16" t="s">
        <v>1023</v>
      </c>
      <c r="E120" s="16" t="s">
        <v>543</v>
      </c>
      <c r="F120" s="16" t="s">
        <v>2882</v>
      </c>
      <c r="G120" s="16" t="s">
        <v>31</v>
      </c>
      <c r="H120" s="16" t="s">
        <v>2883</v>
      </c>
      <c r="I120" s="17">
        <v>858000</v>
      </c>
      <c r="J120" s="16"/>
      <c r="K120" s="16" t="s">
        <v>34</v>
      </c>
      <c r="L120" s="16">
        <v>0.46600000000000003</v>
      </c>
      <c r="M120" s="16"/>
      <c r="N120" s="16" t="s">
        <v>2884</v>
      </c>
      <c r="O120" s="16" t="s">
        <v>36</v>
      </c>
      <c r="P120" s="16" t="s">
        <v>37</v>
      </c>
      <c r="Q120" s="18">
        <v>41425</v>
      </c>
      <c r="R120" s="16" t="s">
        <v>38</v>
      </c>
      <c r="S120" s="16" t="s">
        <v>39</v>
      </c>
      <c r="T120" s="16" t="s">
        <v>2885</v>
      </c>
      <c r="U120" s="16">
        <v>1.6</v>
      </c>
      <c r="V120" s="16"/>
      <c r="W120" s="16" t="s">
        <v>2886</v>
      </c>
      <c r="X120" s="16"/>
      <c r="Y120" s="16">
        <v>7.2300000000000003E-2</v>
      </c>
      <c r="Z120" s="16">
        <v>6.4000000000000003E-3</v>
      </c>
    </row>
    <row r="121" spans="1:26" s="15" customFormat="1" ht="24" x14ac:dyDescent="0.2">
      <c r="A121" s="16" t="s">
        <v>1021</v>
      </c>
      <c r="B121" s="16">
        <v>623</v>
      </c>
      <c r="C121" s="16" t="s">
        <v>1022</v>
      </c>
      <c r="D121" s="16" t="s">
        <v>1023</v>
      </c>
      <c r="E121" s="16" t="s">
        <v>1024</v>
      </c>
      <c r="F121" s="16" t="s">
        <v>929</v>
      </c>
      <c r="G121" s="16" t="s">
        <v>79</v>
      </c>
      <c r="H121" s="16" t="s">
        <v>96</v>
      </c>
      <c r="I121" s="17">
        <v>4528000</v>
      </c>
      <c r="J121" s="16"/>
      <c r="K121" s="16" t="s">
        <v>34</v>
      </c>
      <c r="L121" s="16">
        <v>2.6</v>
      </c>
      <c r="M121" s="16">
        <v>0</v>
      </c>
      <c r="N121" s="16" t="s">
        <v>1025</v>
      </c>
      <c r="O121" s="16" t="s">
        <v>36</v>
      </c>
      <c r="P121" s="16" t="s">
        <v>37</v>
      </c>
      <c r="Q121" s="18">
        <v>38794</v>
      </c>
      <c r="R121" s="16" t="s">
        <v>38</v>
      </c>
      <c r="S121" s="16" t="s">
        <v>39</v>
      </c>
      <c r="T121" s="16" t="s">
        <v>1026</v>
      </c>
      <c r="U121" s="16">
        <v>4.8</v>
      </c>
      <c r="V121" s="16">
        <v>2.5920000000000001</v>
      </c>
      <c r="W121" s="16" t="s">
        <v>1027</v>
      </c>
      <c r="X121" s="16" t="s">
        <v>101</v>
      </c>
      <c r="Y121" s="16">
        <v>0.21690000000000001</v>
      </c>
      <c r="Z121" s="16">
        <v>1.9099999999999999E-2</v>
      </c>
    </row>
    <row r="122" spans="1:26" s="15" customFormat="1" ht="24" x14ac:dyDescent="0.2">
      <c r="A122" s="16" t="s">
        <v>1028</v>
      </c>
      <c r="B122" s="16">
        <v>624</v>
      </c>
      <c r="C122" s="16" t="s">
        <v>1029</v>
      </c>
      <c r="D122" s="16" t="s">
        <v>1023</v>
      </c>
      <c r="E122" s="16" t="s">
        <v>1030</v>
      </c>
      <c r="F122" s="16" t="s">
        <v>597</v>
      </c>
      <c r="G122" s="16" t="s">
        <v>31</v>
      </c>
      <c r="H122" s="16" t="s">
        <v>1031</v>
      </c>
      <c r="I122" s="17">
        <v>22213605</v>
      </c>
      <c r="J122" s="16"/>
      <c r="K122" s="16" t="s">
        <v>34</v>
      </c>
      <c r="L122" s="16">
        <v>5.78</v>
      </c>
      <c r="M122" s="16"/>
      <c r="N122" s="16" t="s">
        <v>1032</v>
      </c>
      <c r="O122" s="16" t="s">
        <v>36</v>
      </c>
      <c r="P122" s="16" t="s">
        <v>37</v>
      </c>
      <c r="Q122" s="18">
        <v>33970</v>
      </c>
      <c r="R122" s="16" t="s">
        <v>38</v>
      </c>
      <c r="S122" s="16" t="s">
        <v>39</v>
      </c>
      <c r="T122" s="16" t="s">
        <v>1033</v>
      </c>
      <c r="U122" s="16">
        <v>6.4</v>
      </c>
      <c r="V122" s="16"/>
      <c r="W122" s="16" t="s">
        <v>1034</v>
      </c>
      <c r="X122" s="16" t="s">
        <v>825</v>
      </c>
      <c r="Y122" s="16">
        <v>0.28920000000000001</v>
      </c>
      <c r="Z122" s="16">
        <v>2.5499999999999998E-2</v>
      </c>
    </row>
    <row r="123" spans="1:26" s="15" customFormat="1" ht="24" x14ac:dyDescent="0.2">
      <c r="A123" s="16" t="s">
        <v>3096</v>
      </c>
      <c r="B123" s="16">
        <v>1988</v>
      </c>
      <c r="C123" s="16" t="s">
        <v>3097</v>
      </c>
      <c r="D123" s="16" t="s">
        <v>739</v>
      </c>
      <c r="E123" s="16" t="s">
        <v>3098</v>
      </c>
      <c r="F123" s="16" t="s">
        <v>3099</v>
      </c>
      <c r="G123" s="16" t="s">
        <v>31</v>
      </c>
      <c r="H123" s="16" t="s">
        <v>3100</v>
      </c>
      <c r="I123" s="17">
        <v>2000000</v>
      </c>
      <c r="J123" s="16" t="s">
        <v>778</v>
      </c>
      <c r="K123" s="16" t="s">
        <v>34</v>
      </c>
      <c r="L123" s="16">
        <v>0.438</v>
      </c>
      <c r="M123" s="16">
        <v>0</v>
      </c>
      <c r="N123" s="16" t="s">
        <v>3101</v>
      </c>
      <c r="O123" s="16" t="s">
        <v>36</v>
      </c>
      <c r="P123" s="16" t="s">
        <v>37</v>
      </c>
      <c r="Q123" s="18">
        <v>41743</v>
      </c>
      <c r="R123" s="16" t="s">
        <v>38</v>
      </c>
      <c r="S123" s="16" t="s">
        <v>39</v>
      </c>
      <c r="T123" s="16" t="s">
        <v>3102</v>
      </c>
      <c r="U123" s="16">
        <v>0.8</v>
      </c>
      <c r="V123" s="16">
        <v>0.438</v>
      </c>
      <c r="W123" s="16" t="s">
        <v>753</v>
      </c>
      <c r="X123" s="16"/>
      <c r="Y123" s="16">
        <v>3.61E-2</v>
      </c>
      <c r="Z123" s="16">
        <v>3.2000000000000002E-3</v>
      </c>
    </row>
    <row r="124" spans="1:26" s="15" customFormat="1" ht="24" x14ac:dyDescent="0.2">
      <c r="A124" s="16" t="s">
        <v>737</v>
      </c>
      <c r="B124" s="16">
        <v>2067</v>
      </c>
      <c r="C124" s="16" t="s">
        <v>738</v>
      </c>
      <c r="D124" s="16" t="s">
        <v>739</v>
      </c>
      <c r="E124" s="16" t="s">
        <v>740</v>
      </c>
      <c r="F124" s="16" t="s">
        <v>741</v>
      </c>
      <c r="G124" s="16" t="s">
        <v>31</v>
      </c>
      <c r="H124" s="16" t="s">
        <v>742</v>
      </c>
      <c r="I124" s="17">
        <v>1000000</v>
      </c>
      <c r="J124" s="16" t="s">
        <v>58</v>
      </c>
      <c r="K124" s="16" t="s">
        <v>34</v>
      </c>
      <c r="L124" s="16">
        <v>1.35</v>
      </c>
      <c r="M124" s="16"/>
      <c r="N124" s="16" t="s">
        <v>743</v>
      </c>
      <c r="O124" s="16" t="s">
        <v>36</v>
      </c>
      <c r="P124" s="16" t="s">
        <v>129</v>
      </c>
      <c r="Q124" s="18">
        <v>40913</v>
      </c>
      <c r="R124" s="16" t="s">
        <v>38</v>
      </c>
      <c r="S124" s="16" t="s">
        <v>39</v>
      </c>
      <c r="T124" s="16" t="s">
        <v>744</v>
      </c>
      <c r="U124" s="16">
        <v>3.2</v>
      </c>
      <c r="V124" s="16"/>
      <c r="W124" s="16" t="s">
        <v>745</v>
      </c>
      <c r="X124" s="16" t="s">
        <v>746</v>
      </c>
      <c r="Y124" s="16">
        <v>0.14460000000000001</v>
      </c>
      <c r="Z124" s="16">
        <v>1.2800000000000001E-2</v>
      </c>
    </row>
    <row r="125" spans="1:26" s="15" customFormat="1" ht="24" x14ac:dyDescent="0.2">
      <c r="A125" s="16" t="s">
        <v>747</v>
      </c>
      <c r="B125" s="16">
        <v>2165</v>
      </c>
      <c r="C125" s="16" t="s">
        <v>748</v>
      </c>
      <c r="D125" s="16" t="s">
        <v>739</v>
      </c>
      <c r="E125" s="16" t="s">
        <v>749</v>
      </c>
      <c r="F125" s="16" t="s">
        <v>750</v>
      </c>
      <c r="G125" s="16" t="s">
        <v>31</v>
      </c>
      <c r="H125" s="16" t="s">
        <v>751</v>
      </c>
      <c r="I125" s="17"/>
      <c r="J125" s="16"/>
      <c r="K125" s="16" t="s">
        <v>34</v>
      </c>
      <c r="L125" s="16">
        <v>3.82</v>
      </c>
      <c r="M125" s="16">
        <v>2.02</v>
      </c>
      <c r="N125" s="16" t="s">
        <v>752</v>
      </c>
      <c r="O125" s="16" t="s">
        <v>36</v>
      </c>
      <c r="P125" s="16" t="s">
        <v>37</v>
      </c>
      <c r="Q125" s="18">
        <v>38929</v>
      </c>
      <c r="R125" s="16" t="s">
        <v>38</v>
      </c>
      <c r="S125" s="16" t="s">
        <v>39</v>
      </c>
      <c r="T125" s="16" t="s">
        <v>3209</v>
      </c>
      <c r="U125" s="16">
        <v>3.2</v>
      </c>
      <c r="V125" s="16">
        <v>1.8</v>
      </c>
      <c r="W125" s="16" t="s">
        <v>753</v>
      </c>
      <c r="X125" s="16"/>
      <c r="Y125" s="16">
        <v>0.14460000000000001</v>
      </c>
      <c r="Z125" s="16">
        <v>1.2800000000000001E-2</v>
      </c>
    </row>
    <row r="126" spans="1:26" s="15" customFormat="1" ht="36" x14ac:dyDescent="0.2">
      <c r="A126" s="16" t="s">
        <v>919</v>
      </c>
      <c r="B126" s="16">
        <v>494</v>
      </c>
      <c r="C126" s="16" t="s">
        <v>2858</v>
      </c>
      <c r="D126" s="16" t="s">
        <v>758</v>
      </c>
      <c r="E126" s="16" t="s">
        <v>920</v>
      </c>
      <c r="F126" s="16" t="s">
        <v>798</v>
      </c>
      <c r="G126" s="16" t="s">
        <v>79</v>
      </c>
      <c r="H126" s="16" t="s">
        <v>733</v>
      </c>
      <c r="I126" s="17">
        <v>12547170</v>
      </c>
      <c r="J126" s="16" t="s">
        <v>33</v>
      </c>
      <c r="K126" s="16" t="s">
        <v>34</v>
      </c>
      <c r="L126" s="16">
        <v>6.27</v>
      </c>
      <c r="M126" s="16"/>
      <c r="N126" s="16" t="s">
        <v>923</v>
      </c>
      <c r="O126" s="16" t="s">
        <v>36</v>
      </c>
      <c r="P126" s="16" t="s">
        <v>145</v>
      </c>
      <c r="Q126" s="18">
        <v>39814</v>
      </c>
      <c r="R126" s="16" t="s">
        <v>38</v>
      </c>
      <c r="S126" s="16" t="s">
        <v>39</v>
      </c>
      <c r="T126" s="16" t="s">
        <v>924</v>
      </c>
      <c r="U126" s="16">
        <v>1.4</v>
      </c>
      <c r="V126" s="16">
        <v>0.3</v>
      </c>
      <c r="W126" s="16" t="s">
        <v>763</v>
      </c>
      <c r="X126" s="16" t="s">
        <v>716</v>
      </c>
      <c r="Y126" s="16">
        <v>6.3299999999999995E-2</v>
      </c>
      <c r="Z126" s="16">
        <v>5.5999999999999999E-3</v>
      </c>
    </row>
    <row r="127" spans="1:26" s="15" customFormat="1" ht="36" x14ac:dyDescent="0.2">
      <c r="A127" s="16" t="s">
        <v>756</v>
      </c>
      <c r="B127" s="16">
        <v>521</v>
      </c>
      <c r="C127" s="16" t="s">
        <v>757</v>
      </c>
      <c r="D127" s="16" t="s">
        <v>758</v>
      </c>
      <c r="E127" s="16" t="s">
        <v>759</v>
      </c>
      <c r="F127" s="16" t="s">
        <v>760</v>
      </c>
      <c r="G127" s="16" t="s">
        <v>79</v>
      </c>
      <c r="H127" s="16" t="s">
        <v>2859</v>
      </c>
      <c r="I127" s="17">
        <v>5500000</v>
      </c>
      <c r="J127" s="16"/>
      <c r="K127" s="16" t="s">
        <v>34</v>
      </c>
      <c r="L127" s="16">
        <v>1.18</v>
      </c>
      <c r="M127" s="16"/>
      <c r="N127" s="16" t="s">
        <v>761</v>
      </c>
      <c r="O127" s="16" t="s">
        <v>36</v>
      </c>
      <c r="P127" s="16" t="s">
        <v>37</v>
      </c>
      <c r="Q127" s="18">
        <v>38869</v>
      </c>
      <c r="R127" s="16" t="s">
        <v>38</v>
      </c>
      <c r="S127" s="16" t="s">
        <v>39</v>
      </c>
      <c r="T127" s="16" t="s">
        <v>762</v>
      </c>
      <c r="U127" s="16">
        <v>2.12</v>
      </c>
      <c r="V127" s="16"/>
      <c r="W127" s="16" t="s">
        <v>763</v>
      </c>
      <c r="X127" s="16" t="s">
        <v>764</v>
      </c>
      <c r="Y127" s="16">
        <v>9.5799999999999996E-2</v>
      </c>
      <c r="Z127" s="16">
        <v>8.3999999999999995E-3</v>
      </c>
    </row>
    <row r="128" spans="1:26" s="15" customFormat="1" ht="24" x14ac:dyDescent="0.2">
      <c r="A128" s="16" t="s">
        <v>765</v>
      </c>
      <c r="B128" s="16">
        <v>1864</v>
      </c>
      <c r="C128" s="16" t="s">
        <v>766</v>
      </c>
      <c r="D128" s="16" t="s">
        <v>758</v>
      </c>
      <c r="E128" s="16" t="s">
        <v>767</v>
      </c>
      <c r="F128" s="16" t="s">
        <v>768</v>
      </c>
      <c r="G128" s="16" t="s">
        <v>79</v>
      </c>
      <c r="H128" s="16" t="s">
        <v>135</v>
      </c>
      <c r="I128" s="17">
        <v>2301000</v>
      </c>
      <c r="J128" s="16" t="s">
        <v>97</v>
      </c>
      <c r="K128" s="16" t="s">
        <v>34</v>
      </c>
      <c r="L128" s="16">
        <v>1.5</v>
      </c>
      <c r="M128" s="16"/>
      <c r="N128" s="16" t="s">
        <v>769</v>
      </c>
      <c r="O128" s="16" t="s">
        <v>36</v>
      </c>
      <c r="P128" s="16" t="s">
        <v>37</v>
      </c>
      <c r="Q128" s="18">
        <v>36161</v>
      </c>
      <c r="R128" s="16" t="s">
        <v>38</v>
      </c>
      <c r="S128" s="16" t="s">
        <v>39</v>
      </c>
      <c r="T128" s="16" t="s">
        <v>770</v>
      </c>
      <c r="U128" s="16">
        <v>4</v>
      </c>
      <c r="V128" s="16"/>
      <c r="W128" s="16" t="s">
        <v>771</v>
      </c>
      <c r="X128" s="16" t="s">
        <v>73</v>
      </c>
      <c r="Y128" s="16">
        <v>0.1807</v>
      </c>
      <c r="Z128" s="16">
        <v>1.5900000000000001E-2</v>
      </c>
    </row>
    <row r="129" spans="1:26" s="15" customFormat="1" ht="36" x14ac:dyDescent="0.2">
      <c r="A129" s="16"/>
      <c r="B129" s="16">
        <v>522</v>
      </c>
      <c r="C129" s="16" t="s">
        <v>775</v>
      </c>
      <c r="D129" s="16" t="s">
        <v>758</v>
      </c>
      <c r="E129" s="16" t="s">
        <v>776</v>
      </c>
      <c r="F129" s="16" t="s">
        <v>760</v>
      </c>
      <c r="G129" s="16" t="s">
        <v>79</v>
      </c>
      <c r="H129" s="16" t="s">
        <v>777</v>
      </c>
      <c r="I129" s="17">
        <v>1596000</v>
      </c>
      <c r="J129" s="16" t="s">
        <v>778</v>
      </c>
      <c r="K129" s="16" t="s">
        <v>34</v>
      </c>
      <c r="L129" s="16">
        <v>0.5</v>
      </c>
      <c r="M129" s="16"/>
      <c r="N129" s="16" t="s">
        <v>779</v>
      </c>
      <c r="O129" s="16" t="s">
        <v>36</v>
      </c>
      <c r="P129" s="16" t="s">
        <v>37</v>
      </c>
      <c r="Q129" s="18">
        <v>35431</v>
      </c>
      <c r="R129" s="16" t="s">
        <v>38</v>
      </c>
      <c r="S129" s="16" t="s">
        <v>39</v>
      </c>
      <c r="T129" s="16"/>
      <c r="U129" s="16">
        <v>1.6</v>
      </c>
      <c r="V129" s="16"/>
      <c r="W129" s="16" t="s">
        <v>763</v>
      </c>
      <c r="X129" s="16" t="s">
        <v>780</v>
      </c>
      <c r="Y129" s="16">
        <v>7.2300000000000003E-2</v>
      </c>
      <c r="Z129" s="16">
        <v>6.4000000000000003E-3</v>
      </c>
    </row>
    <row r="130" spans="1:26" s="15" customFormat="1" ht="24" x14ac:dyDescent="0.2">
      <c r="A130" s="16" t="s">
        <v>781</v>
      </c>
      <c r="B130" s="16">
        <v>474</v>
      </c>
      <c r="C130" s="16" t="s">
        <v>782</v>
      </c>
      <c r="D130" s="16" t="s">
        <v>758</v>
      </c>
      <c r="E130" s="16" t="s">
        <v>783</v>
      </c>
      <c r="F130" s="16" t="s">
        <v>784</v>
      </c>
      <c r="G130" s="16" t="s">
        <v>79</v>
      </c>
      <c r="H130" s="16" t="s">
        <v>96</v>
      </c>
      <c r="I130" s="17">
        <v>21690122</v>
      </c>
      <c r="J130" s="16"/>
      <c r="K130" s="16" t="s">
        <v>34</v>
      </c>
      <c r="L130" s="16">
        <v>2.74</v>
      </c>
      <c r="M130" s="16"/>
      <c r="N130" s="16" t="s">
        <v>788</v>
      </c>
      <c r="O130" s="16" t="s">
        <v>36</v>
      </c>
      <c r="P130" s="16" t="s">
        <v>75</v>
      </c>
      <c r="Q130" s="18">
        <v>36526</v>
      </c>
      <c r="R130" s="16" t="s">
        <v>125</v>
      </c>
      <c r="S130" s="16" t="s">
        <v>39</v>
      </c>
      <c r="T130" s="16" t="s">
        <v>786</v>
      </c>
      <c r="U130" s="16">
        <v>6.6</v>
      </c>
      <c r="V130" s="16"/>
      <c r="W130" s="16"/>
      <c r="X130" s="16" t="s">
        <v>787</v>
      </c>
      <c r="Y130" s="16">
        <v>0.29820000000000002</v>
      </c>
      <c r="Z130" s="16">
        <v>2.63E-2</v>
      </c>
    </row>
    <row r="131" spans="1:26" s="15" customFormat="1" ht="36" x14ac:dyDescent="0.2">
      <c r="A131" s="16" t="s">
        <v>789</v>
      </c>
      <c r="B131" s="16">
        <v>481</v>
      </c>
      <c r="C131" s="16" t="s">
        <v>2860</v>
      </c>
      <c r="D131" s="16" t="s">
        <v>758</v>
      </c>
      <c r="E131" s="16" t="s">
        <v>790</v>
      </c>
      <c r="F131" s="16" t="s">
        <v>791</v>
      </c>
      <c r="G131" s="16" t="s">
        <v>79</v>
      </c>
      <c r="H131" s="16" t="s">
        <v>2861</v>
      </c>
      <c r="I131" s="17">
        <v>3800000</v>
      </c>
      <c r="J131" s="16" t="s">
        <v>555</v>
      </c>
      <c r="K131" s="16" t="s">
        <v>34</v>
      </c>
      <c r="L131" s="16">
        <v>1.88</v>
      </c>
      <c r="M131" s="16">
        <v>0.36399999999999999</v>
      </c>
      <c r="N131" s="16" t="s">
        <v>792</v>
      </c>
      <c r="O131" s="16" t="s">
        <v>36</v>
      </c>
      <c r="P131" s="16" t="s">
        <v>37</v>
      </c>
      <c r="Q131" s="18">
        <v>39083</v>
      </c>
      <c r="R131" s="16" t="s">
        <v>38</v>
      </c>
      <c r="S131" s="16" t="s">
        <v>39</v>
      </c>
      <c r="T131" s="16" t="s">
        <v>3059</v>
      </c>
      <c r="U131" s="16">
        <v>3.2</v>
      </c>
      <c r="V131" s="16">
        <v>1.512</v>
      </c>
      <c r="W131" s="16" t="s">
        <v>793</v>
      </c>
      <c r="X131" s="16" t="s">
        <v>794</v>
      </c>
      <c r="Y131" s="16">
        <v>0.14460000000000001</v>
      </c>
      <c r="Z131" s="16">
        <v>1.2800000000000001E-2</v>
      </c>
    </row>
    <row r="132" spans="1:26" s="15" customFormat="1" ht="24" x14ac:dyDescent="0.2">
      <c r="A132" s="16" t="s">
        <v>795</v>
      </c>
      <c r="B132" s="16">
        <v>495</v>
      </c>
      <c r="C132" s="16" t="s">
        <v>796</v>
      </c>
      <c r="D132" s="16" t="s">
        <v>758</v>
      </c>
      <c r="E132" s="16" t="s">
        <v>797</v>
      </c>
      <c r="F132" s="16" t="s">
        <v>798</v>
      </c>
      <c r="G132" s="16" t="s">
        <v>79</v>
      </c>
      <c r="H132" s="16" t="s">
        <v>96</v>
      </c>
      <c r="I132" s="17">
        <v>6500000</v>
      </c>
      <c r="J132" s="16" t="s">
        <v>58</v>
      </c>
      <c r="K132" s="16" t="s">
        <v>34</v>
      </c>
      <c r="L132" s="16">
        <v>5.92</v>
      </c>
      <c r="M132" s="16"/>
      <c r="N132" s="16" t="s">
        <v>799</v>
      </c>
      <c r="O132" s="16" t="s">
        <v>36</v>
      </c>
      <c r="P132" s="16" t="s">
        <v>37</v>
      </c>
      <c r="Q132" s="18">
        <v>36526</v>
      </c>
      <c r="R132" s="16" t="s">
        <v>38</v>
      </c>
      <c r="S132" s="16" t="s">
        <v>39</v>
      </c>
      <c r="T132" s="16" t="s">
        <v>800</v>
      </c>
      <c r="U132" s="16">
        <v>7.8</v>
      </c>
      <c r="V132" s="16"/>
      <c r="W132" s="16"/>
      <c r="X132" s="16" t="s">
        <v>73</v>
      </c>
      <c r="Y132" s="16">
        <v>0.35239999999999999</v>
      </c>
      <c r="Z132" s="16">
        <v>3.1099999999999999E-2</v>
      </c>
    </row>
    <row r="133" spans="1:26" s="15" customFormat="1" ht="36" x14ac:dyDescent="0.2">
      <c r="A133" s="16" t="s">
        <v>801</v>
      </c>
      <c r="B133" s="16">
        <v>1866</v>
      </c>
      <c r="C133" s="16" t="s">
        <v>802</v>
      </c>
      <c r="D133" s="16" t="s">
        <v>758</v>
      </c>
      <c r="E133" s="16" t="s">
        <v>803</v>
      </c>
      <c r="F133" s="16" t="s">
        <v>784</v>
      </c>
      <c r="G133" s="16" t="s">
        <v>79</v>
      </c>
      <c r="H133" s="16" t="s">
        <v>804</v>
      </c>
      <c r="I133" s="17">
        <v>5500000</v>
      </c>
      <c r="J133" s="16"/>
      <c r="K133" s="16" t="s">
        <v>34</v>
      </c>
      <c r="L133" s="16">
        <v>0.52500000000000002</v>
      </c>
      <c r="M133" s="16"/>
      <c r="N133" s="16" t="s">
        <v>805</v>
      </c>
      <c r="O133" s="16" t="s">
        <v>36</v>
      </c>
      <c r="P133" s="16" t="s">
        <v>37</v>
      </c>
      <c r="Q133" s="18">
        <v>38292</v>
      </c>
      <c r="R133" s="16" t="s">
        <v>38</v>
      </c>
      <c r="S133" s="16" t="s">
        <v>39</v>
      </c>
      <c r="T133" s="16" t="s">
        <v>806</v>
      </c>
      <c r="U133" s="16">
        <v>3.5</v>
      </c>
      <c r="V133" s="16">
        <v>2.16</v>
      </c>
      <c r="W133" s="16" t="s">
        <v>763</v>
      </c>
      <c r="X133" s="16" t="s">
        <v>764</v>
      </c>
      <c r="Y133" s="16">
        <v>0.15809999999999999</v>
      </c>
      <c r="Z133" s="16">
        <v>1.3899999999999999E-2</v>
      </c>
    </row>
    <row r="134" spans="1:26" s="15" customFormat="1" ht="24" x14ac:dyDescent="0.2">
      <c r="A134" s="16"/>
      <c r="B134" s="16">
        <v>496</v>
      </c>
      <c r="C134" s="16" t="s">
        <v>807</v>
      </c>
      <c r="D134" s="16" t="s">
        <v>758</v>
      </c>
      <c r="E134" s="16" t="s">
        <v>808</v>
      </c>
      <c r="F134" s="16" t="s">
        <v>809</v>
      </c>
      <c r="G134" s="16" t="s">
        <v>79</v>
      </c>
      <c r="H134" s="16" t="s">
        <v>135</v>
      </c>
      <c r="I134" s="17">
        <v>1140780</v>
      </c>
      <c r="J134" s="16" t="s">
        <v>810</v>
      </c>
      <c r="K134" s="16" t="s">
        <v>34</v>
      </c>
      <c r="L134" s="16">
        <v>2.16</v>
      </c>
      <c r="M134" s="16">
        <v>0</v>
      </c>
      <c r="N134" s="16" t="s">
        <v>811</v>
      </c>
      <c r="O134" s="16" t="s">
        <v>36</v>
      </c>
      <c r="P134" s="16" t="s">
        <v>90</v>
      </c>
      <c r="Q134" s="18">
        <v>36526</v>
      </c>
      <c r="R134" s="16" t="s">
        <v>38</v>
      </c>
      <c r="S134" s="16" t="s">
        <v>39</v>
      </c>
      <c r="T134" s="16" t="s">
        <v>812</v>
      </c>
      <c r="U134" s="16">
        <v>4</v>
      </c>
      <c r="V134" s="16"/>
      <c r="W134" s="16" t="s">
        <v>813</v>
      </c>
      <c r="X134" s="16" t="s">
        <v>73</v>
      </c>
      <c r="Y134" s="16">
        <v>0.1807</v>
      </c>
      <c r="Z134" s="16">
        <v>1.5900000000000001E-2</v>
      </c>
    </row>
    <row r="135" spans="1:26" s="15" customFormat="1" ht="36" x14ac:dyDescent="0.2">
      <c r="A135" s="16" t="s">
        <v>814</v>
      </c>
      <c r="B135" s="16">
        <v>487</v>
      </c>
      <c r="C135" s="16" t="s">
        <v>815</v>
      </c>
      <c r="D135" s="16" t="s">
        <v>758</v>
      </c>
      <c r="E135" s="16" t="s">
        <v>816</v>
      </c>
      <c r="F135" s="16" t="s">
        <v>817</v>
      </c>
      <c r="G135" s="16" t="s">
        <v>79</v>
      </c>
      <c r="H135" s="16" t="s">
        <v>135</v>
      </c>
      <c r="I135" s="17">
        <v>6387000</v>
      </c>
      <c r="J135" s="16" t="s">
        <v>97</v>
      </c>
      <c r="K135" s="16" t="s">
        <v>34</v>
      </c>
      <c r="L135" s="16">
        <v>1.37</v>
      </c>
      <c r="M135" s="16"/>
      <c r="N135" s="16" t="s">
        <v>2863</v>
      </c>
      <c r="O135" s="16" t="s">
        <v>36</v>
      </c>
      <c r="P135" s="16" t="s">
        <v>75</v>
      </c>
      <c r="Q135" s="18">
        <v>39448</v>
      </c>
      <c r="R135" s="16" t="s">
        <v>38</v>
      </c>
      <c r="S135" s="16" t="s">
        <v>39</v>
      </c>
      <c r="T135" s="16" t="s">
        <v>2864</v>
      </c>
      <c r="U135" s="16">
        <v>2.6</v>
      </c>
      <c r="V135" s="16"/>
      <c r="W135" s="16" t="s">
        <v>763</v>
      </c>
      <c r="X135" s="16" t="s">
        <v>73</v>
      </c>
      <c r="Y135" s="16">
        <v>0.11749999999999999</v>
      </c>
      <c r="Z135" s="16">
        <v>1.04E-2</v>
      </c>
    </row>
    <row r="136" spans="1:26" s="15" customFormat="1" ht="36" x14ac:dyDescent="0.2">
      <c r="A136" s="16" t="s">
        <v>819</v>
      </c>
      <c r="B136" s="16">
        <v>483</v>
      </c>
      <c r="C136" s="16" t="s">
        <v>2865</v>
      </c>
      <c r="D136" s="16" t="s">
        <v>758</v>
      </c>
      <c r="E136" s="16" t="s">
        <v>820</v>
      </c>
      <c r="F136" s="16" t="s">
        <v>821</v>
      </c>
      <c r="G136" s="16" t="s">
        <v>31</v>
      </c>
      <c r="H136" s="16" t="s">
        <v>822</v>
      </c>
      <c r="I136" s="17">
        <v>18707345</v>
      </c>
      <c r="J136" s="16"/>
      <c r="K136" s="16" t="s">
        <v>34</v>
      </c>
      <c r="L136" s="16">
        <v>6</v>
      </c>
      <c r="M136" s="16"/>
      <c r="N136" s="16" t="s">
        <v>826</v>
      </c>
      <c r="O136" s="16" t="s">
        <v>36</v>
      </c>
      <c r="P136" s="16" t="s">
        <v>75</v>
      </c>
      <c r="Q136" s="18">
        <v>40179</v>
      </c>
      <c r="R136" s="16" t="s">
        <v>125</v>
      </c>
      <c r="S136" s="16" t="s">
        <v>39</v>
      </c>
      <c r="T136" s="16" t="s">
        <v>827</v>
      </c>
      <c r="U136" s="16">
        <v>6.6</v>
      </c>
      <c r="V136" s="16"/>
      <c r="W136" s="16" t="s">
        <v>763</v>
      </c>
      <c r="X136" s="16" t="s">
        <v>825</v>
      </c>
      <c r="Y136" s="16">
        <v>0.29820000000000002</v>
      </c>
      <c r="Z136" s="16">
        <v>2.63E-2</v>
      </c>
    </row>
    <row r="137" spans="1:26" s="15" customFormat="1" ht="36" x14ac:dyDescent="0.2">
      <c r="A137" s="16" t="s">
        <v>828</v>
      </c>
      <c r="B137" s="16">
        <v>493</v>
      </c>
      <c r="C137" s="16" t="s">
        <v>829</v>
      </c>
      <c r="D137" s="16" t="s">
        <v>758</v>
      </c>
      <c r="E137" s="16" t="s">
        <v>830</v>
      </c>
      <c r="F137" s="16" t="s">
        <v>831</v>
      </c>
      <c r="G137" s="16" t="s">
        <v>79</v>
      </c>
      <c r="H137" s="16" t="s">
        <v>96</v>
      </c>
      <c r="I137" s="17">
        <v>2198000</v>
      </c>
      <c r="J137" s="16" t="s">
        <v>97</v>
      </c>
      <c r="K137" s="16" t="s">
        <v>34</v>
      </c>
      <c r="L137" s="16">
        <v>0.74299999999999999</v>
      </c>
      <c r="M137" s="16"/>
      <c r="N137" s="16" t="s">
        <v>832</v>
      </c>
      <c r="O137" s="16" t="s">
        <v>36</v>
      </c>
      <c r="P137" s="16" t="s">
        <v>37</v>
      </c>
      <c r="Q137" s="18">
        <v>33604</v>
      </c>
      <c r="R137" s="16" t="s">
        <v>38</v>
      </c>
      <c r="S137" s="16" t="s">
        <v>39</v>
      </c>
      <c r="T137" s="16" t="s">
        <v>833</v>
      </c>
      <c r="U137" s="16">
        <v>1.6</v>
      </c>
      <c r="V137" s="16"/>
      <c r="W137" s="16" t="s">
        <v>763</v>
      </c>
      <c r="X137" s="16" t="s">
        <v>787</v>
      </c>
      <c r="Y137" s="16">
        <v>7.2300000000000003E-2</v>
      </c>
      <c r="Z137" s="16">
        <v>6.4000000000000003E-3</v>
      </c>
    </row>
    <row r="138" spans="1:26" s="15" customFormat="1" ht="36" x14ac:dyDescent="0.2">
      <c r="A138" s="16" t="s">
        <v>834</v>
      </c>
      <c r="B138" s="16">
        <v>475</v>
      </c>
      <c r="C138" s="16" t="s">
        <v>835</v>
      </c>
      <c r="D138" s="16" t="s">
        <v>758</v>
      </c>
      <c r="E138" s="16" t="s">
        <v>836</v>
      </c>
      <c r="F138" s="16" t="s">
        <v>784</v>
      </c>
      <c r="G138" s="16" t="s">
        <v>79</v>
      </c>
      <c r="H138" s="16" t="s">
        <v>96</v>
      </c>
      <c r="I138" s="17">
        <v>10000000</v>
      </c>
      <c r="J138" s="16"/>
      <c r="K138" s="16" t="s">
        <v>34</v>
      </c>
      <c r="L138" s="16">
        <v>3.08</v>
      </c>
      <c r="M138" s="16"/>
      <c r="N138" s="16" t="s">
        <v>839</v>
      </c>
      <c r="O138" s="16" t="s">
        <v>36</v>
      </c>
      <c r="P138" s="16" t="s">
        <v>75</v>
      </c>
      <c r="Q138" s="18">
        <v>40179</v>
      </c>
      <c r="R138" s="16" t="s">
        <v>125</v>
      </c>
      <c r="S138" s="16" t="s">
        <v>39</v>
      </c>
      <c r="T138" s="16" t="s">
        <v>840</v>
      </c>
      <c r="U138" s="16">
        <v>6.6</v>
      </c>
      <c r="V138" s="16"/>
      <c r="W138" s="16" t="s">
        <v>763</v>
      </c>
      <c r="X138" s="16" t="s">
        <v>787</v>
      </c>
      <c r="Y138" s="16">
        <v>0.29820000000000002</v>
      </c>
      <c r="Z138" s="16">
        <v>2.63E-2</v>
      </c>
    </row>
    <row r="139" spans="1:26" s="15" customFormat="1" ht="24" x14ac:dyDescent="0.2">
      <c r="A139" s="16"/>
      <c r="B139" s="16">
        <v>476</v>
      </c>
      <c r="C139" s="16" t="s">
        <v>841</v>
      </c>
      <c r="D139" s="16" t="s">
        <v>758</v>
      </c>
      <c r="E139" s="16" t="s">
        <v>842</v>
      </c>
      <c r="F139" s="16" t="s">
        <v>784</v>
      </c>
      <c r="G139" s="16" t="s">
        <v>79</v>
      </c>
      <c r="H139" s="16" t="s">
        <v>843</v>
      </c>
      <c r="I139" s="17">
        <v>11183620</v>
      </c>
      <c r="J139" s="16"/>
      <c r="K139" s="16" t="s">
        <v>34</v>
      </c>
      <c r="L139" s="16"/>
      <c r="M139" s="16"/>
      <c r="N139" s="16" t="s">
        <v>844</v>
      </c>
      <c r="O139" s="16" t="s">
        <v>36</v>
      </c>
      <c r="P139" s="16" t="s">
        <v>90</v>
      </c>
      <c r="Q139" s="18">
        <v>35796</v>
      </c>
      <c r="R139" s="16" t="s">
        <v>38</v>
      </c>
      <c r="S139" s="16" t="s">
        <v>39</v>
      </c>
      <c r="T139" s="16" t="s">
        <v>845</v>
      </c>
      <c r="U139" s="16">
        <v>3</v>
      </c>
      <c r="V139" s="16"/>
      <c r="W139" s="16"/>
      <c r="X139" s="16" t="s">
        <v>73</v>
      </c>
      <c r="Y139" s="16">
        <v>0.13550000000000001</v>
      </c>
      <c r="Z139" s="16">
        <v>1.2E-2</v>
      </c>
    </row>
    <row r="140" spans="1:26" s="15" customFormat="1" ht="24" x14ac:dyDescent="0.2">
      <c r="A140" s="16" t="s">
        <v>846</v>
      </c>
      <c r="B140" s="16">
        <v>477</v>
      </c>
      <c r="C140" s="16" t="s">
        <v>847</v>
      </c>
      <c r="D140" s="16" t="s">
        <v>758</v>
      </c>
      <c r="E140" s="16" t="s">
        <v>783</v>
      </c>
      <c r="F140" s="16" t="s">
        <v>784</v>
      </c>
      <c r="G140" s="16" t="s">
        <v>79</v>
      </c>
      <c r="H140" s="16" t="s">
        <v>843</v>
      </c>
      <c r="I140" s="17">
        <v>15000000</v>
      </c>
      <c r="J140" s="16"/>
      <c r="K140" s="16" t="s">
        <v>34</v>
      </c>
      <c r="L140" s="16">
        <v>0.58899999999999997</v>
      </c>
      <c r="M140" s="16"/>
      <c r="N140" s="16" t="s">
        <v>849</v>
      </c>
      <c r="O140" s="16" t="s">
        <v>36</v>
      </c>
      <c r="P140" s="16" t="s">
        <v>75</v>
      </c>
      <c r="Q140" s="18">
        <v>39814</v>
      </c>
      <c r="R140" s="16" t="s">
        <v>38</v>
      </c>
      <c r="S140" s="16" t="s">
        <v>39</v>
      </c>
      <c r="T140" s="16"/>
      <c r="U140" s="16">
        <v>1</v>
      </c>
      <c r="V140" s="16">
        <v>0.55000000000000004</v>
      </c>
      <c r="W140" s="16"/>
      <c r="X140" s="16" t="s">
        <v>73</v>
      </c>
      <c r="Y140" s="16">
        <v>4.5199999999999997E-2</v>
      </c>
      <c r="Z140" s="16">
        <v>4.0000000000000001E-3</v>
      </c>
    </row>
    <row r="141" spans="1:26" s="15" customFormat="1" ht="24" x14ac:dyDescent="0.2">
      <c r="A141" s="16" t="s">
        <v>850</v>
      </c>
      <c r="B141" s="16">
        <v>527</v>
      </c>
      <c r="C141" s="16" t="s">
        <v>851</v>
      </c>
      <c r="D141" s="16" t="s">
        <v>758</v>
      </c>
      <c r="E141" s="16" t="s">
        <v>852</v>
      </c>
      <c r="F141" s="16" t="s">
        <v>784</v>
      </c>
      <c r="G141" s="16" t="s">
        <v>79</v>
      </c>
      <c r="H141" s="16" t="s">
        <v>843</v>
      </c>
      <c r="I141" s="17">
        <v>4202000</v>
      </c>
      <c r="J141" s="16" t="s">
        <v>97</v>
      </c>
      <c r="K141" s="16" t="s">
        <v>34</v>
      </c>
      <c r="L141" s="16">
        <v>0.95299999999999996</v>
      </c>
      <c r="M141" s="16"/>
      <c r="N141" s="16" t="s">
        <v>844</v>
      </c>
      <c r="O141" s="16" t="s">
        <v>36</v>
      </c>
      <c r="P141" s="16" t="s">
        <v>90</v>
      </c>
      <c r="Q141" s="18">
        <v>35796</v>
      </c>
      <c r="R141" s="16" t="s">
        <v>38</v>
      </c>
      <c r="S141" s="16" t="s">
        <v>39</v>
      </c>
      <c r="T141" s="16" t="s">
        <v>845</v>
      </c>
      <c r="U141" s="16">
        <v>3</v>
      </c>
      <c r="V141" s="16"/>
      <c r="W141" s="16"/>
      <c r="X141" s="16" t="s">
        <v>73</v>
      </c>
      <c r="Y141" s="16">
        <v>0.13550000000000001</v>
      </c>
      <c r="Z141" s="16">
        <v>1.2E-2</v>
      </c>
    </row>
    <row r="142" spans="1:26" s="15" customFormat="1" ht="36" x14ac:dyDescent="0.2">
      <c r="A142" s="16" t="s">
        <v>853</v>
      </c>
      <c r="B142" s="16">
        <v>2322</v>
      </c>
      <c r="C142" s="16" t="s">
        <v>854</v>
      </c>
      <c r="D142" s="16" t="s">
        <v>758</v>
      </c>
      <c r="E142" s="16" t="s">
        <v>855</v>
      </c>
      <c r="F142" s="16" t="s">
        <v>760</v>
      </c>
      <c r="G142" s="16" t="s">
        <v>79</v>
      </c>
      <c r="H142" s="16" t="s">
        <v>843</v>
      </c>
      <c r="I142" s="17">
        <v>2000000</v>
      </c>
      <c r="J142" s="16" t="s">
        <v>490</v>
      </c>
      <c r="K142" s="16" t="s">
        <v>34</v>
      </c>
      <c r="L142" s="16">
        <v>0.38500000000000001</v>
      </c>
      <c r="M142" s="16"/>
      <c r="N142" s="16" t="s">
        <v>856</v>
      </c>
      <c r="O142" s="16" t="s">
        <v>36</v>
      </c>
      <c r="P142" s="16" t="s">
        <v>37</v>
      </c>
      <c r="Q142" s="18">
        <v>35796</v>
      </c>
      <c r="R142" s="16" t="s">
        <v>38</v>
      </c>
      <c r="S142" s="16" t="s">
        <v>39</v>
      </c>
      <c r="T142" s="16" t="s">
        <v>857</v>
      </c>
      <c r="U142" s="16">
        <v>0.4</v>
      </c>
      <c r="V142" s="16"/>
      <c r="W142" s="16" t="s">
        <v>763</v>
      </c>
      <c r="X142" s="16" t="s">
        <v>73</v>
      </c>
      <c r="Y142" s="16">
        <v>1.8100000000000002E-2</v>
      </c>
      <c r="Z142" s="16">
        <v>1.6000000000000001E-3</v>
      </c>
    </row>
    <row r="143" spans="1:26" s="15" customFormat="1" ht="36" x14ac:dyDescent="0.2">
      <c r="A143" s="16"/>
      <c r="B143" s="16">
        <v>1857</v>
      </c>
      <c r="C143" s="16" t="s">
        <v>858</v>
      </c>
      <c r="D143" s="16" t="s">
        <v>758</v>
      </c>
      <c r="E143" s="16" t="s">
        <v>859</v>
      </c>
      <c r="F143" s="16" t="s">
        <v>784</v>
      </c>
      <c r="G143" s="16" t="s">
        <v>31</v>
      </c>
      <c r="H143" s="16" t="s">
        <v>860</v>
      </c>
      <c r="I143" s="17">
        <v>1300000</v>
      </c>
      <c r="J143" s="16" t="s">
        <v>724</v>
      </c>
      <c r="K143" s="16" t="s">
        <v>34</v>
      </c>
      <c r="L143" s="16"/>
      <c r="M143" s="16"/>
      <c r="N143" s="16" t="s">
        <v>861</v>
      </c>
      <c r="O143" s="16" t="s">
        <v>36</v>
      </c>
      <c r="P143" s="16" t="s">
        <v>37</v>
      </c>
      <c r="Q143" s="18">
        <v>35431</v>
      </c>
      <c r="R143" s="16" t="s">
        <v>38</v>
      </c>
      <c r="S143" s="16" t="s">
        <v>39</v>
      </c>
      <c r="T143" s="16"/>
      <c r="U143" s="16">
        <v>2.2000000000000002</v>
      </c>
      <c r="V143" s="16"/>
      <c r="W143" s="16" t="s">
        <v>763</v>
      </c>
      <c r="X143" s="16" t="s">
        <v>862</v>
      </c>
      <c r="Y143" s="16">
        <v>9.9400000000000002E-2</v>
      </c>
      <c r="Z143" s="16">
        <v>8.8000000000000005E-3</v>
      </c>
    </row>
    <row r="144" spans="1:26" s="15" customFormat="1" ht="24" x14ac:dyDescent="0.2">
      <c r="A144" s="16" t="s">
        <v>863</v>
      </c>
      <c r="B144" s="16">
        <v>2324</v>
      </c>
      <c r="C144" s="16" t="s">
        <v>864</v>
      </c>
      <c r="D144" s="16" t="s">
        <v>758</v>
      </c>
      <c r="E144" s="16" t="s">
        <v>808</v>
      </c>
      <c r="F144" s="16" t="s">
        <v>809</v>
      </c>
      <c r="G144" s="16" t="s">
        <v>79</v>
      </c>
      <c r="H144" s="16" t="s">
        <v>135</v>
      </c>
      <c r="I144" s="17">
        <v>4030000</v>
      </c>
      <c r="J144" s="16" t="s">
        <v>97</v>
      </c>
      <c r="K144" s="16" t="s">
        <v>34</v>
      </c>
      <c r="L144" s="16">
        <v>3.65</v>
      </c>
      <c r="M144" s="16"/>
      <c r="N144" s="16" t="s">
        <v>811</v>
      </c>
      <c r="O144" s="16" t="s">
        <v>36</v>
      </c>
      <c r="P144" s="16" t="s">
        <v>90</v>
      </c>
      <c r="Q144" s="18">
        <v>36526</v>
      </c>
      <c r="R144" s="16" t="s">
        <v>38</v>
      </c>
      <c r="S144" s="16" t="s">
        <v>39</v>
      </c>
      <c r="T144" s="16" t="s">
        <v>812</v>
      </c>
      <c r="U144" s="16">
        <v>4</v>
      </c>
      <c r="V144" s="16"/>
      <c r="W144" s="16" t="s">
        <v>813</v>
      </c>
      <c r="X144" s="16" t="s">
        <v>73</v>
      </c>
      <c r="Y144" s="16">
        <v>0.1807</v>
      </c>
      <c r="Z144" s="16">
        <v>1.5900000000000001E-2</v>
      </c>
    </row>
    <row r="145" spans="1:26" s="15" customFormat="1" ht="24" x14ac:dyDescent="0.2">
      <c r="A145" s="16" t="s">
        <v>2866</v>
      </c>
      <c r="B145" s="16">
        <v>497</v>
      </c>
      <c r="C145" s="16" t="s">
        <v>2867</v>
      </c>
      <c r="D145" s="16" t="s">
        <v>758</v>
      </c>
      <c r="E145" s="16" t="s">
        <v>2868</v>
      </c>
      <c r="F145" s="16" t="s">
        <v>908</v>
      </c>
      <c r="G145" s="16" t="s">
        <v>79</v>
      </c>
      <c r="H145" s="16" t="s">
        <v>135</v>
      </c>
      <c r="I145" s="17">
        <v>15132820</v>
      </c>
      <c r="J145" s="16" t="s">
        <v>97</v>
      </c>
      <c r="K145" s="16" t="s">
        <v>34</v>
      </c>
      <c r="L145" s="16"/>
      <c r="M145" s="16"/>
      <c r="N145" s="16" t="s">
        <v>2871</v>
      </c>
      <c r="O145" s="16" t="s">
        <v>36</v>
      </c>
      <c r="P145" s="16" t="s">
        <v>2872</v>
      </c>
      <c r="Q145" s="18">
        <v>41578</v>
      </c>
      <c r="R145" s="16" t="s">
        <v>125</v>
      </c>
      <c r="S145" s="16" t="s">
        <v>39</v>
      </c>
      <c r="T145" s="16" t="s">
        <v>2873</v>
      </c>
      <c r="U145" s="16">
        <v>15</v>
      </c>
      <c r="V145" s="16">
        <v>8.5</v>
      </c>
      <c r="W145" s="16" t="s">
        <v>930</v>
      </c>
      <c r="X145" s="16" t="s">
        <v>945</v>
      </c>
      <c r="Y145" s="16">
        <v>0.67769999999999997</v>
      </c>
      <c r="Z145" s="16">
        <v>5.9799999999999999E-2</v>
      </c>
    </row>
    <row r="146" spans="1:26" s="15" customFormat="1" ht="36" x14ac:dyDescent="0.2">
      <c r="A146" s="16" t="s">
        <v>865</v>
      </c>
      <c r="B146" s="16">
        <v>484</v>
      </c>
      <c r="C146" s="16" t="s">
        <v>866</v>
      </c>
      <c r="D146" s="16" t="s">
        <v>758</v>
      </c>
      <c r="E146" s="16" t="s">
        <v>867</v>
      </c>
      <c r="F146" s="16" t="s">
        <v>821</v>
      </c>
      <c r="G146" s="16" t="s">
        <v>31</v>
      </c>
      <c r="H146" s="16" t="s">
        <v>822</v>
      </c>
      <c r="I146" s="17">
        <v>24468450</v>
      </c>
      <c r="J146" s="16"/>
      <c r="K146" s="16" t="s">
        <v>34</v>
      </c>
      <c r="L146" s="16">
        <v>6.55</v>
      </c>
      <c r="M146" s="16"/>
      <c r="N146" s="16" t="s">
        <v>868</v>
      </c>
      <c r="O146" s="16" t="s">
        <v>36</v>
      </c>
      <c r="P146" s="16" t="s">
        <v>37</v>
      </c>
      <c r="Q146" s="18">
        <v>35431</v>
      </c>
      <c r="R146" s="16" t="s">
        <v>302</v>
      </c>
      <c r="S146" s="16" t="s">
        <v>39</v>
      </c>
      <c r="T146" s="16"/>
      <c r="U146" s="16">
        <v>19</v>
      </c>
      <c r="V146" s="16"/>
      <c r="W146" s="16" t="s">
        <v>763</v>
      </c>
      <c r="X146" s="16"/>
      <c r="Y146" s="16">
        <v>0.85840000000000005</v>
      </c>
      <c r="Z146" s="16">
        <v>7.5700000000000003E-2</v>
      </c>
    </row>
    <row r="147" spans="1:26" s="15" customFormat="1" ht="24" x14ac:dyDescent="0.2">
      <c r="A147" s="16" t="s">
        <v>869</v>
      </c>
      <c r="B147" s="16">
        <v>516</v>
      </c>
      <c r="C147" s="16" t="s">
        <v>870</v>
      </c>
      <c r="D147" s="16" t="s">
        <v>758</v>
      </c>
      <c r="E147" s="16" t="s">
        <v>871</v>
      </c>
      <c r="F147" s="16" t="s">
        <v>872</v>
      </c>
      <c r="G147" s="16" t="s">
        <v>79</v>
      </c>
      <c r="H147" s="16" t="s">
        <v>96</v>
      </c>
      <c r="I147" s="17">
        <v>16000000</v>
      </c>
      <c r="J147" s="16" t="s">
        <v>214</v>
      </c>
      <c r="K147" s="16" t="s">
        <v>34</v>
      </c>
      <c r="L147" s="16">
        <v>5.05</v>
      </c>
      <c r="M147" s="16"/>
      <c r="N147" s="16" t="s">
        <v>873</v>
      </c>
      <c r="O147" s="16" t="s">
        <v>36</v>
      </c>
      <c r="P147" s="16" t="s">
        <v>37</v>
      </c>
      <c r="Q147" s="18">
        <v>33239</v>
      </c>
      <c r="R147" s="16" t="s">
        <v>38</v>
      </c>
      <c r="S147" s="16" t="s">
        <v>39</v>
      </c>
      <c r="T147" s="16" t="s">
        <v>874</v>
      </c>
      <c r="U147" s="16">
        <v>2.4</v>
      </c>
      <c r="V147" s="16"/>
      <c r="W147" s="16" t="s">
        <v>793</v>
      </c>
      <c r="X147" s="16" t="s">
        <v>787</v>
      </c>
      <c r="Y147" s="16">
        <v>0.1084</v>
      </c>
      <c r="Z147" s="16">
        <v>9.5999999999999992E-3</v>
      </c>
    </row>
    <row r="148" spans="1:26" s="15" customFormat="1" ht="36" x14ac:dyDescent="0.2">
      <c r="A148" s="16" t="s">
        <v>875</v>
      </c>
      <c r="B148" s="16">
        <v>2315</v>
      </c>
      <c r="C148" s="16" t="s">
        <v>876</v>
      </c>
      <c r="D148" s="16" t="s">
        <v>758</v>
      </c>
      <c r="E148" s="16" t="s">
        <v>521</v>
      </c>
      <c r="F148" s="16" t="s">
        <v>760</v>
      </c>
      <c r="G148" s="16" t="s">
        <v>31</v>
      </c>
      <c r="H148" s="16" t="s">
        <v>3211</v>
      </c>
      <c r="I148" s="17">
        <v>9000000</v>
      </c>
      <c r="J148" s="16" t="s">
        <v>3212</v>
      </c>
      <c r="K148" s="16" t="s">
        <v>34</v>
      </c>
      <c r="L148" s="16">
        <v>3.3119999999999998</v>
      </c>
      <c r="M148" s="16">
        <v>0.57599999999999996</v>
      </c>
      <c r="N148" s="16" t="s">
        <v>877</v>
      </c>
      <c r="O148" s="16" t="s">
        <v>36</v>
      </c>
      <c r="P148" s="16" t="s">
        <v>37</v>
      </c>
      <c r="Q148" s="18">
        <v>40886</v>
      </c>
      <c r="R148" s="16" t="s">
        <v>38</v>
      </c>
      <c r="S148" s="16" t="s">
        <v>39</v>
      </c>
      <c r="T148" s="16" t="s">
        <v>878</v>
      </c>
      <c r="U148" s="16">
        <v>4.8</v>
      </c>
      <c r="V148" s="16">
        <v>2.7360000000000002</v>
      </c>
      <c r="W148" s="16" t="s">
        <v>763</v>
      </c>
      <c r="X148" s="16" t="s">
        <v>101</v>
      </c>
      <c r="Y148" s="16">
        <v>0.21690000000000001</v>
      </c>
      <c r="Z148" s="16">
        <v>1.9099999999999999E-2</v>
      </c>
    </row>
    <row r="149" spans="1:26" s="15" customFormat="1" ht="60" x14ac:dyDescent="0.2">
      <c r="A149" s="16" t="s">
        <v>879</v>
      </c>
      <c r="B149" s="16">
        <v>507</v>
      </c>
      <c r="C149" s="16" t="s">
        <v>880</v>
      </c>
      <c r="D149" s="16" t="s">
        <v>758</v>
      </c>
      <c r="E149" s="16" t="s">
        <v>881</v>
      </c>
      <c r="F149" s="16" t="s">
        <v>882</v>
      </c>
      <c r="G149" s="16" t="s">
        <v>31</v>
      </c>
      <c r="H149" s="16" t="s">
        <v>883</v>
      </c>
      <c r="I149" s="17">
        <v>4000000</v>
      </c>
      <c r="J149" s="16" t="s">
        <v>67</v>
      </c>
      <c r="K149" s="16" t="s">
        <v>34</v>
      </c>
      <c r="L149" s="16">
        <v>1.72</v>
      </c>
      <c r="M149" s="16"/>
      <c r="N149" s="16" t="s">
        <v>884</v>
      </c>
      <c r="O149" s="16" t="s">
        <v>36</v>
      </c>
      <c r="P149" s="16" t="s">
        <v>37</v>
      </c>
      <c r="Q149" s="18">
        <v>40882</v>
      </c>
      <c r="R149" s="16" t="s">
        <v>38</v>
      </c>
      <c r="S149" s="16" t="s">
        <v>39</v>
      </c>
      <c r="T149" s="16" t="s">
        <v>885</v>
      </c>
      <c r="U149" s="16">
        <v>4.8</v>
      </c>
      <c r="V149" s="16">
        <v>1.72</v>
      </c>
      <c r="W149" s="16" t="s">
        <v>886</v>
      </c>
      <c r="X149" s="16" t="s">
        <v>887</v>
      </c>
      <c r="Y149" s="16">
        <v>0.21690000000000001</v>
      </c>
      <c r="Z149" s="16">
        <v>1.9099999999999999E-2</v>
      </c>
    </row>
    <row r="150" spans="1:26" s="15" customFormat="1" ht="36" x14ac:dyDescent="0.2">
      <c r="A150" s="16" t="s">
        <v>888</v>
      </c>
      <c r="B150" s="16">
        <v>1874</v>
      </c>
      <c r="C150" s="16" t="s">
        <v>889</v>
      </c>
      <c r="D150" s="16" t="s">
        <v>758</v>
      </c>
      <c r="E150" s="16" t="s">
        <v>890</v>
      </c>
      <c r="F150" s="16" t="s">
        <v>891</v>
      </c>
      <c r="G150" s="16" t="s">
        <v>79</v>
      </c>
      <c r="H150" s="16" t="s">
        <v>135</v>
      </c>
      <c r="I150" s="17">
        <v>3252000</v>
      </c>
      <c r="J150" s="16" t="s">
        <v>97</v>
      </c>
      <c r="K150" s="16" t="s">
        <v>34</v>
      </c>
      <c r="L150" s="16">
        <v>5.31</v>
      </c>
      <c r="M150" s="16">
        <v>3.58</v>
      </c>
      <c r="N150" s="16" t="s">
        <v>892</v>
      </c>
      <c r="O150" s="16" t="s">
        <v>36</v>
      </c>
      <c r="P150" s="16" t="s">
        <v>37</v>
      </c>
      <c r="Q150" s="18">
        <v>35431</v>
      </c>
      <c r="R150" s="16" t="s">
        <v>38</v>
      </c>
      <c r="S150" s="16" t="s">
        <v>39</v>
      </c>
      <c r="T150" s="16"/>
      <c r="U150" s="16">
        <v>2.7</v>
      </c>
      <c r="V150" s="16">
        <v>1.73</v>
      </c>
      <c r="W150" s="16" t="s">
        <v>763</v>
      </c>
      <c r="X150" s="16" t="s">
        <v>73</v>
      </c>
      <c r="Y150" s="16">
        <v>0.122</v>
      </c>
      <c r="Z150" s="16">
        <v>1.0800000000000001E-2</v>
      </c>
    </row>
    <row r="151" spans="1:26" s="15" customFormat="1" ht="36" x14ac:dyDescent="0.2">
      <c r="A151" s="16" t="s">
        <v>893</v>
      </c>
      <c r="B151" s="16">
        <v>491</v>
      </c>
      <c r="C151" s="16" t="s">
        <v>894</v>
      </c>
      <c r="D151" s="16" t="s">
        <v>758</v>
      </c>
      <c r="E151" s="16" t="s">
        <v>895</v>
      </c>
      <c r="F151" s="16" t="s">
        <v>896</v>
      </c>
      <c r="G151" s="16" t="s">
        <v>31</v>
      </c>
      <c r="H151" s="16" t="s">
        <v>897</v>
      </c>
      <c r="I151" s="17">
        <v>13000000</v>
      </c>
      <c r="J151" s="16" t="s">
        <v>214</v>
      </c>
      <c r="K151" s="16" t="s">
        <v>34</v>
      </c>
      <c r="L151" s="16">
        <v>4.0599999999999996</v>
      </c>
      <c r="M151" s="16"/>
      <c r="N151" s="16" t="s">
        <v>898</v>
      </c>
      <c r="O151" s="16" t="s">
        <v>36</v>
      </c>
      <c r="P151" s="16" t="s">
        <v>37</v>
      </c>
      <c r="Q151" s="18">
        <v>32143</v>
      </c>
      <c r="R151" s="16" t="s">
        <v>125</v>
      </c>
      <c r="S151" s="16" t="s">
        <v>39</v>
      </c>
      <c r="T151" s="16" t="s">
        <v>899</v>
      </c>
      <c r="U151" s="16">
        <v>6.6</v>
      </c>
      <c r="V151" s="16">
        <v>3.6</v>
      </c>
      <c r="W151" s="16" t="s">
        <v>900</v>
      </c>
      <c r="X151" s="16" t="s">
        <v>787</v>
      </c>
      <c r="Y151" s="16">
        <v>0.29820000000000002</v>
      </c>
      <c r="Z151" s="16">
        <v>2.63E-2</v>
      </c>
    </row>
    <row r="152" spans="1:26" s="15" customFormat="1" ht="36" x14ac:dyDescent="0.2">
      <c r="A152" s="16" t="s">
        <v>901</v>
      </c>
      <c r="B152" s="16">
        <v>529</v>
      </c>
      <c r="C152" s="16" t="s">
        <v>902</v>
      </c>
      <c r="D152" s="16" t="s">
        <v>758</v>
      </c>
      <c r="E152" s="16" t="s">
        <v>903</v>
      </c>
      <c r="F152" s="16" t="s">
        <v>784</v>
      </c>
      <c r="G152" s="16" t="s">
        <v>79</v>
      </c>
      <c r="H152" s="16" t="s">
        <v>135</v>
      </c>
      <c r="I152" s="17">
        <v>1000000</v>
      </c>
      <c r="J152" s="16"/>
      <c r="K152" s="16" t="s">
        <v>34</v>
      </c>
      <c r="L152" s="16">
        <v>0.91200000000000003</v>
      </c>
      <c r="M152" s="16"/>
      <c r="N152" s="16" t="s">
        <v>904</v>
      </c>
      <c r="O152" s="16" t="s">
        <v>36</v>
      </c>
      <c r="P152" s="16" t="s">
        <v>37</v>
      </c>
      <c r="Q152" s="18">
        <v>35431</v>
      </c>
      <c r="R152" s="16" t="s">
        <v>38</v>
      </c>
      <c r="S152" s="16" t="s">
        <v>39</v>
      </c>
      <c r="T152" s="16"/>
      <c r="U152" s="16">
        <v>1.6</v>
      </c>
      <c r="V152" s="16">
        <v>0.6</v>
      </c>
      <c r="W152" s="16" t="s">
        <v>763</v>
      </c>
      <c r="X152" s="16"/>
      <c r="Y152" s="16">
        <v>7.2300000000000003E-2</v>
      </c>
      <c r="Z152" s="16">
        <v>6.4000000000000003E-3</v>
      </c>
    </row>
    <row r="153" spans="1:26" s="15" customFormat="1" ht="24" x14ac:dyDescent="0.2">
      <c r="A153" s="16" t="s">
        <v>905</v>
      </c>
      <c r="B153" s="16">
        <v>498</v>
      </c>
      <c r="C153" s="16" t="s">
        <v>906</v>
      </c>
      <c r="D153" s="16" t="s">
        <v>758</v>
      </c>
      <c r="E153" s="16" t="s">
        <v>907</v>
      </c>
      <c r="F153" s="16" t="s">
        <v>908</v>
      </c>
      <c r="G153" s="16" t="s">
        <v>79</v>
      </c>
      <c r="H153" s="16" t="s">
        <v>135</v>
      </c>
      <c r="I153" s="17">
        <v>2500000</v>
      </c>
      <c r="J153" s="16" t="s">
        <v>58</v>
      </c>
      <c r="K153" s="16" t="s">
        <v>34</v>
      </c>
      <c r="L153" s="16">
        <v>0.47699999999999998</v>
      </c>
      <c r="M153" s="16">
        <v>0</v>
      </c>
      <c r="N153" s="16" t="s">
        <v>909</v>
      </c>
      <c r="O153" s="16" t="s">
        <v>36</v>
      </c>
      <c r="P153" s="16" t="s">
        <v>37</v>
      </c>
      <c r="Q153" s="18">
        <v>36526</v>
      </c>
      <c r="R153" s="16" t="s">
        <v>38</v>
      </c>
      <c r="S153" s="16" t="s">
        <v>39</v>
      </c>
      <c r="T153" s="16"/>
      <c r="U153" s="16">
        <v>1</v>
      </c>
      <c r="V153" s="16"/>
      <c r="W153" s="16"/>
      <c r="X153" s="16" t="s">
        <v>73</v>
      </c>
      <c r="Y153" s="16">
        <v>4.5199999999999997E-2</v>
      </c>
      <c r="Z153" s="16">
        <v>4.0000000000000001E-3</v>
      </c>
    </row>
    <row r="154" spans="1:26" s="15" customFormat="1" ht="24" x14ac:dyDescent="0.2">
      <c r="A154" s="16" t="s">
        <v>910</v>
      </c>
      <c r="B154" s="16">
        <v>518</v>
      </c>
      <c r="C154" s="16" t="s">
        <v>2874</v>
      </c>
      <c r="D154" s="16" t="s">
        <v>758</v>
      </c>
      <c r="E154" s="16" t="s">
        <v>911</v>
      </c>
      <c r="F154" s="16" t="s">
        <v>912</v>
      </c>
      <c r="G154" s="16" t="s">
        <v>79</v>
      </c>
      <c r="H154" s="16" t="s">
        <v>96</v>
      </c>
      <c r="I154" s="17">
        <v>4049900</v>
      </c>
      <c r="J154" s="16" t="s">
        <v>97</v>
      </c>
      <c r="K154" s="16" t="s">
        <v>34</v>
      </c>
      <c r="L154" s="16">
        <v>1.44</v>
      </c>
      <c r="M154" s="16"/>
      <c r="N154" s="16" t="s">
        <v>913</v>
      </c>
      <c r="O154" s="16" t="s">
        <v>36</v>
      </c>
      <c r="P154" s="16" t="s">
        <v>37</v>
      </c>
      <c r="Q154" s="18">
        <v>32509</v>
      </c>
      <c r="R154" s="16" t="s">
        <v>38</v>
      </c>
      <c r="S154" s="16" t="s">
        <v>39</v>
      </c>
      <c r="T154" s="16" t="s">
        <v>833</v>
      </c>
      <c r="U154" s="16">
        <v>1.6</v>
      </c>
      <c r="V154" s="16"/>
      <c r="W154" s="16" t="s">
        <v>793</v>
      </c>
      <c r="X154" s="16" t="s">
        <v>787</v>
      </c>
      <c r="Y154" s="16">
        <v>7.2300000000000003E-2</v>
      </c>
      <c r="Z154" s="16">
        <v>6.4000000000000003E-3</v>
      </c>
    </row>
    <row r="155" spans="1:26" s="15" customFormat="1" ht="24" x14ac:dyDescent="0.2">
      <c r="A155" s="16" t="s">
        <v>914</v>
      </c>
      <c r="B155" s="16">
        <v>511</v>
      </c>
      <c r="C155" s="16" t="s">
        <v>915</v>
      </c>
      <c r="D155" s="16" t="s">
        <v>758</v>
      </c>
      <c r="E155" s="16" t="s">
        <v>916</v>
      </c>
      <c r="F155" s="16" t="s">
        <v>917</v>
      </c>
      <c r="G155" s="16" t="s">
        <v>79</v>
      </c>
      <c r="H155" s="16" t="s">
        <v>135</v>
      </c>
      <c r="I155" s="17">
        <v>2052000</v>
      </c>
      <c r="J155" s="16" t="s">
        <v>810</v>
      </c>
      <c r="K155" s="16" t="s">
        <v>34</v>
      </c>
      <c r="L155" s="16">
        <v>1.75</v>
      </c>
      <c r="M155" s="16"/>
      <c r="N155" s="16" t="s">
        <v>918</v>
      </c>
      <c r="O155" s="16" t="s">
        <v>36</v>
      </c>
      <c r="P155" s="16" t="s">
        <v>37</v>
      </c>
      <c r="Q155" s="18">
        <v>36526</v>
      </c>
      <c r="R155" s="16" t="s">
        <v>38</v>
      </c>
      <c r="S155" s="16" t="s">
        <v>39</v>
      </c>
      <c r="T155" s="16"/>
      <c r="U155" s="16">
        <v>2.7</v>
      </c>
      <c r="V155" s="16"/>
      <c r="W155" s="16"/>
      <c r="X155" s="16" t="s">
        <v>73</v>
      </c>
      <c r="Y155" s="16">
        <v>0.122</v>
      </c>
      <c r="Z155" s="16">
        <v>1.0800000000000001E-2</v>
      </c>
    </row>
    <row r="156" spans="1:26" s="15" customFormat="1" ht="36" x14ac:dyDescent="0.2">
      <c r="A156" s="16" t="s">
        <v>925</v>
      </c>
      <c r="B156" s="16">
        <v>1859</v>
      </c>
      <c r="C156" s="16" t="s">
        <v>926</v>
      </c>
      <c r="D156" s="16" t="s">
        <v>758</v>
      </c>
      <c r="E156" s="16" t="s">
        <v>927</v>
      </c>
      <c r="F156" s="16" t="s">
        <v>784</v>
      </c>
      <c r="G156" s="16" t="s">
        <v>79</v>
      </c>
      <c r="H156" s="16" t="s">
        <v>804</v>
      </c>
      <c r="I156" s="17">
        <v>7000000</v>
      </c>
      <c r="J156" s="16"/>
      <c r="K156" s="16" t="s">
        <v>34</v>
      </c>
      <c r="L156" s="16">
        <v>1.45</v>
      </c>
      <c r="M156" s="16"/>
      <c r="N156" s="16" t="s">
        <v>928</v>
      </c>
      <c r="O156" s="16" t="s">
        <v>36</v>
      </c>
      <c r="P156" s="16" t="s">
        <v>37</v>
      </c>
      <c r="Q156" s="18">
        <v>38261</v>
      </c>
      <c r="R156" s="16" t="s">
        <v>38</v>
      </c>
      <c r="S156" s="16" t="s">
        <v>39</v>
      </c>
      <c r="T156" s="16" t="s">
        <v>806</v>
      </c>
      <c r="U156" s="16">
        <v>3.3250000000000002</v>
      </c>
      <c r="V156" s="16"/>
      <c r="W156" s="16" t="s">
        <v>763</v>
      </c>
      <c r="X156" s="16" t="s">
        <v>764</v>
      </c>
      <c r="Y156" s="16">
        <v>0.1502</v>
      </c>
      <c r="Z156" s="16">
        <v>1.3299999999999999E-2</v>
      </c>
    </row>
    <row r="157" spans="1:26" s="15" customFormat="1" ht="36" x14ac:dyDescent="0.2">
      <c r="A157" s="16" t="s">
        <v>931</v>
      </c>
      <c r="B157" s="16">
        <v>492</v>
      </c>
      <c r="C157" s="16" t="s">
        <v>932</v>
      </c>
      <c r="D157" s="16" t="s">
        <v>758</v>
      </c>
      <c r="E157" s="16" t="s">
        <v>933</v>
      </c>
      <c r="F157" s="16" t="s">
        <v>896</v>
      </c>
      <c r="G157" s="16" t="s">
        <v>79</v>
      </c>
      <c r="H157" s="16" t="s">
        <v>96</v>
      </c>
      <c r="I157" s="17">
        <v>7800000</v>
      </c>
      <c r="J157" s="16"/>
      <c r="K157" s="16" t="s">
        <v>34</v>
      </c>
      <c r="L157" s="16">
        <v>2.34</v>
      </c>
      <c r="M157" s="16"/>
      <c r="N157" s="16" t="s">
        <v>934</v>
      </c>
      <c r="O157" s="16" t="s">
        <v>36</v>
      </c>
      <c r="P157" s="16" t="s">
        <v>37</v>
      </c>
      <c r="Q157" s="18">
        <v>33604</v>
      </c>
      <c r="R157" s="16" t="s">
        <v>38</v>
      </c>
      <c r="S157" s="16" t="s">
        <v>39</v>
      </c>
      <c r="T157" s="16" t="s">
        <v>833</v>
      </c>
      <c r="U157" s="16">
        <v>1.6</v>
      </c>
      <c r="V157" s="16"/>
      <c r="W157" s="16" t="s">
        <v>763</v>
      </c>
      <c r="X157" s="16"/>
      <c r="Y157" s="16">
        <v>7.2300000000000003E-2</v>
      </c>
      <c r="Z157" s="16">
        <v>6.4000000000000003E-3</v>
      </c>
    </row>
    <row r="158" spans="1:26" s="15" customFormat="1" ht="24" x14ac:dyDescent="0.2">
      <c r="A158" s="16" t="s">
        <v>1006</v>
      </c>
      <c r="B158" s="16">
        <v>532</v>
      </c>
      <c r="C158" s="16" t="s">
        <v>3103</v>
      </c>
      <c r="D158" s="16" t="s">
        <v>939</v>
      </c>
      <c r="E158" s="16" t="s">
        <v>1007</v>
      </c>
      <c r="F158" s="16" t="s">
        <v>1008</v>
      </c>
      <c r="G158" s="16" t="s">
        <v>79</v>
      </c>
      <c r="H158" s="16" t="s">
        <v>733</v>
      </c>
      <c r="I158" s="17">
        <v>5414835</v>
      </c>
      <c r="J158" s="16" t="s">
        <v>33</v>
      </c>
      <c r="K158" s="16" t="s">
        <v>34</v>
      </c>
      <c r="L158" s="16">
        <v>1</v>
      </c>
      <c r="M158" s="16">
        <v>0</v>
      </c>
      <c r="N158" s="16" t="s">
        <v>1009</v>
      </c>
      <c r="O158" s="16" t="s">
        <v>36</v>
      </c>
      <c r="P158" s="16" t="s">
        <v>37</v>
      </c>
      <c r="Q158" s="18">
        <v>39814</v>
      </c>
      <c r="R158" s="16" t="s">
        <v>38</v>
      </c>
      <c r="S158" s="16" t="s">
        <v>39</v>
      </c>
      <c r="T158" s="16" t="s">
        <v>1010</v>
      </c>
      <c r="U158" s="16">
        <v>3.2</v>
      </c>
      <c r="V158" s="16">
        <v>1</v>
      </c>
      <c r="W158" s="16" t="s">
        <v>1011</v>
      </c>
      <c r="X158" s="16" t="s">
        <v>980</v>
      </c>
      <c r="Y158" s="16">
        <v>0.14460000000000001</v>
      </c>
      <c r="Z158" s="16">
        <v>1.2800000000000001E-2</v>
      </c>
    </row>
    <row r="159" spans="1:26" s="15" customFormat="1" ht="24" x14ac:dyDescent="0.2">
      <c r="A159" s="16" t="s">
        <v>937</v>
      </c>
      <c r="B159" s="16">
        <v>535</v>
      </c>
      <c r="C159" s="16" t="s">
        <v>938</v>
      </c>
      <c r="D159" s="16" t="s">
        <v>939</v>
      </c>
      <c r="E159" s="16" t="s">
        <v>940</v>
      </c>
      <c r="F159" s="16" t="s">
        <v>941</v>
      </c>
      <c r="G159" s="16" t="s">
        <v>31</v>
      </c>
      <c r="H159" s="16" t="s">
        <v>942</v>
      </c>
      <c r="I159" s="17">
        <v>4033944</v>
      </c>
      <c r="J159" s="16"/>
      <c r="K159" s="16" t="s">
        <v>34</v>
      </c>
      <c r="L159" s="16"/>
      <c r="M159" s="16"/>
      <c r="N159" s="16" t="s">
        <v>943</v>
      </c>
      <c r="O159" s="16" t="s">
        <v>36</v>
      </c>
      <c r="P159" s="16" t="s">
        <v>37</v>
      </c>
      <c r="Q159" s="18">
        <v>39335</v>
      </c>
      <c r="R159" s="16" t="s">
        <v>38</v>
      </c>
      <c r="S159" s="16" t="s">
        <v>39</v>
      </c>
      <c r="T159" s="16" t="s">
        <v>944</v>
      </c>
      <c r="U159" s="16">
        <v>2.14</v>
      </c>
      <c r="V159" s="16">
        <v>1.1519999999999999</v>
      </c>
      <c r="W159" s="16" t="s">
        <v>945</v>
      </c>
      <c r="X159" s="16" t="s">
        <v>945</v>
      </c>
      <c r="Y159" s="16">
        <v>9.6699999999999994E-2</v>
      </c>
      <c r="Z159" s="16">
        <v>8.5000000000000006E-3</v>
      </c>
    </row>
    <row r="160" spans="1:26" s="15" customFormat="1" ht="24" x14ac:dyDescent="0.2">
      <c r="A160" s="16" t="s">
        <v>3213</v>
      </c>
      <c r="B160" s="16">
        <v>536</v>
      </c>
      <c r="C160" s="16" t="s">
        <v>3214</v>
      </c>
      <c r="D160" s="16" t="s">
        <v>939</v>
      </c>
      <c r="E160" s="16" t="s">
        <v>3215</v>
      </c>
      <c r="F160" s="16" t="s">
        <v>1506</v>
      </c>
      <c r="G160" s="16" t="s">
        <v>79</v>
      </c>
      <c r="H160" s="16" t="s">
        <v>135</v>
      </c>
      <c r="I160" s="17">
        <v>2628000</v>
      </c>
      <c r="J160" s="16" t="s">
        <v>58</v>
      </c>
      <c r="K160" s="16" t="s">
        <v>34</v>
      </c>
      <c r="L160" s="16">
        <v>4.9800000000000004</v>
      </c>
      <c r="M160" s="16"/>
      <c r="N160" s="16" t="s">
        <v>3216</v>
      </c>
      <c r="O160" s="16" t="s">
        <v>36</v>
      </c>
      <c r="P160" s="16" t="s">
        <v>37</v>
      </c>
      <c r="Q160" s="18">
        <v>41983</v>
      </c>
      <c r="R160" s="16" t="s">
        <v>38</v>
      </c>
      <c r="S160" s="16" t="s">
        <v>39</v>
      </c>
      <c r="T160" s="16" t="s">
        <v>2943</v>
      </c>
      <c r="U160" s="16">
        <v>6</v>
      </c>
      <c r="V160" s="16"/>
      <c r="W160" s="16"/>
      <c r="X160" s="16" t="s">
        <v>3217</v>
      </c>
      <c r="Y160" s="16">
        <v>0.27110000000000001</v>
      </c>
      <c r="Z160" s="16">
        <v>2.3900000000000001E-2</v>
      </c>
    </row>
    <row r="161" spans="1:26" s="15" customFormat="1" ht="24" x14ac:dyDescent="0.2">
      <c r="A161" s="16" t="s">
        <v>947</v>
      </c>
      <c r="B161" s="16">
        <v>550</v>
      </c>
      <c r="C161" s="16" t="s">
        <v>948</v>
      </c>
      <c r="D161" s="16" t="s">
        <v>939</v>
      </c>
      <c r="E161" s="16" t="s">
        <v>949</v>
      </c>
      <c r="F161" s="16" t="s">
        <v>950</v>
      </c>
      <c r="G161" s="16" t="s">
        <v>79</v>
      </c>
      <c r="H161" s="16" t="s">
        <v>96</v>
      </c>
      <c r="I161" s="17">
        <v>10576500</v>
      </c>
      <c r="J161" s="16"/>
      <c r="K161" s="16" t="s">
        <v>34</v>
      </c>
      <c r="L161" s="16">
        <v>2.0099999999999998</v>
      </c>
      <c r="M161" s="16"/>
      <c r="N161" s="16" t="s">
        <v>951</v>
      </c>
      <c r="O161" s="16" t="s">
        <v>36</v>
      </c>
      <c r="P161" s="16" t="s">
        <v>37</v>
      </c>
      <c r="Q161" s="18">
        <v>35431</v>
      </c>
      <c r="R161" s="16" t="s">
        <v>38</v>
      </c>
      <c r="S161" s="16" t="s">
        <v>39</v>
      </c>
      <c r="T161" s="16" t="s">
        <v>952</v>
      </c>
      <c r="U161" s="16">
        <v>3.2</v>
      </c>
      <c r="V161" s="16">
        <v>1.61</v>
      </c>
      <c r="W161" s="16" t="s">
        <v>953</v>
      </c>
      <c r="X161" s="16" t="s">
        <v>953</v>
      </c>
      <c r="Y161" s="16">
        <v>0.14460000000000001</v>
      </c>
      <c r="Z161" s="16">
        <v>1.2800000000000001E-2</v>
      </c>
    </row>
    <row r="162" spans="1:26" s="15" customFormat="1" ht="24" x14ac:dyDescent="0.2">
      <c r="A162" s="16" t="s">
        <v>955</v>
      </c>
      <c r="B162" s="16">
        <v>540</v>
      </c>
      <c r="C162" s="16" t="s">
        <v>956</v>
      </c>
      <c r="D162" s="16" t="s">
        <v>939</v>
      </c>
      <c r="E162" s="16" t="s">
        <v>957</v>
      </c>
      <c r="F162" s="16" t="s">
        <v>957</v>
      </c>
      <c r="G162" s="16" t="s">
        <v>79</v>
      </c>
      <c r="H162" s="16" t="s">
        <v>96</v>
      </c>
      <c r="I162" s="17">
        <v>4091598</v>
      </c>
      <c r="J162" s="16"/>
      <c r="K162" s="16" t="s">
        <v>34</v>
      </c>
      <c r="L162" s="16">
        <v>2.86</v>
      </c>
      <c r="M162" s="16"/>
      <c r="N162" s="16" t="s">
        <v>958</v>
      </c>
      <c r="O162" s="16" t="s">
        <v>36</v>
      </c>
      <c r="P162" s="16" t="s">
        <v>129</v>
      </c>
      <c r="Q162" s="18">
        <v>40452</v>
      </c>
      <c r="R162" s="16" t="s">
        <v>38</v>
      </c>
      <c r="S162" s="16" t="s">
        <v>39</v>
      </c>
      <c r="T162" s="16" t="s">
        <v>959</v>
      </c>
      <c r="U162" s="16">
        <v>4</v>
      </c>
      <c r="V162" s="16"/>
      <c r="W162" s="16" t="s">
        <v>953</v>
      </c>
      <c r="X162" s="16" t="s">
        <v>953</v>
      </c>
      <c r="Y162" s="16">
        <v>0.1807</v>
      </c>
      <c r="Z162" s="16">
        <v>1.5900000000000001E-2</v>
      </c>
    </row>
    <row r="163" spans="1:26" s="15" customFormat="1" ht="24" x14ac:dyDescent="0.2">
      <c r="A163" s="16" t="s">
        <v>960</v>
      </c>
      <c r="B163" s="16">
        <v>547</v>
      </c>
      <c r="C163" s="16" t="s">
        <v>961</v>
      </c>
      <c r="D163" s="16" t="s">
        <v>939</v>
      </c>
      <c r="E163" s="16" t="s">
        <v>962</v>
      </c>
      <c r="F163" s="16" t="s">
        <v>963</v>
      </c>
      <c r="G163" s="16" t="s">
        <v>79</v>
      </c>
      <c r="H163" s="16" t="s">
        <v>96</v>
      </c>
      <c r="I163" s="17">
        <v>1770714</v>
      </c>
      <c r="J163" s="16"/>
      <c r="K163" s="16" t="s">
        <v>34</v>
      </c>
      <c r="L163" s="16">
        <v>1.1399999999999999</v>
      </c>
      <c r="M163" s="16"/>
      <c r="N163" s="16" t="s">
        <v>965</v>
      </c>
      <c r="O163" s="16" t="s">
        <v>36</v>
      </c>
      <c r="P163" s="16" t="s">
        <v>75</v>
      </c>
      <c r="Q163" s="18">
        <v>39814</v>
      </c>
      <c r="R163" s="16" t="s">
        <v>38</v>
      </c>
      <c r="S163" s="16" t="s">
        <v>39</v>
      </c>
      <c r="T163" s="16" t="s">
        <v>966</v>
      </c>
      <c r="U163" s="16">
        <v>2.4</v>
      </c>
      <c r="V163" s="16">
        <v>1.1000000000000001</v>
      </c>
      <c r="W163" s="16" t="s">
        <v>953</v>
      </c>
      <c r="X163" s="16" t="s">
        <v>953</v>
      </c>
      <c r="Y163" s="16">
        <v>0.1084</v>
      </c>
      <c r="Z163" s="16">
        <v>9.5999999999999992E-3</v>
      </c>
    </row>
    <row r="164" spans="1:26" s="15" customFormat="1" ht="24" x14ac:dyDescent="0.2">
      <c r="A164" s="16" t="s">
        <v>967</v>
      </c>
      <c r="B164" s="16">
        <v>1938</v>
      </c>
      <c r="C164" s="16" t="s">
        <v>968</v>
      </c>
      <c r="D164" s="16" t="s">
        <v>939</v>
      </c>
      <c r="E164" s="16" t="s">
        <v>969</v>
      </c>
      <c r="F164" s="16" t="s">
        <v>970</v>
      </c>
      <c r="G164" s="16" t="s">
        <v>79</v>
      </c>
      <c r="H164" s="16" t="s">
        <v>96</v>
      </c>
      <c r="I164" s="17">
        <v>6022000</v>
      </c>
      <c r="J164" s="16" t="s">
        <v>168</v>
      </c>
      <c r="K164" s="16" t="s">
        <v>34</v>
      </c>
      <c r="L164" s="16">
        <v>4.92</v>
      </c>
      <c r="M164" s="16"/>
      <c r="N164" s="16" t="s">
        <v>972</v>
      </c>
      <c r="O164" s="16" t="s">
        <v>36</v>
      </c>
      <c r="P164" s="16" t="s">
        <v>973</v>
      </c>
      <c r="Q164" s="18">
        <v>40200</v>
      </c>
      <c r="R164" s="16" t="s">
        <v>38</v>
      </c>
      <c r="S164" s="16" t="s">
        <v>39</v>
      </c>
      <c r="T164" s="16" t="s">
        <v>952</v>
      </c>
      <c r="U164" s="16">
        <v>3.2</v>
      </c>
      <c r="V164" s="16">
        <v>1.665</v>
      </c>
      <c r="W164" s="16" t="s">
        <v>953</v>
      </c>
      <c r="X164" s="16" t="s">
        <v>953</v>
      </c>
      <c r="Y164" s="16">
        <v>0.14460000000000001</v>
      </c>
      <c r="Z164" s="16">
        <v>1.2800000000000001E-2</v>
      </c>
    </row>
    <row r="165" spans="1:26" s="15" customFormat="1" ht="36" x14ac:dyDescent="0.2">
      <c r="A165" s="16" t="s">
        <v>974</v>
      </c>
      <c r="B165" s="16">
        <v>553</v>
      </c>
      <c r="C165" s="16" t="s">
        <v>975</v>
      </c>
      <c r="D165" s="16" t="s">
        <v>939</v>
      </c>
      <c r="E165" s="16" t="s">
        <v>976</v>
      </c>
      <c r="F165" s="16" t="s">
        <v>798</v>
      </c>
      <c r="G165" s="16" t="s">
        <v>31</v>
      </c>
      <c r="H165" s="16" t="s">
        <v>2875</v>
      </c>
      <c r="I165" s="17">
        <v>2040688</v>
      </c>
      <c r="J165" s="16" t="s">
        <v>214</v>
      </c>
      <c r="K165" s="16" t="s">
        <v>34</v>
      </c>
      <c r="L165" s="16">
        <v>0.70599999999999996</v>
      </c>
      <c r="M165" s="16"/>
      <c r="N165" s="16" t="s">
        <v>977</v>
      </c>
      <c r="O165" s="16" t="s">
        <v>36</v>
      </c>
      <c r="P165" s="16" t="s">
        <v>129</v>
      </c>
      <c r="Q165" s="18">
        <v>41259</v>
      </c>
      <c r="R165" s="16" t="s">
        <v>38</v>
      </c>
      <c r="S165" s="16" t="s">
        <v>39</v>
      </c>
      <c r="T165" s="16" t="s">
        <v>978</v>
      </c>
      <c r="U165" s="16">
        <v>1.1000000000000001</v>
      </c>
      <c r="V165" s="16">
        <v>0.55000000000000004</v>
      </c>
      <c r="W165" s="16" t="s">
        <v>979</v>
      </c>
      <c r="X165" s="16" t="s">
        <v>980</v>
      </c>
      <c r="Y165" s="16">
        <v>4.9700000000000001E-2</v>
      </c>
      <c r="Z165" s="16">
        <v>4.4000000000000003E-3</v>
      </c>
    </row>
    <row r="166" spans="1:26" s="15" customFormat="1" ht="36" x14ac:dyDescent="0.2">
      <c r="A166" s="16" t="s">
        <v>3104</v>
      </c>
      <c r="B166" s="16">
        <v>554</v>
      </c>
      <c r="C166" s="16" t="s">
        <v>3105</v>
      </c>
      <c r="D166" s="16" t="s">
        <v>939</v>
      </c>
      <c r="E166" s="16" t="s">
        <v>3106</v>
      </c>
      <c r="F166" s="16" t="s">
        <v>3107</v>
      </c>
      <c r="G166" s="16" t="s">
        <v>79</v>
      </c>
      <c r="H166" s="16" t="s">
        <v>135</v>
      </c>
      <c r="I166" s="17">
        <v>9115011</v>
      </c>
      <c r="J166" s="16" t="s">
        <v>724</v>
      </c>
      <c r="K166" s="16" t="s">
        <v>34</v>
      </c>
      <c r="L166" s="16">
        <v>6.87</v>
      </c>
      <c r="M166" s="16"/>
      <c r="N166" s="16" t="s">
        <v>3108</v>
      </c>
      <c r="O166" s="16" t="s">
        <v>36</v>
      </c>
      <c r="P166" s="16" t="s">
        <v>1517</v>
      </c>
      <c r="Q166" s="18">
        <v>41788</v>
      </c>
      <c r="R166" s="16" t="s">
        <v>38</v>
      </c>
      <c r="S166" s="16" t="s">
        <v>39</v>
      </c>
      <c r="T166" s="16" t="s">
        <v>3109</v>
      </c>
      <c r="U166" s="16">
        <v>6.4</v>
      </c>
      <c r="V166" s="16"/>
      <c r="W166" s="16" t="s">
        <v>1298</v>
      </c>
      <c r="X166" s="16"/>
      <c r="Y166" s="16">
        <v>0.28920000000000001</v>
      </c>
      <c r="Z166" s="16">
        <v>2.5499999999999998E-2</v>
      </c>
    </row>
    <row r="167" spans="1:26" s="15" customFormat="1" ht="24" x14ac:dyDescent="0.2">
      <c r="A167" s="16" t="s">
        <v>981</v>
      </c>
      <c r="B167" s="16">
        <v>556</v>
      </c>
      <c r="C167" s="16" t="s">
        <v>982</v>
      </c>
      <c r="D167" s="16" t="s">
        <v>939</v>
      </c>
      <c r="E167" s="16" t="s">
        <v>983</v>
      </c>
      <c r="F167" s="16" t="s">
        <v>984</v>
      </c>
      <c r="G167" s="16" t="s">
        <v>79</v>
      </c>
      <c r="H167" s="16" t="s">
        <v>96</v>
      </c>
      <c r="I167" s="17">
        <v>3930000</v>
      </c>
      <c r="J167" s="16" t="s">
        <v>58</v>
      </c>
      <c r="K167" s="16" t="s">
        <v>34</v>
      </c>
      <c r="L167" s="16">
        <v>1.6739999999999999</v>
      </c>
      <c r="M167" s="16"/>
      <c r="N167" s="16" t="s">
        <v>985</v>
      </c>
      <c r="O167" s="16" t="s">
        <v>36</v>
      </c>
      <c r="P167" s="16" t="s">
        <v>37</v>
      </c>
      <c r="Q167" s="18">
        <v>37956</v>
      </c>
      <c r="R167" s="16" t="s">
        <v>38</v>
      </c>
      <c r="S167" s="16" t="s">
        <v>39</v>
      </c>
      <c r="T167" s="16" t="s">
        <v>986</v>
      </c>
      <c r="U167" s="16">
        <v>3.2</v>
      </c>
      <c r="V167" s="16">
        <v>1.61</v>
      </c>
      <c r="W167" s="16" t="s">
        <v>953</v>
      </c>
      <c r="X167" s="16" t="s">
        <v>953</v>
      </c>
      <c r="Y167" s="16">
        <v>0.14460000000000001</v>
      </c>
      <c r="Z167" s="16">
        <v>1.2800000000000001E-2</v>
      </c>
    </row>
    <row r="168" spans="1:26" s="15" customFormat="1" ht="24" x14ac:dyDescent="0.2">
      <c r="A168" s="16" t="s">
        <v>987</v>
      </c>
      <c r="B168" s="16">
        <v>559</v>
      </c>
      <c r="C168" s="16" t="s">
        <v>876</v>
      </c>
      <c r="D168" s="16" t="s">
        <v>939</v>
      </c>
      <c r="E168" s="16" t="s">
        <v>988</v>
      </c>
      <c r="F168" s="16" t="s">
        <v>989</v>
      </c>
      <c r="G168" s="16" t="s">
        <v>79</v>
      </c>
      <c r="H168" s="16" t="s">
        <v>96</v>
      </c>
      <c r="I168" s="17">
        <v>5425098</v>
      </c>
      <c r="J168" s="16"/>
      <c r="K168" s="16" t="s">
        <v>34</v>
      </c>
      <c r="L168" s="16">
        <v>4.26</v>
      </c>
      <c r="M168" s="16"/>
      <c r="N168" s="16" t="s">
        <v>990</v>
      </c>
      <c r="O168" s="16" t="s">
        <v>36</v>
      </c>
      <c r="P168" s="16" t="s">
        <v>37</v>
      </c>
      <c r="Q168" s="18">
        <v>34578</v>
      </c>
      <c r="R168" s="16" t="s">
        <v>38</v>
      </c>
      <c r="S168" s="16" t="s">
        <v>39</v>
      </c>
      <c r="T168" s="16" t="s">
        <v>952</v>
      </c>
      <c r="U168" s="16">
        <v>3.2</v>
      </c>
      <c r="V168" s="16">
        <v>1.5049999999999999</v>
      </c>
      <c r="W168" s="16" t="s">
        <v>953</v>
      </c>
      <c r="X168" s="16" t="s">
        <v>953</v>
      </c>
      <c r="Y168" s="16">
        <v>0.14460000000000001</v>
      </c>
      <c r="Z168" s="16">
        <v>1.2800000000000001E-2</v>
      </c>
    </row>
    <row r="169" spans="1:26" s="15" customFormat="1" ht="24" x14ac:dyDescent="0.2">
      <c r="A169" s="16" t="s">
        <v>1077</v>
      </c>
      <c r="B169" s="16">
        <v>682</v>
      </c>
      <c r="C169" s="16" t="s">
        <v>1078</v>
      </c>
      <c r="D169" s="16" t="s">
        <v>1053</v>
      </c>
      <c r="E169" s="16" t="s">
        <v>1079</v>
      </c>
      <c r="F169" s="16" t="s">
        <v>1080</v>
      </c>
      <c r="G169" s="16" t="s">
        <v>79</v>
      </c>
      <c r="H169" s="16" t="s">
        <v>1081</v>
      </c>
      <c r="I169" s="17">
        <v>3652667</v>
      </c>
      <c r="J169" s="16" t="s">
        <v>555</v>
      </c>
      <c r="K169" s="16" t="s">
        <v>34</v>
      </c>
      <c r="L169" s="16">
        <v>1.59</v>
      </c>
      <c r="M169" s="16"/>
      <c r="N169" s="16" t="s">
        <v>1082</v>
      </c>
      <c r="O169" s="16" t="s">
        <v>36</v>
      </c>
      <c r="P169" s="16" t="s">
        <v>37</v>
      </c>
      <c r="Q169" s="18">
        <v>39114</v>
      </c>
      <c r="R169" s="16" t="s">
        <v>38</v>
      </c>
      <c r="S169" s="16" t="s">
        <v>39</v>
      </c>
      <c r="T169" s="16" t="s">
        <v>1058</v>
      </c>
      <c r="U169" s="16">
        <v>3.2</v>
      </c>
      <c r="V169" s="16">
        <v>1.5209999999999999</v>
      </c>
      <c r="W169" s="16" t="s">
        <v>1064</v>
      </c>
      <c r="X169" s="16" t="s">
        <v>1064</v>
      </c>
      <c r="Y169" s="16">
        <v>0.14460000000000001</v>
      </c>
      <c r="Z169" s="16">
        <v>1.2800000000000001E-2</v>
      </c>
    </row>
    <row r="170" spans="1:26" s="15" customFormat="1" ht="24" x14ac:dyDescent="0.2">
      <c r="A170" s="16"/>
      <c r="B170" s="16">
        <v>794</v>
      </c>
      <c r="C170" s="16" t="s">
        <v>1162</v>
      </c>
      <c r="D170" s="16" t="s">
        <v>1163</v>
      </c>
      <c r="E170" s="16" t="s">
        <v>1164</v>
      </c>
      <c r="F170" s="16" t="s">
        <v>1165</v>
      </c>
      <c r="G170" s="16" t="s">
        <v>79</v>
      </c>
      <c r="H170" s="16" t="s">
        <v>1162</v>
      </c>
      <c r="I170" s="17">
        <v>1000000</v>
      </c>
      <c r="J170" s="16"/>
      <c r="K170" s="16" t="s">
        <v>34</v>
      </c>
      <c r="L170" s="16">
        <v>0.72</v>
      </c>
      <c r="M170" s="16">
        <v>0</v>
      </c>
      <c r="N170" s="16" t="s">
        <v>1166</v>
      </c>
      <c r="O170" s="16" t="s">
        <v>36</v>
      </c>
      <c r="P170" s="16" t="s">
        <v>37</v>
      </c>
      <c r="Q170" s="18">
        <v>36161</v>
      </c>
      <c r="R170" s="16" t="s">
        <v>38</v>
      </c>
      <c r="S170" s="16" t="s">
        <v>39</v>
      </c>
      <c r="T170" s="16" t="s">
        <v>3114</v>
      </c>
      <c r="U170" s="16">
        <v>1.6</v>
      </c>
      <c r="V170" s="16">
        <v>0.72</v>
      </c>
      <c r="W170" s="16"/>
      <c r="X170" s="16" t="s">
        <v>1167</v>
      </c>
      <c r="Y170" s="16">
        <v>7.2300000000000003E-2</v>
      </c>
      <c r="Z170" s="16">
        <v>6.4000000000000003E-3</v>
      </c>
    </row>
    <row r="171" spans="1:26" s="15" customFormat="1" ht="24" x14ac:dyDescent="0.2">
      <c r="A171" s="16" t="s">
        <v>1178</v>
      </c>
      <c r="B171" s="16">
        <v>775</v>
      </c>
      <c r="C171" s="16" t="s">
        <v>1179</v>
      </c>
      <c r="D171" s="16" t="s">
        <v>1163</v>
      </c>
      <c r="E171" s="16" t="s">
        <v>1180</v>
      </c>
      <c r="F171" s="16" t="s">
        <v>1091</v>
      </c>
      <c r="G171" s="16" t="s">
        <v>79</v>
      </c>
      <c r="H171" s="16" t="s">
        <v>96</v>
      </c>
      <c r="I171" s="17">
        <v>6903078</v>
      </c>
      <c r="J171" s="16" t="s">
        <v>33</v>
      </c>
      <c r="K171" s="16" t="s">
        <v>34</v>
      </c>
      <c r="L171" s="16">
        <v>4.68</v>
      </c>
      <c r="M171" s="16"/>
      <c r="N171" s="16" t="s">
        <v>1181</v>
      </c>
      <c r="O171" s="16" t="s">
        <v>36</v>
      </c>
      <c r="P171" s="16" t="s">
        <v>37</v>
      </c>
      <c r="Q171" s="18">
        <v>38038</v>
      </c>
      <c r="R171" s="16" t="s">
        <v>38</v>
      </c>
      <c r="S171" s="16" t="s">
        <v>39</v>
      </c>
      <c r="T171" s="16" t="s">
        <v>3115</v>
      </c>
      <c r="U171" s="16">
        <v>5.7</v>
      </c>
      <c r="V171" s="16">
        <v>3.02</v>
      </c>
      <c r="W171" s="16" t="s">
        <v>1182</v>
      </c>
      <c r="X171" s="16" t="s">
        <v>179</v>
      </c>
      <c r="Y171" s="16">
        <v>0.25750000000000001</v>
      </c>
      <c r="Z171" s="16">
        <v>2.2700000000000001E-2</v>
      </c>
    </row>
    <row r="172" spans="1:26" s="15" customFormat="1" ht="48" x14ac:dyDescent="0.2">
      <c r="A172" s="16" t="s">
        <v>1185</v>
      </c>
      <c r="B172" s="16">
        <v>788</v>
      </c>
      <c r="C172" s="16" t="s">
        <v>1186</v>
      </c>
      <c r="D172" s="16" t="s">
        <v>1163</v>
      </c>
      <c r="E172" s="16" t="s">
        <v>2896</v>
      </c>
      <c r="F172" s="16" t="s">
        <v>1165</v>
      </c>
      <c r="G172" s="16" t="s">
        <v>31</v>
      </c>
      <c r="H172" s="16" t="s">
        <v>1187</v>
      </c>
      <c r="I172" s="17">
        <v>1807000</v>
      </c>
      <c r="J172" s="16" t="s">
        <v>2903</v>
      </c>
      <c r="K172" s="16" t="s">
        <v>34</v>
      </c>
      <c r="L172" s="16">
        <v>1.6559999999999999</v>
      </c>
      <c r="M172" s="16">
        <v>0</v>
      </c>
      <c r="N172" s="16" t="s">
        <v>1188</v>
      </c>
      <c r="O172" s="16" t="s">
        <v>36</v>
      </c>
      <c r="P172" s="16" t="s">
        <v>37</v>
      </c>
      <c r="Q172" s="18">
        <v>38657</v>
      </c>
      <c r="R172" s="16" t="s">
        <v>38</v>
      </c>
      <c r="S172" s="16" t="s">
        <v>39</v>
      </c>
      <c r="T172" s="16" t="s">
        <v>3119</v>
      </c>
      <c r="U172" s="16">
        <v>3.2</v>
      </c>
      <c r="V172" s="16">
        <v>1.6559999999999999</v>
      </c>
      <c r="W172" s="16" t="s">
        <v>1189</v>
      </c>
      <c r="X172" s="16" t="s">
        <v>1190</v>
      </c>
      <c r="Y172" s="16">
        <v>0.14460000000000001</v>
      </c>
      <c r="Z172" s="16">
        <v>1.2800000000000001E-2</v>
      </c>
    </row>
    <row r="173" spans="1:26" s="15" customFormat="1" ht="24" x14ac:dyDescent="0.2">
      <c r="A173" s="16" t="s">
        <v>1171</v>
      </c>
      <c r="B173" s="16">
        <v>778</v>
      </c>
      <c r="C173" s="16" t="s">
        <v>2897</v>
      </c>
      <c r="D173" s="16" t="s">
        <v>1163</v>
      </c>
      <c r="E173" s="16" t="s">
        <v>1172</v>
      </c>
      <c r="F173" s="16" t="s">
        <v>1165</v>
      </c>
      <c r="G173" s="16" t="s">
        <v>79</v>
      </c>
      <c r="H173" s="16" t="s">
        <v>135</v>
      </c>
      <c r="I173" s="17">
        <v>5400200</v>
      </c>
      <c r="J173" s="16"/>
      <c r="K173" s="16" t="s">
        <v>34</v>
      </c>
      <c r="L173" s="16">
        <v>3.82</v>
      </c>
      <c r="M173" s="16"/>
      <c r="N173" s="16" t="s">
        <v>1176</v>
      </c>
      <c r="O173" s="16" t="s">
        <v>36</v>
      </c>
      <c r="P173" s="16" t="s">
        <v>129</v>
      </c>
      <c r="Q173" s="18">
        <v>36526</v>
      </c>
      <c r="R173" s="16" t="s">
        <v>125</v>
      </c>
      <c r="S173" s="16" t="s">
        <v>39</v>
      </c>
      <c r="T173" s="16" t="s">
        <v>1177</v>
      </c>
      <c r="U173" s="16">
        <v>5.2439999999999998</v>
      </c>
      <c r="V173" s="16"/>
      <c r="W173" s="16" t="s">
        <v>1175</v>
      </c>
      <c r="X173" s="16"/>
      <c r="Y173" s="16">
        <v>0.2369</v>
      </c>
      <c r="Z173" s="16">
        <v>2.0899999999999998E-2</v>
      </c>
    </row>
    <row r="174" spans="1:26" s="15" customFormat="1" ht="24" x14ac:dyDescent="0.2">
      <c r="A174" s="16" t="s">
        <v>2343</v>
      </c>
      <c r="B174" s="16">
        <v>1464</v>
      </c>
      <c r="C174" s="16" t="s">
        <v>3009</v>
      </c>
      <c r="D174" s="16" t="s">
        <v>2344</v>
      </c>
      <c r="E174" s="16" t="s">
        <v>2345</v>
      </c>
      <c r="F174" s="16" t="s">
        <v>2346</v>
      </c>
      <c r="G174" s="16" t="s">
        <v>79</v>
      </c>
      <c r="H174" s="16" t="s">
        <v>96</v>
      </c>
      <c r="I174" s="17">
        <v>13228353</v>
      </c>
      <c r="J174" s="16" t="s">
        <v>33</v>
      </c>
      <c r="K174" s="16" t="s">
        <v>34</v>
      </c>
      <c r="L174" s="16">
        <v>3.28</v>
      </c>
      <c r="M174" s="16"/>
      <c r="N174" s="16" t="s">
        <v>2350</v>
      </c>
      <c r="O174" s="16" t="s">
        <v>36</v>
      </c>
      <c r="P174" s="16" t="s">
        <v>129</v>
      </c>
      <c r="Q174" s="18">
        <v>39326</v>
      </c>
      <c r="R174" s="16" t="s">
        <v>38</v>
      </c>
      <c r="S174" s="16" t="s">
        <v>39</v>
      </c>
      <c r="T174" s="16" t="s">
        <v>2351</v>
      </c>
      <c r="U174" s="16">
        <v>6.4</v>
      </c>
      <c r="V174" s="16">
        <v>3.17</v>
      </c>
      <c r="W174" s="16" t="s">
        <v>2352</v>
      </c>
      <c r="X174" s="16" t="s">
        <v>101</v>
      </c>
      <c r="Y174" s="16">
        <v>0.28920000000000001</v>
      </c>
      <c r="Z174" s="16">
        <v>2.5499999999999998E-2</v>
      </c>
    </row>
    <row r="175" spans="1:26" s="15" customFormat="1" ht="24" x14ac:dyDescent="0.2">
      <c r="A175" s="16" t="s">
        <v>2415</v>
      </c>
      <c r="B175" s="16">
        <v>1822</v>
      </c>
      <c r="C175" s="16" t="s">
        <v>3010</v>
      </c>
      <c r="D175" s="16" t="s">
        <v>2344</v>
      </c>
      <c r="E175" s="16" t="s">
        <v>2416</v>
      </c>
      <c r="F175" s="16" t="s">
        <v>2417</v>
      </c>
      <c r="G175" s="16" t="s">
        <v>79</v>
      </c>
      <c r="H175" s="16" t="s">
        <v>96</v>
      </c>
      <c r="I175" s="17">
        <v>6290000</v>
      </c>
      <c r="J175" s="16" t="s">
        <v>97</v>
      </c>
      <c r="K175" s="16" t="s">
        <v>34</v>
      </c>
      <c r="L175" s="16">
        <v>2.4</v>
      </c>
      <c r="M175" s="16">
        <v>0.67</v>
      </c>
      <c r="N175" s="16" t="s">
        <v>2418</v>
      </c>
      <c r="O175" s="16" t="s">
        <v>36</v>
      </c>
      <c r="P175" s="16" t="s">
        <v>37</v>
      </c>
      <c r="Q175" s="18">
        <v>37645</v>
      </c>
      <c r="R175" s="16" t="s">
        <v>38</v>
      </c>
      <c r="S175" s="16" t="s">
        <v>39</v>
      </c>
      <c r="T175" s="16" t="s">
        <v>2419</v>
      </c>
      <c r="U175" s="16">
        <v>3.9</v>
      </c>
      <c r="V175" s="16">
        <v>1.73</v>
      </c>
      <c r="W175" s="16" t="s">
        <v>2364</v>
      </c>
      <c r="X175" s="16"/>
      <c r="Y175" s="16">
        <v>0.1762</v>
      </c>
      <c r="Z175" s="16">
        <v>1.55E-2</v>
      </c>
    </row>
    <row r="176" spans="1:26" s="15" customFormat="1" ht="24" x14ac:dyDescent="0.2">
      <c r="A176" s="16" t="s">
        <v>2360</v>
      </c>
      <c r="B176" s="16">
        <v>1520</v>
      </c>
      <c r="C176" s="16" t="s">
        <v>2361</v>
      </c>
      <c r="D176" s="16" t="s">
        <v>2344</v>
      </c>
      <c r="E176" s="16" t="s">
        <v>697</v>
      </c>
      <c r="F176" s="16" t="s">
        <v>2362</v>
      </c>
      <c r="G176" s="16" t="s">
        <v>79</v>
      </c>
      <c r="H176" s="16" t="s">
        <v>96</v>
      </c>
      <c r="I176" s="17">
        <v>2526000</v>
      </c>
      <c r="J176" s="16"/>
      <c r="K176" s="16" t="s">
        <v>34</v>
      </c>
      <c r="L176" s="16">
        <v>0.59199999999999997</v>
      </c>
      <c r="M176" s="16"/>
      <c r="N176" s="16" t="s">
        <v>2363</v>
      </c>
      <c r="O176" s="16" t="s">
        <v>36</v>
      </c>
      <c r="P176" s="16" t="s">
        <v>37</v>
      </c>
      <c r="Q176" s="18">
        <v>37681</v>
      </c>
      <c r="R176" s="16" t="s">
        <v>38</v>
      </c>
      <c r="S176" s="16" t="s">
        <v>39</v>
      </c>
      <c r="T176" s="16" t="s">
        <v>3011</v>
      </c>
      <c r="U176" s="16">
        <v>1.9359999999999999</v>
      </c>
      <c r="V176" s="16">
        <v>0.92800000000000005</v>
      </c>
      <c r="W176" s="16" t="s">
        <v>2364</v>
      </c>
      <c r="X176" s="16"/>
      <c r="Y176" s="16">
        <v>8.7499999999999994E-2</v>
      </c>
      <c r="Z176" s="16">
        <v>7.7000000000000002E-3</v>
      </c>
    </row>
    <row r="177" spans="1:26" s="15" customFormat="1" ht="24" x14ac:dyDescent="0.2">
      <c r="A177" s="16" t="s">
        <v>2365</v>
      </c>
      <c r="B177" s="16">
        <v>1480</v>
      </c>
      <c r="C177" s="16" t="s">
        <v>2366</v>
      </c>
      <c r="D177" s="16" t="s">
        <v>2344</v>
      </c>
      <c r="E177" s="16" t="s">
        <v>2367</v>
      </c>
      <c r="F177" s="16" t="s">
        <v>2368</v>
      </c>
      <c r="G177" s="16" t="s">
        <v>31</v>
      </c>
      <c r="H177" s="16" t="s">
        <v>2369</v>
      </c>
      <c r="I177" s="17">
        <v>7458794</v>
      </c>
      <c r="J177" s="16" t="s">
        <v>67</v>
      </c>
      <c r="K177" s="16" t="s">
        <v>34</v>
      </c>
      <c r="L177" s="16">
        <v>1.96</v>
      </c>
      <c r="M177" s="16"/>
      <c r="N177" s="16" t="s">
        <v>2370</v>
      </c>
      <c r="O177" s="16" t="s">
        <v>36</v>
      </c>
      <c r="P177" s="16" t="s">
        <v>37</v>
      </c>
      <c r="Q177" s="18">
        <v>40575</v>
      </c>
      <c r="R177" s="16" t="s">
        <v>38</v>
      </c>
      <c r="S177" s="16" t="s">
        <v>39</v>
      </c>
      <c r="T177" s="16"/>
      <c r="U177" s="16">
        <v>3.2</v>
      </c>
      <c r="V177" s="16"/>
      <c r="W177" s="16" t="s">
        <v>2371</v>
      </c>
      <c r="X177" s="16" t="s">
        <v>101</v>
      </c>
      <c r="Y177" s="16">
        <v>0.14460000000000001</v>
      </c>
      <c r="Z177" s="16">
        <v>1.2800000000000001E-2</v>
      </c>
    </row>
    <row r="178" spans="1:26" s="15" customFormat="1" ht="24" x14ac:dyDescent="0.2">
      <c r="A178" s="16" t="s">
        <v>2372</v>
      </c>
      <c r="B178" s="16">
        <v>1460</v>
      </c>
      <c r="C178" s="16" t="s">
        <v>2373</v>
      </c>
      <c r="D178" s="16" t="s">
        <v>2344</v>
      </c>
      <c r="E178" s="16" t="s">
        <v>2374</v>
      </c>
      <c r="F178" s="16" t="s">
        <v>1130</v>
      </c>
      <c r="G178" s="16" t="s">
        <v>31</v>
      </c>
      <c r="H178" s="16" t="s">
        <v>2375</v>
      </c>
      <c r="I178" s="17">
        <v>3146000</v>
      </c>
      <c r="J178" s="16"/>
      <c r="K178" s="16" t="s">
        <v>34</v>
      </c>
      <c r="L178" s="16">
        <v>0.55200000000000005</v>
      </c>
      <c r="M178" s="16"/>
      <c r="N178" s="16" t="s">
        <v>2376</v>
      </c>
      <c r="O178" s="16" t="s">
        <v>36</v>
      </c>
      <c r="P178" s="16" t="s">
        <v>37</v>
      </c>
      <c r="Q178" s="18">
        <v>37681</v>
      </c>
      <c r="R178" s="16" t="s">
        <v>38</v>
      </c>
      <c r="S178" s="16" t="s">
        <v>39</v>
      </c>
      <c r="T178" s="16" t="s">
        <v>2377</v>
      </c>
      <c r="U178" s="16">
        <v>2.9</v>
      </c>
      <c r="V178" s="16"/>
      <c r="W178" s="16" t="s">
        <v>2364</v>
      </c>
      <c r="X178" s="16"/>
      <c r="Y178" s="16">
        <v>0.13100000000000001</v>
      </c>
      <c r="Z178" s="16">
        <v>1.1599999999999999E-2</v>
      </c>
    </row>
    <row r="179" spans="1:26" s="15" customFormat="1" ht="24" x14ac:dyDescent="0.2">
      <c r="A179" s="16" t="s">
        <v>2378</v>
      </c>
      <c r="B179" s="16">
        <v>1805</v>
      </c>
      <c r="C179" s="16" t="s">
        <v>2379</v>
      </c>
      <c r="D179" s="16" t="s">
        <v>2344</v>
      </c>
      <c r="E179" s="16" t="s">
        <v>2368</v>
      </c>
      <c r="F179" s="16" t="s">
        <v>2368</v>
      </c>
      <c r="G179" s="16" t="s">
        <v>31</v>
      </c>
      <c r="H179" s="16" t="s">
        <v>2380</v>
      </c>
      <c r="I179" s="17">
        <v>4900000</v>
      </c>
      <c r="J179" s="16" t="s">
        <v>613</v>
      </c>
      <c r="K179" s="16" t="s">
        <v>34</v>
      </c>
      <c r="L179" s="16">
        <v>0.77100000000000002</v>
      </c>
      <c r="M179" s="16">
        <v>0.121</v>
      </c>
      <c r="N179" s="16" t="s">
        <v>2381</v>
      </c>
      <c r="O179" s="16" t="s">
        <v>36</v>
      </c>
      <c r="P179" s="16" t="s">
        <v>129</v>
      </c>
      <c r="Q179" s="18">
        <v>39799</v>
      </c>
      <c r="R179" s="16" t="s">
        <v>38</v>
      </c>
      <c r="S179" s="16" t="s">
        <v>39</v>
      </c>
      <c r="T179" s="16" t="s">
        <v>385</v>
      </c>
      <c r="U179" s="16">
        <v>1.6</v>
      </c>
      <c r="V179" s="16">
        <v>0.65</v>
      </c>
      <c r="W179" s="16" t="s">
        <v>2382</v>
      </c>
      <c r="X179" s="16" t="s">
        <v>85</v>
      </c>
      <c r="Y179" s="16">
        <v>7.2300000000000003E-2</v>
      </c>
      <c r="Z179" s="16">
        <v>6.4000000000000003E-3</v>
      </c>
    </row>
    <row r="180" spans="1:26" s="15" customFormat="1" ht="24" x14ac:dyDescent="0.2">
      <c r="A180" s="16" t="s">
        <v>2384</v>
      </c>
      <c r="B180" s="16">
        <v>1808</v>
      </c>
      <c r="C180" s="16" t="s">
        <v>3012</v>
      </c>
      <c r="D180" s="16" t="s">
        <v>2344</v>
      </c>
      <c r="E180" s="16" t="s">
        <v>3013</v>
      </c>
      <c r="F180" s="16" t="s">
        <v>2385</v>
      </c>
      <c r="G180" s="16" t="s">
        <v>79</v>
      </c>
      <c r="H180" s="16" t="s">
        <v>96</v>
      </c>
      <c r="I180" s="17">
        <v>11738042</v>
      </c>
      <c r="J180" s="16" t="s">
        <v>33</v>
      </c>
      <c r="K180" s="16" t="s">
        <v>34</v>
      </c>
      <c r="L180" s="16">
        <v>4.1900000000000004</v>
      </c>
      <c r="M180" s="16"/>
      <c r="N180" s="16" t="s">
        <v>2386</v>
      </c>
      <c r="O180" s="16" t="s">
        <v>36</v>
      </c>
      <c r="P180" s="16" t="s">
        <v>37</v>
      </c>
      <c r="Q180" s="18">
        <v>37631</v>
      </c>
      <c r="R180" s="16" t="s">
        <v>38</v>
      </c>
      <c r="S180" s="16" t="s">
        <v>39</v>
      </c>
      <c r="T180" s="16" t="s">
        <v>2387</v>
      </c>
      <c r="U180" s="16">
        <v>6.67</v>
      </c>
      <c r="V180" s="16"/>
      <c r="W180" s="16" t="s">
        <v>2364</v>
      </c>
      <c r="X180" s="16"/>
      <c r="Y180" s="16">
        <v>0.3014</v>
      </c>
      <c r="Z180" s="16">
        <v>2.6599999999999999E-2</v>
      </c>
    </row>
    <row r="181" spans="1:26" s="15" customFormat="1" ht="24" x14ac:dyDescent="0.2">
      <c r="A181" s="16" t="s">
        <v>2388</v>
      </c>
      <c r="B181" s="16">
        <v>1509</v>
      </c>
      <c r="C181" s="16" t="s">
        <v>3014</v>
      </c>
      <c r="D181" s="16" t="s">
        <v>2344</v>
      </c>
      <c r="E181" s="16" t="s">
        <v>2354</v>
      </c>
      <c r="F181" s="16" t="s">
        <v>2355</v>
      </c>
      <c r="G181" s="16" t="s">
        <v>79</v>
      </c>
      <c r="H181" s="16" t="s">
        <v>96</v>
      </c>
      <c r="I181" s="17">
        <v>12007000</v>
      </c>
      <c r="J181" s="16" t="s">
        <v>214</v>
      </c>
      <c r="K181" s="16" t="s">
        <v>34</v>
      </c>
      <c r="L181" s="16">
        <v>6.04</v>
      </c>
      <c r="M181" s="16"/>
      <c r="N181" s="16" t="s">
        <v>2389</v>
      </c>
      <c r="O181" s="16" t="s">
        <v>36</v>
      </c>
      <c r="P181" s="16" t="s">
        <v>37</v>
      </c>
      <c r="Q181" s="18">
        <v>38706</v>
      </c>
      <c r="R181" s="16" t="s">
        <v>38</v>
      </c>
      <c r="S181" s="16" t="s">
        <v>39</v>
      </c>
      <c r="T181" s="16" t="s">
        <v>3015</v>
      </c>
      <c r="U181" s="16">
        <v>9.6</v>
      </c>
      <c r="V181" s="16"/>
      <c r="W181" s="16" t="s">
        <v>2390</v>
      </c>
      <c r="X181" s="16" t="s">
        <v>716</v>
      </c>
      <c r="Y181" s="16">
        <v>0.43369999999999997</v>
      </c>
      <c r="Z181" s="16">
        <v>3.8300000000000001E-2</v>
      </c>
    </row>
    <row r="182" spans="1:26" s="15" customFormat="1" ht="36" x14ac:dyDescent="0.2">
      <c r="A182" s="16" t="s">
        <v>2391</v>
      </c>
      <c r="B182" s="16">
        <v>1461</v>
      </c>
      <c r="C182" s="16" t="s">
        <v>2392</v>
      </c>
      <c r="D182" s="16" t="s">
        <v>2344</v>
      </c>
      <c r="E182" s="16" t="s">
        <v>2367</v>
      </c>
      <c r="F182" s="16" t="s">
        <v>2368</v>
      </c>
      <c r="G182" s="16" t="s">
        <v>79</v>
      </c>
      <c r="H182" s="16" t="s">
        <v>96</v>
      </c>
      <c r="I182" s="17">
        <v>20817174</v>
      </c>
      <c r="J182" s="16" t="s">
        <v>33</v>
      </c>
      <c r="K182" s="16" t="s">
        <v>34</v>
      </c>
      <c r="L182" s="16">
        <v>7.2</v>
      </c>
      <c r="M182" s="16"/>
      <c r="N182" s="16" t="s">
        <v>2393</v>
      </c>
      <c r="O182" s="16" t="s">
        <v>36</v>
      </c>
      <c r="P182" s="16" t="s">
        <v>37</v>
      </c>
      <c r="Q182" s="18">
        <v>32143</v>
      </c>
      <c r="R182" s="16" t="s">
        <v>125</v>
      </c>
      <c r="S182" s="16" t="s">
        <v>39</v>
      </c>
      <c r="T182" s="16" t="s">
        <v>2394</v>
      </c>
      <c r="U182" s="16">
        <v>3.2</v>
      </c>
      <c r="V182" s="16"/>
      <c r="W182" s="16" t="s">
        <v>2395</v>
      </c>
      <c r="X182" s="16"/>
      <c r="Y182" s="16">
        <v>0.14460000000000001</v>
      </c>
      <c r="Z182" s="16">
        <v>1.2800000000000001E-2</v>
      </c>
    </row>
    <row r="183" spans="1:26" s="15" customFormat="1" ht="24" x14ac:dyDescent="0.2">
      <c r="A183" s="16" t="s">
        <v>2397</v>
      </c>
      <c r="B183" s="16">
        <v>2415</v>
      </c>
      <c r="C183" s="16" t="s">
        <v>2398</v>
      </c>
      <c r="D183" s="16" t="s">
        <v>2344</v>
      </c>
      <c r="E183" s="16" t="s">
        <v>2399</v>
      </c>
      <c r="F183" s="16" t="s">
        <v>2400</v>
      </c>
      <c r="G183" s="16" t="s">
        <v>79</v>
      </c>
      <c r="H183" s="16" t="s">
        <v>135</v>
      </c>
      <c r="I183" s="17"/>
      <c r="J183" s="16"/>
      <c r="K183" s="16" t="s">
        <v>34</v>
      </c>
      <c r="L183" s="16">
        <v>0.84599999999999997</v>
      </c>
      <c r="M183" s="16">
        <v>0.126</v>
      </c>
      <c r="N183" s="16" t="s">
        <v>2401</v>
      </c>
      <c r="O183" s="16" t="s">
        <v>36</v>
      </c>
      <c r="P183" s="16" t="s">
        <v>37</v>
      </c>
      <c r="Q183" s="18">
        <v>39078</v>
      </c>
      <c r="R183" s="16" t="s">
        <v>38</v>
      </c>
      <c r="S183" s="16" t="s">
        <v>39</v>
      </c>
      <c r="T183" s="16" t="s">
        <v>2402</v>
      </c>
      <c r="U183" s="16">
        <v>1.6</v>
      </c>
      <c r="V183" s="16">
        <v>0.72</v>
      </c>
      <c r="W183" s="16"/>
      <c r="X183" s="16"/>
      <c r="Y183" s="16">
        <v>7.2300000000000003E-2</v>
      </c>
      <c r="Z183" s="16">
        <v>6.4000000000000003E-3</v>
      </c>
    </row>
    <row r="184" spans="1:26" s="15" customFormat="1" ht="24" x14ac:dyDescent="0.2">
      <c r="A184" s="16" t="s">
        <v>2403</v>
      </c>
      <c r="B184" s="16">
        <v>1470</v>
      </c>
      <c r="C184" s="16" t="s">
        <v>2404</v>
      </c>
      <c r="D184" s="16" t="s">
        <v>2344</v>
      </c>
      <c r="E184" s="16" t="s">
        <v>2405</v>
      </c>
      <c r="F184" s="16" t="s">
        <v>2406</v>
      </c>
      <c r="G184" s="16" t="s">
        <v>31</v>
      </c>
      <c r="H184" s="16" t="s">
        <v>3016</v>
      </c>
      <c r="I184" s="17">
        <v>3957000</v>
      </c>
      <c r="J184" s="16" t="s">
        <v>97</v>
      </c>
      <c r="K184" s="16" t="s">
        <v>34</v>
      </c>
      <c r="L184" s="16">
        <v>1.29</v>
      </c>
      <c r="M184" s="16"/>
      <c r="N184" s="16" t="s">
        <v>2407</v>
      </c>
      <c r="O184" s="16" t="s">
        <v>36</v>
      </c>
      <c r="P184" s="16" t="s">
        <v>37</v>
      </c>
      <c r="Q184" s="18">
        <v>40690</v>
      </c>
      <c r="R184" s="16" t="s">
        <v>38</v>
      </c>
      <c r="S184" s="16" t="s">
        <v>39</v>
      </c>
      <c r="T184" s="16" t="s">
        <v>349</v>
      </c>
      <c r="U184" s="16">
        <v>3.2</v>
      </c>
      <c r="V184" s="16"/>
      <c r="W184" s="16" t="s">
        <v>2408</v>
      </c>
      <c r="X184" s="16" t="s">
        <v>2073</v>
      </c>
      <c r="Y184" s="16">
        <v>0.14460000000000001</v>
      </c>
      <c r="Z184" s="16">
        <v>1.2800000000000001E-2</v>
      </c>
    </row>
    <row r="185" spans="1:26" s="15" customFormat="1" ht="24" x14ac:dyDescent="0.2">
      <c r="A185" s="16" t="s">
        <v>2409</v>
      </c>
      <c r="B185" s="16">
        <v>1807</v>
      </c>
      <c r="C185" s="16" t="s">
        <v>2410</v>
      </c>
      <c r="D185" s="16" t="s">
        <v>2344</v>
      </c>
      <c r="E185" s="16" t="s">
        <v>2411</v>
      </c>
      <c r="F185" s="16" t="s">
        <v>2412</v>
      </c>
      <c r="G185" s="16" t="s">
        <v>79</v>
      </c>
      <c r="H185" s="16" t="s">
        <v>96</v>
      </c>
      <c r="I185" s="17">
        <v>3817620</v>
      </c>
      <c r="J185" s="16" t="s">
        <v>214</v>
      </c>
      <c r="K185" s="16" t="s">
        <v>34</v>
      </c>
      <c r="L185" s="16">
        <v>1.64</v>
      </c>
      <c r="M185" s="16"/>
      <c r="N185" s="16" t="s">
        <v>2413</v>
      </c>
      <c r="O185" s="16" t="s">
        <v>36</v>
      </c>
      <c r="P185" s="16" t="s">
        <v>37</v>
      </c>
      <c r="Q185" s="18">
        <v>40543</v>
      </c>
      <c r="R185" s="16" t="s">
        <v>38</v>
      </c>
      <c r="S185" s="16" t="s">
        <v>39</v>
      </c>
      <c r="T185" s="16" t="s">
        <v>936</v>
      </c>
      <c r="U185" s="16">
        <v>3.1</v>
      </c>
      <c r="V185" s="16"/>
      <c r="W185" s="16" t="s">
        <v>2414</v>
      </c>
      <c r="X185" s="16" t="s">
        <v>101</v>
      </c>
      <c r="Y185" s="16">
        <v>0.1401</v>
      </c>
      <c r="Z185" s="16">
        <v>1.24E-2</v>
      </c>
    </row>
    <row r="186" spans="1:26" s="15" customFormat="1" ht="24" x14ac:dyDescent="0.2">
      <c r="A186" s="16" t="s">
        <v>2420</v>
      </c>
      <c r="B186" s="16">
        <v>1505</v>
      </c>
      <c r="C186" s="16" t="s">
        <v>2421</v>
      </c>
      <c r="D186" s="16" t="s">
        <v>2344</v>
      </c>
      <c r="E186" s="16" t="s">
        <v>2422</v>
      </c>
      <c r="F186" s="16" t="s">
        <v>1130</v>
      </c>
      <c r="G186" s="16" t="s">
        <v>79</v>
      </c>
      <c r="H186" s="16" t="s">
        <v>96</v>
      </c>
      <c r="I186" s="17">
        <v>4014800</v>
      </c>
      <c r="J186" s="16" t="s">
        <v>97</v>
      </c>
      <c r="K186" s="16" t="s">
        <v>34</v>
      </c>
      <c r="L186" s="16">
        <v>3.42</v>
      </c>
      <c r="M186" s="16"/>
      <c r="N186" s="16" t="s">
        <v>2423</v>
      </c>
      <c r="O186" s="16" t="s">
        <v>36</v>
      </c>
      <c r="P186" s="16" t="s">
        <v>37</v>
      </c>
      <c r="Q186" s="18">
        <v>37742</v>
      </c>
      <c r="R186" s="16" t="s">
        <v>38</v>
      </c>
      <c r="S186" s="16" t="s">
        <v>39</v>
      </c>
      <c r="T186" s="16" t="s">
        <v>2424</v>
      </c>
      <c r="U186" s="16">
        <v>5</v>
      </c>
      <c r="V186" s="16"/>
      <c r="W186" s="16" t="s">
        <v>2364</v>
      </c>
      <c r="X186" s="16"/>
      <c r="Y186" s="16">
        <v>0.22589999999999999</v>
      </c>
      <c r="Z186" s="16">
        <v>1.9900000000000001E-2</v>
      </c>
    </row>
    <row r="187" spans="1:26" s="15" customFormat="1" ht="36" x14ac:dyDescent="0.2">
      <c r="A187" s="16" t="s">
        <v>2425</v>
      </c>
      <c r="B187" s="16">
        <v>1456</v>
      </c>
      <c r="C187" s="16" t="s">
        <v>2426</v>
      </c>
      <c r="D187" s="16" t="s">
        <v>2344</v>
      </c>
      <c r="E187" s="16" t="s">
        <v>2427</v>
      </c>
      <c r="F187" s="16" t="s">
        <v>2428</v>
      </c>
      <c r="G187" s="16" t="s">
        <v>79</v>
      </c>
      <c r="H187" s="16" t="s">
        <v>96</v>
      </c>
      <c r="I187" s="17">
        <v>8191000</v>
      </c>
      <c r="J187" s="16" t="s">
        <v>97</v>
      </c>
      <c r="K187" s="16" t="s">
        <v>34</v>
      </c>
      <c r="L187" s="16">
        <v>5.18</v>
      </c>
      <c r="M187" s="16"/>
      <c r="N187" s="16" t="s">
        <v>2429</v>
      </c>
      <c r="O187" s="16" t="s">
        <v>36</v>
      </c>
      <c r="P187" s="16" t="s">
        <v>37</v>
      </c>
      <c r="Q187" s="18">
        <v>39246</v>
      </c>
      <c r="R187" s="16" t="s">
        <v>38</v>
      </c>
      <c r="S187" s="16" t="s">
        <v>39</v>
      </c>
      <c r="T187" s="16" t="s">
        <v>2351</v>
      </c>
      <c r="U187" s="16">
        <v>6.4</v>
      </c>
      <c r="V187" s="16">
        <v>3.4</v>
      </c>
      <c r="W187" s="16" t="s">
        <v>2395</v>
      </c>
      <c r="X187" s="16" t="s">
        <v>101</v>
      </c>
      <c r="Y187" s="16">
        <v>0.28920000000000001</v>
      </c>
      <c r="Z187" s="16">
        <v>2.5499999999999998E-2</v>
      </c>
    </row>
    <row r="188" spans="1:26" s="15" customFormat="1" ht="36" x14ac:dyDescent="0.2">
      <c r="A188" s="16" t="s">
        <v>2430</v>
      </c>
      <c r="B188" s="16">
        <v>1489</v>
      </c>
      <c r="C188" s="16" t="s">
        <v>3017</v>
      </c>
      <c r="D188" s="16" t="s">
        <v>2344</v>
      </c>
      <c r="E188" s="16" t="s">
        <v>2345</v>
      </c>
      <c r="F188" s="16" t="s">
        <v>2346</v>
      </c>
      <c r="G188" s="16" t="s">
        <v>79</v>
      </c>
      <c r="H188" s="16" t="s">
        <v>135</v>
      </c>
      <c r="I188" s="17">
        <v>9600000</v>
      </c>
      <c r="J188" s="16" t="s">
        <v>114</v>
      </c>
      <c r="K188" s="16" t="s">
        <v>34</v>
      </c>
      <c r="L188" s="16">
        <v>4.51</v>
      </c>
      <c r="M188" s="16">
        <v>2.42</v>
      </c>
      <c r="N188" s="16" t="s">
        <v>2431</v>
      </c>
      <c r="O188" s="16" t="s">
        <v>36</v>
      </c>
      <c r="P188" s="16" t="s">
        <v>90</v>
      </c>
      <c r="Q188" s="18">
        <v>35400</v>
      </c>
      <c r="R188" s="16" t="s">
        <v>38</v>
      </c>
      <c r="S188" s="16" t="s">
        <v>39</v>
      </c>
      <c r="T188" s="16" t="s">
        <v>2432</v>
      </c>
      <c r="U188" s="16">
        <v>3</v>
      </c>
      <c r="V188" s="16">
        <v>2.09</v>
      </c>
      <c r="W188" s="16" t="s">
        <v>2349</v>
      </c>
      <c r="X188" s="16"/>
      <c r="Y188" s="16">
        <v>0.13550000000000001</v>
      </c>
      <c r="Z188" s="16">
        <v>1.2E-2</v>
      </c>
    </row>
    <row r="189" spans="1:26" s="15" customFormat="1" ht="24" x14ac:dyDescent="0.2">
      <c r="A189" s="16" t="s">
        <v>2353</v>
      </c>
      <c r="B189" s="16">
        <v>1820</v>
      </c>
      <c r="C189" s="16" t="s">
        <v>3018</v>
      </c>
      <c r="D189" s="16" t="s">
        <v>2344</v>
      </c>
      <c r="E189" s="16" t="s">
        <v>2354</v>
      </c>
      <c r="F189" s="16" t="s">
        <v>2355</v>
      </c>
      <c r="G189" s="16" t="s">
        <v>79</v>
      </c>
      <c r="H189" s="16" t="s">
        <v>135</v>
      </c>
      <c r="I189" s="17">
        <v>11300000</v>
      </c>
      <c r="J189" s="16" t="s">
        <v>97</v>
      </c>
      <c r="K189" s="16" t="s">
        <v>34</v>
      </c>
      <c r="L189" s="16"/>
      <c r="M189" s="16"/>
      <c r="N189" s="16" t="s">
        <v>2358</v>
      </c>
      <c r="O189" s="16" t="s">
        <v>36</v>
      </c>
      <c r="P189" s="16" t="s">
        <v>145</v>
      </c>
      <c r="Q189" s="18">
        <v>37742</v>
      </c>
      <c r="R189" s="16" t="s">
        <v>38</v>
      </c>
      <c r="S189" s="16" t="s">
        <v>39</v>
      </c>
      <c r="T189" s="16" t="s">
        <v>2359</v>
      </c>
      <c r="U189" s="16">
        <v>2.7</v>
      </c>
      <c r="V189" s="16">
        <v>1.45</v>
      </c>
      <c r="W189" s="16" t="s">
        <v>2349</v>
      </c>
      <c r="X189" s="16" t="s">
        <v>716</v>
      </c>
      <c r="Y189" s="16">
        <v>0.122</v>
      </c>
      <c r="Z189" s="16">
        <v>1.0800000000000001E-2</v>
      </c>
    </row>
    <row r="190" spans="1:26" s="15" customFormat="1" ht="24" x14ac:dyDescent="0.2">
      <c r="A190" s="16" t="s">
        <v>2433</v>
      </c>
      <c r="B190" s="16">
        <v>1801</v>
      </c>
      <c r="C190" s="16" t="s">
        <v>2434</v>
      </c>
      <c r="D190" s="16" t="s">
        <v>2344</v>
      </c>
      <c r="E190" s="16" t="s">
        <v>1940</v>
      </c>
      <c r="F190" s="16" t="s">
        <v>1940</v>
      </c>
      <c r="G190" s="16" t="s">
        <v>79</v>
      </c>
      <c r="H190" s="16" t="s">
        <v>135</v>
      </c>
      <c r="I190" s="17">
        <v>6838600</v>
      </c>
      <c r="J190" s="16"/>
      <c r="K190" s="16" t="s">
        <v>34</v>
      </c>
      <c r="L190" s="16">
        <v>1.38</v>
      </c>
      <c r="M190" s="16"/>
      <c r="N190" s="16" t="s">
        <v>2435</v>
      </c>
      <c r="O190" s="16" t="s">
        <v>36</v>
      </c>
      <c r="P190" s="16" t="s">
        <v>37</v>
      </c>
      <c r="Q190" s="18">
        <v>39868</v>
      </c>
      <c r="R190" s="16" t="s">
        <v>38</v>
      </c>
      <c r="S190" s="16" t="s">
        <v>39</v>
      </c>
      <c r="T190" s="16"/>
      <c r="U190" s="16">
        <v>3.2</v>
      </c>
      <c r="V190" s="16"/>
      <c r="W190" s="16" t="s">
        <v>2436</v>
      </c>
      <c r="X190" s="16" t="s">
        <v>293</v>
      </c>
      <c r="Y190" s="16">
        <v>0.14460000000000001</v>
      </c>
      <c r="Z190" s="16">
        <v>1.2800000000000001E-2</v>
      </c>
    </row>
    <row r="191" spans="1:26" s="15" customFormat="1" ht="36" x14ac:dyDescent="0.2">
      <c r="A191" s="16" t="s">
        <v>2437</v>
      </c>
      <c r="B191" s="16">
        <v>1519</v>
      </c>
      <c r="C191" s="16" t="s">
        <v>3019</v>
      </c>
      <c r="D191" s="16" t="s">
        <v>2344</v>
      </c>
      <c r="E191" s="16" t="s">
        <v>2438</v>
      </c>
      <c r="F191" s="16" t="s">
        <v>2400</v>
      </c>
      <c r="G191" s="16" t="s">
        <v>79</v>
      </c>
      <c r="H191" s="16" t="s">
        <v>96</v>
      </c>
      <c r="I191" s="17">
        <v>9955600</v>
      </c>
      <c r="J191" s="16" t="s">
        <v>214</v>
      </c>
      <c r="K191" s="16" t="s">
        <v>34</v>
      </c>
      <c r="L191" s="16">
        <v>1.98</v>
      </c>
      <c r="M191" s="16"/>
      <c r="N191" s="16" t="s">
        <v>2439</v>
      </c>
      <c r="O191" s="16" t="s">
        <v>36</v>
      </c>
      <c r="P191" s="16" t="s">
        <v>37</v>
      </c>
      <c r="Q191" s="18">
        <v>40252</v>
      </c>
      <c r="R191" s="16" t="s">
        <v>38</v>
      </c>
      <c r="S191" s="16" t="s">
        <v>39</v>
      </c>
      <c r="T191" s="16" t="s">
        <v>2440</v>
      </c>
      <c r="U191" s="16">
        <v>4.8</v>
      </c>
      <c r="V191" s="16"/>
      <c r="W191" s="16" t="s">
        <v>2395</v>
      </c>
      <c r="X191" s="16" t="s">
        <v>101</v>
      </c>
      <c r="Y191" s="16">
        <v>0.21690000000000001</v>
      </c>
      <c r="Z191" s="16">
        <v>1.9099999999999999E-2</v>
      </c>
    </row>
    <row r="192" spans="1:26" s="15" customFormat="1" ht="36" x14ac:dyDescent="0.2">
      <c r="A192" s="16" t="s">
        <v>2445</v>
      </c>
      <c r="B192" s="16">
        <v>1541</v>
      </c>
      <c r="C192" s="16" t="s">
        <v>2446</v>
      </c>
      <c r="D192" s="16" t="s">
        <v>2447</v>
      </c>
      <c r="E192" s="16" t="s">
        <v>2448</v>
      </c>
      <c r="F192" s="16" t="s">
        <v>470</v>
      </c>
      <c r="G192" s="16" t="s">
        <v>79</v>
      </c>
      <c r="H192" s="16" t="s">
        <v>2449</v>
      </c>
      <c r="I192" s="17">
        <v>4309000</v>
      </c>
      <c r="J192" s="16" t="s">
        <v>67</v>
      </c>
      <c r="K192" s="16" t="s">
        <v>34</v>
      </c>
      <c r="L192" s="16">
        <v>1.39</v>
      </c>
      <c r="M192" s="16"/>
      <c r="N192" s="16" t="s">
        <v>2450</v>
      </c>
      <c r="O192" s="16" t="s">
        <v>36</v>
      </c>
      <c r="P192" s="16" t="s">
        <v>37</v>
      </c>
      <c r="Q192" s="18">
        <v>38365</v>
      </c>
      <c r="R192" s="16" t="s">
        <v>38</v>
      </c>
      <c r="S192" s="16" t="s">
        <v>39</v>
      </c>
      <c r="T192" s="16" t="s">
        <v>2451</v>
      </c>
      <c r="U192" s="16">
        <v>1.2</v>
      </c>
      <c r="V192" s="16">
        <v>0.9</v>
      </c>
      <c r="W192" s="16" t="s">
        <v>2452</v>
      </c>
      <c r="X192" s="16" t="s">
        <v>179</v>
      </c>
      <c r="Y192" s="16">
        <v>5.4199999999999998E-2</v>
      </c>
      <c r="Z192" s="16">
        <v>4.7999999999999996E-3</v>
      </c>
    </row>
    <row r="193" spans="1:26" s="15" customFormat="1" ht="36" x14ac:dyDescent="0.2">
      <c r="A193" s="16" t="s">
        <v>2455</v>
      </c>
      <c r="B193" s="16">
        <v>1542</v>
      </c>
      <c r="C193" s="16" t="s">
        <v>2456</v>
      </c>
      <c r="D193" s="16" t="s">
        <v>2447</v>
      </c>
      <c r="E193" s="16" t="s">
        <v>3020</v>
      </c>
      <c r="F193" s="16" t="s">
        <v>2457</v>
      </c>
      <c r="G193" s="16" t="s">
        <v>31</v>
      </c>
      <c r="H193" s="16" t="s">
        <v>2458</v>
      </c>
      <c r="I193" s="17">
        <v>11000000</v>
      </c>
      <c r="J193" s="16" t="s">
        <v>114</v>
      </c>
      <c r="K193" s="16" t="s">
        <v>34</v>
      </c>
      <c r="L193" s="16">
        <v>2.02</v>
      </c>
      <c r="M193" s="16"/>
      <c r="N193" s="16" t="s">
        <v>2459</v>
      </c>
      <c r="O193" s="16" t="s">
        <v>36</v>
      </c>
      <c r="P193" s="16" t="s">
        <v>37</v>
      </c>
      <c r="Q193" s="18">
        <v>38898</v>
      </c>
      <c r="R193" s="16" t="s">
        <v>38</v>
      </c>
      <c r="S193" s="16" t="s">
        <v>39</v>
      </c>
      <c r="T193" s="16" t="s">
        <v>2460</v>
      </c>
      <c r="U193" s="16">
        <v>3.2</v>
      </c>
      <c r="V193" s="16">
        <v>1.4</v>
      </c>
      <c r="W193" s="16" t="s">
        <v>2461</v>
      </c>
      <c r="X193" s="16" t="s">
        <v>3193</v>
      </c>
      <c r="Y193" s="16">
        <v>0.14460000000000001</v>
      </c>
      <c r="Z193" s="16">
        <v>1.2800000000000001E-2</v>
      </c>
    </row>
    <row r="194" spans="1:26" s="15" customFormat="1" ht="24" x14ac:dyDescent="0.2">
      <c r="A194" s="16" t="s">
        <v>2462</v>
      </c>
      <c r="B194" s="16">
        <v>1543</v>
      </c>
      <c r="C194" s="16" t="s">
        <v>2463</v>
      </c>
      <c r="D194" s="16" t="s">
        <v>2447</v>
      </c>
      <c r="E194" s="16" t="s">
        <v>2464</v>
      </c>
      <c r="F194" s="16" t="s">
        <v>2457</v>
      </c>
      <c r="G194" s="16" t="s">
        <v>31</v>
      </c>
      <c r="H194" s="16" t="s">
        <v>2465</v>
      </c>
      <c r="I194" s="17">
        <v>8200000</v>
      </c>
      <c r="J194" s="16" t="s">
        <v>48</v>
      </c>
      <c r="K194" s="16" t="s">
        <v>34</v>
      </c>
      <c r="L194" s="16">
        <v>2.4769999999999999</v>
      </c>
      <c r="M194" s="16">
        <v>0</v>
      </c>
      <c r="N194" s="16" t="s">
        <v>2466</v>
      </c>
      <c r="O194" s="16" t="s">
        <v>36</v>
      </c>
      <c r="P194" s="16" t="s">
        <v>37</v>
      </c>
      <c r="Q194" s="18">
        <v>39904</v>
      </c>
      <c r="R194" s="16" t="s">
        <v>38</v>
      </c>
      <c r="S194" s="16" t="s">
        <v>39</v>
      </c>
      <c r="T194" s="16" t="s">
        <v>1346</v>
      </c>
      <c r="U194" s="16">
        <v>4.8</v>
      </c>
      <c r="V194" s="16">
        <v>2.4769999999999999</v>
      </c>
      <c r="W194" s="16" t="s">
        <v>2461</v>
      </c>
      <c r="X194" s="16" t="s">
        <v>995</v>
      </c>
      <c r="Y194" s="16">
        <v>0.21690000000000001</v>
      </c>
      <c r="Z194" s="16">
        <v>1.9099999999999999E-2</v>
      </c>
    </row>
    <row r="195" spans="1:26" s="15" customFormat="1" ht="24" x14ac:dyDescent="0.2">
      <c r="A195" s="16" t="s">
        <v>3218</v>
      </c>
      <c r="B195" s="16">
        <v>1567</v>
      </c>
      <c r="C195" s="16" t="s">
        <v>2467</v>
      </c>
      <c r="D195" s="16" t="s">
        <v>2447</v>
      </c>
      <c r="E195" s="16" t="s">
        <v>2468</v>
      </c>
      <c r="F195" s="16" t="s">
        <v>2469</v>
      </c>
      <c r="G195" s="16" t="s">
        <v>31</v>
      </c>
      <c r="H195" s="16" t="s">
        <v>2470</v>
      </c>
      <c r="I195" s="17">
        <v>3500000</v>
      </c>
      <c r="J195" s="16"/>
      <c r="K195" s="16" t="s">
        <v>34</v>
      </c>
      <c r="L195" s="16"/>
      <c r="M195" s="16"/>
      <c r="N195" s="16" t="s">
        <v>2471</v>
      </c>
      <c r="O195" s="16" t="s">
        <v>36</v>
      </c>
      <c r="P195" s="16" t="s">
        <v>37</v>
      </c>
      <c r="Q195" s="18">
        <v>38353</v>
      </c>
      <c r="R195" s="16" t="s">
        <v>38</v>
      </c>
      <c r="S195" s="16" t="s">
        <v>39</v>
      </c>
      <c r="T195" s="16" t="s">
        <v>2472</v>
      </c>
      <c r="U195" s="16">
        <v>1</v>
      </c>
      <c r="V195" s="16">
        <v>0.66200000000000003</v>
      </c>
      <c r="W195" s="16" t="s">
        <v>2473</v>
      </c>
      <c r="X195" s="16" t="s">
        <v>2474</v>
      </c>
      <c r="Y195" s="16">
        <v>4.5199999999999997E-2</v>
      </c>
      <c r="Z195" s="16">
        <v>4.0000000000000001E-3</v>
      </c>
    </row>
    <row r="196" spans="1:26" s="15" customFormat="1" ht="24" x14ac:dyDescent="0.2">
      <c r="A196" s="16" t="s">
        <v>2509</v>
      </c>
      <c r="B196" s="16">
        <v>1584</v>
      </c>
      <c r="C196" s="16" t="s">
        <v>2510</v>
      </c>
      <c r="D196" s="16" t="s">
        <v>2503</v>
      </c>
      <c r="E196" s="16" t="s">
        <v>2511</v>
      </c>
      <c r="F196" s="16" t="s">
        <v>2512</v>
      </c>
      <c r="G196" s="16" t="s">
        <v>79</v>
      </c>
      <c r="H196" s="16" t="s">
        <v>96</v>
      </c>
      <c r="I196" s="17">
        <v>7839446</v>
      </c>
      <c r="J196" s="16" t="s">
        <v>33</v>
      </c>
      <c r="K196" s="16" t="s">
        <v>34</v>
      </c>
      <c r="L196" s="16">
        <v>3.6</v>
      </c>
      <c r="M196" s="16">
        <v>1</v>
      </c>
      <c r="N196" s="16" t="s">
        <v>2513</v>
      </c>
      <c r="O196" s="16" t="s">
        <v>36</v>
      </c>
      <c r="P196" s="16" t="s">
        <v>129</v>
      </c>
      <c r="Q196" s="18">
        <v>39556</v>
      </c>
      <c r="R196" s="16" t="s">
        <v>38</v>
      </c>
      <c r="S196" s="16" t="s">
        <v>39</v>
      </c>
      <c r="T196" s="16" t="s">
        <v>1786</v>
      </c>
      <c r="U196" s="16">
        <v>4.8</v>
      </c>
      <c r="V196" s="16">
        <v>2.6</v>
      </c>
      <c r="W196" s="16" t="s">
        <v>930</v>
      </c>
      <c r="X196" s="16" t="s">
        <v>101</v>
      </c>
      <c r="Y196" s="16">
        <v>0.21690000000000001</v>
      </c>
      <c r="Z196" s="16">
        <v>1.9099999999999999E-2</v>
      </c>
    </row>
    <row r="197" spans="1:26" s="15" customFormat="1" ht="24" x14ac:dyDescent="0.2">
      <c r="A197" s="16" t="s">
        <v>2514</v>
      </c>
      <c r="B197" s="16">
        <v>2333</v>
      </c>
      <c r="C197" s="16" t="s">
        <v>2515</v>
      </c>
      <c r="D197" s="16" t="s">
        <v>2503</v>
      </c>
      <c r="E197" s="16" t="s">
        <v>2516</v>
      </c>
      <c r="F197" s="16" t="s">
        <v>2517</v>
      </c>
      <c r="G197" s="16" t="s">
        <v>79</v>
      </c>
      <c r="H197" s="16" t="s">
        <v>135</v>
      </c>
      <c r="I197" s="17">
        <v>7500000</v>
      </c>
      <c r="J197" s="16" t="s">
        <v>97</v>
      </c>
      <c r="K197" s="16" t="s">
        <v>34</v>
      </c>
      <c r="L197" s="16">
        <v>3.99</v>
      </c>
      <c r="M197" s="16">
        <v>0.745</v>
      </c>
      <c r="N197" s="16" t="s">
        <v>2518</v>
      </c>
      <c r="O197" s="16" t="s">
        <v>36</v>
      </c>
      <c r="P197" s="16" t="s">
        <v>37</v>
      </c>
      <c r="Q197" s="18">
        <v>39422</v>
      </c>
      <c r="R197" s="16" t="s">
        <v>38</v>
      </c>
      <c r="S197" s="16" t="s">
        <v>39</v>
      </c>
      <c r="T197" s="16" t="s">
        <v>2519</v>
      </c>
      <c r="U197" s="16">
        <v>5.83</v>
      </c>
      <c r="V197" s="16">
        <v>3.24</v>
      </c>
      <c r="W197" s="16" t="s">
        <v>930</v>
      </c>
      <c r="X197" s="16" t="s">
        <v>1149</v>
      </c>
      <c r="Y197" s="16">
        <v>0.26340000000000002</v>
      </c>
      <c r="Z197" s="16">
        <v>2.3199999999999998E-2</v>
      </c>
    </row>
    <row r="198" spans="1:26" s="15" customFormat="1" ht="24" x14ac:dyDescent="0.2">
      <c r="A198" s="16" t="s">
        <v>2520</v>
      </c>
      <c r="B198" s="16">
        <v>1575</v>
      </c>
      <c r="C198" s="16" t="s">
        <v>2521</v>
      </c>
      <c r="D198" s="16" t="s">
        <v>2503</v>
      </c>
      <c r="E198" s="16" t="s">
        <v>2522</v>
      </c>
      <c r="F198" s="16" t="s">
        <v>2522</v>
      </c>
      <c r="G198" s="16" t="s">
        <v>79</v>
      </c>
      <c r="H198" s="16" t="s">
        <v>96</v>
      </c>
      <c r="I198" s="17">
        <v>13562596</v>
      </c>
      <c r="J198" s="16" t="s">
        <v>33</v>
      </c>
      <c r="K198" s="16" t="s">
        <v>34</v>
      </c>
      <c r="L198" s="16">
        <v>4.03</v>
      </c>
      <c r="M198" s="16"/>
      <c r="N198" s="16" t="s">
        <v>2523</v>
      </c>
      <c r="O198" s="16" t="s">
        <v>36</v>
      </c>
      <c r="P198" s="16" t="s">
        <v>129</v>
      </c>
      <c r="Q198" s="18">
        <v>38047</v>
      </c>
      <c r="R198" s="16" t="s">
        <v>38</v>
      </c>
      <c r="S198" s="16" t="s">
        <v>39</v>
      </c>
      <c r="T198" s="16"/>
      <c r="U198" s="16">
        <v>3</v>
      </c>
      <c r="V198" s="16"/>
      <c r="W198" s="16" t="s">
        <v>930</v>
      </c>
      <c r="X198" s="16" t="s">
        <v>1149</v>
      </c>
      <c r="Y198" s="16">
        <v>0.13550000000000001</v>
      </c>
      <c r="Z198" s="16">
        <v>1.2E-2</v>
      </c>
    </row>
    <row r="199" spans="1:26" s="15" customFormat="1" ht="24" x14ac:dyDescent="0.2">
      <c r="A199" s="16" t="s">
        <v>2525</v>
      </c>
      <c r="B199" s="16">
        <v>2060</v>
      </c>
      <c r="C199" s="16" t="s">
        <v>3219</v>
      </c>
      <c r="D199" s="16" t="s">
        <v>2503</v>
      </c>
      <c r="E199" s="16" t="s">
        <v>2526</v>
      </c>
      <c r="F199" s="16" t="s">
        <v>2527</v>
      </c>
      <c r="G199" s="16" t="s">
        <v>31</v>
      </c>
      <c r="H199" s="16" t="s">
        <v>2528</v>
      </c>
      <c r="I199" s="17">
        <v>1240495</v>
      </c>
      <c r="J199" s="16" t="s">
        <v>168</v>
      </c>
      <c r="K199" s="16" t="s">
        <v>34</v>
      </c>
      <c r="L199" s="16">
        <v>0.64800000000000002</v>
      </c>
      <c r="M199" s="16">
        <v>0</v>
      </c>
      <c r="N199" s="16" t="s">
        <v>2529</v>
      </c>
      <c r="O199" s="16" t="s">
        <v>36</v>
      </c>
      <c r="P199" s="16" t="s">
        <v>37</v>
      </c>
      <c r="Q199" s="18">
        <v>38108</v>
      </c>
      <c r="R199" s="16" t="s">
        <v>38</v>
      </c>
      <c r="S199" s="16" t="s">
        <v>39</v>
      </c>
      <c r="T199" s="16" t="s">
        <v>3023</v>
      </c>
      <c r="U199" s="16">
        <v>1.5</v>
      </c>
      <c r="V199" s="16">
        <v>0.64800000000000002</v>
      </c>
      <c r="W199" s="16" t="s">
        <v>2546</v>
      </c>
      <c r="X199" s="16" t="s">
        <v>3220</v>
      </c>
      <c r="Y199" s="16">
        <v>6.7799999999999999E-2</v>
      </c>
      <c r="Z199" s="16">
        <v>6.0000000000000001E-3</v>
      </c>
    </row>
    <row r="200" spans="1:26" s="15" customFormat="1" ht="36" x14ac:dyDescent="0.2">
      <c r="A200" s="16"/>
      <c r="B200" s="16">
        <v>1582</v>
      </c>
      <c r="C200" s="16" t="s">
        <v>2530</v>
      </c>
      <c r="D200" s="16" t="s">
        <v>2503</v>
      </c>
      <c r="E200" s="16" t="s">
        <v>2531</v>
      </c>
      <c r="F200" s="16" t="s">
        <v>1157</v>
      </c>
      <c r="G200" s="16" t="s">
        <v>31</v>
      </c>
      <c r="H200" s="16" t="s">
        <v>2532</v>
      </c>
      <c r="I200" s="17">
        <v>1470160</v>
      </c>
      <c r="J200" s="16" t="s">
        <v>88</v>
      </c>
      <c r="K200" s="16" t="s">
        <v>34</v>
      </c>
      <c r="L200" s="16">
        <v>0.14399999999999999</v>
      </c>
      <c r="M200" s="16"/>
      <c r="N200" s="16" t="s">
        <v>2533</v>
      </c>
      <c r="O200" s="16" t="s">
        <v>36</v>
      </c>
      <c r="P200" s="16" t="s">
        <v>2534</v>
      </c>
      <c r="Q200" s="18">
        <v>40486</v>
      </c>
      <c r="R200" s="16" t="s">
        <v>38</v>
      </c>
      <c r="S200" s="16" t="s">
        <v>39</v>
      </c>
      <c r="T200" s="16" t="s">
        <v>2535</v>
      </c>
      <c r="U200" s="16">
        <v>2.1</v>
      </c>
      <c r="V200" s="16">
        <v>0.98650000000000004</v>
      </c>
      <c r="W200" s="16" t="s">
        <v>930</v>
      </c>
      <c r="X200" s="16" t="s">
        <v>2536</v>
      </c>
      <c r="Y200" s="16">
        <v>9.4899999999999998E-2</v>
      </c>
      <c r="Z200" s="16">
        <v>8.3999999999999995E-3</v>
      </c>
    </row>
    <row r="201" spans="1:26" s="15" customFormat="1" ht="36" x14ac:dyDescent="0.2">
      <c r="A201" s="16" t="s">
        <v>2537</v>
      </c>
      <c r="B201" s="16">
        <v>1583</v>
      </c>
      <c r="C201" s="16" t="s">
        <v>2538</v>
      </c>
      <c r="D201" s="16" t="s">
        <v>2503</v>
      </c>
      <c r="E201" s="16" t="s">
        <v>2531</v>
      </c>
      <c r="F201" s="16" t="s">
        <v>1157</v>
      </c>
      <c r="G201" s="16" t="s">
        <v>31</v>
      </c>
      <c r="H201" s="16" t="s">
        <v>2536</v>
      </c>
      <c r="I201" s="17">
        <v>3664945</v>
      </c>
      <c r="J201" s="16" t="s">
        <v>613</v>
      </c>
      <c r="K201" s="16" t="s">
        <v>34</v>
      </c>
      <c r="L201" s="16">
        <v>0.86399999999999999</v>
      </c>
      <c r="M201" s="16"/>
      <c r="N201" s="16" t="s">
        <v>2533</v>
      </c>
      <c r="O201" s="16" t="s">
        <v>36</v>
      </c>
      <c r="P201" s="16" t="s">
        <v>2534</v>
      </c>
      <c r="Q201" s="18">
        <v>40486</v>
      </c>
      <c r="R201" s="16" t="s">
        <v>38</v>
      </c>
      <c r="S201" s="16" t="s">
        <v>39</v>
      </c>
      <c r="T201" s="16" t="s">
        <v>2535</v>
      </c>
      <c r="U201" s="16">
        <v>2.1</v>
      </c>
      <c r="V201" s="16">
        <v>0.98650000000000004</v>
      </c>
      <c r="W201" s="16" t="s">
        <v>930</v>
      </c>
      <c r="X201" s="16" t="s">
        <v>2536</v>
      </c>
      <c r="Y201" s="16">
        <v>9.4899999999999998E-2</v>
      </c>
      <c r="Z201" s="16">
        <v>8.3999999999999995E-3</v>
      </c>
    </row>
    <row r="202" spans="1:26" s="15" customFormat="1" ht="36" x14ac:dyDescent="0.2">
      <c r="A202" s="16" t="s">
        <v>2539</v>
      </c>
      <c r="B202" s="16">
        <v>1580</v>
      </c>
      <c r="C202" s="16" t="s">
        <v>2540</v>
      </c>
      <c r="D202" s="16" t="s">
        <v>2503</v>
      </c>
      <c r="E202" s="16" t="s">
        <v>2541</v>
      </c>
      <c r="F202" s="16" t="s">
        <v>2542</v>
      </c>
      <c r="G202" s="16" t="s">
        <v>31</v>
      </c>
      <c r="H202" s="16" t="s">
        <v>2543</v>
      </c>
      <c r="I202" s="17">
        <v>20229000</v>
      </c>
      <c r="J202" s="16"/>
      <c r="K202" s="16" t="s">
        <v>34</v>
      </c>
      <c r="L202" s="16">
        <v>3.43</v>
      </c>
      <c r="M202" s="16"/>
      <c r="N202" s="16" t="s">
        <v>2544</v>
      </c>
      <c r="O202" s="16" t="s">
        <v>36</v>
      </c>
      <c r="P202" s="16" t="s">
        <v>37</v>
      </c>
      <c r="Q202" s="18">
        <v>33239</v>
      </c>
      <c r="R202" s="16" t="s">
        <v>38</v>
      </c>
      <c r="S202" s="16" t="s">
        <v>39</v>
      </c>
      <c r="T202" s="16" t="s">
        <v>2545</v>
      </c>
      <c r="U202" s="16">
        <v>3.2</v>
      </c>
      <c r="V202" s="16">
        <v>1.6559999999999999</v>
      </c>
      <c r="W202" s="16" t="s">
        <v>2546</v>
      </c>
      <c r="X202" s="16" t="s">
        <v>3200</v>
      </c>
      <c r="Y202" s="16">
        <v>0.14460000000000001</v>
      </c>
      <c r="Z202" s="16">
        <v>1.2800000000000001E-2</v>
      </c>
    </row>
    <row r="203" spans="1:26" s="15" customFormat="1" ht="24" x14ac:dyDescent="0.2">
      <c r="A203" s="16" t="s">
        <v>2554</v>
      </c>
      <c r="B203" s="16">
        <v>2444</v>
      </c>
      <c r="C203" s="16" t="s">
        <v>2555</v>
      </c>
      <c r="D203" s="16" t="s">
        <v>2503</v>
      </c>
      <c r="E203" s="16" t="s">
        <v>2556</v>
      </c>
      <c r="F203" s="16" t="s">
        <v>2557</v>
      </c>
      <c r="G203" s="16" t="s">
        <v>31</v>
      </c>
      <c r="H203" s="16" t="s">
        <v>2558</v>
      </c>
      <c r="I203" s="17"/>
      <c r="J203" s="16"/>
      <c r="K203" s="16" t="s">
        <v>34</v>
      </c>
      <c r="L203" s="16">
        <v>6.09</v>
      </c>
      <c r="M203" s="16"/>
      <c r="N203" s="16" t="s">
        <v>2559</v>
      </c>
      <c r="O203" s="16" t="s">
        <v>36</v>
      </c>
      <c r="P203" s="16" t="s">
        <v>37</v>
      </c>
      <c r="Q203" s="18">
        <v>39423</v>
      </c>
      <c r="R203" s="16" t="s">
        <v>38</v>
      </c>
      <c r="S203" s="16" t="s">
        <v>39</v>
      </c>
      <c r="T203" s="16" t="s">
        <v>2560</v>
      </c>
      <c r="U203" s="16">
        <v>5.96</v>
      </c>
      <c r="V203" s="16">
        <v>3.3119999999999998</v>
      </c>
      <c r="W203" s="16" t="s">
        <v>930</v>
      </c>
      <c r="X203" s="16" t="s">
        <v>1149</v>
      </c>
      <c r="Y203" s="16">
        <v>0.26929999999999998</v>
      </c>
      <c r="Z203" s="16">
        <v>2.3800000000000002E-2</v>
      </c>
    </row>
    <row r="204" spans="1:26" s="15" customFormat="1" ht="24" x14ac:dyDescent="0.2">
      <c r="A204" s="16" t="s">
        <v>2561</v>
      </c>
      <c r="B204" s="16">
        <v>2071</v>
      </c>
      <c r="C204" s="16" t="s">
        <v>3024</v>
      </c>
      <c r="D204" s="16" t="s">
        <v>2503</v>
      </c>
      <c r="E204" s="16" t="s">
        <v>2562</v>
      </c>
      <c r="F204" s="16" t="s">
        <v>2562</v>
      </c>
      <c r="G204" s="16" t="s">
        <v>31</v>
      </c>
      <c r="H204" s="16" t="s">
        <v>2563</v>
      </c>
      <c r="I204" s="17">
        <v>11400000</v>
      </c>
      <c r="J204" s="16" t="s">
        <v>613</v>
      </c>
      <c r="K204" s="16" t="s">
        <v>34</v>
      </c>
      <c r="L204" s="16">
        <v>10.08</v>
      </c>
      <c r="M204" s="16"/>
      <c r="N204" s="16" t="s">
        <v>2564</v>
      </c>
      <c r="O204" s="16" t="s">
        <v>36</v>
      </c>
      <c r="P204" s="16" t="s">
        <v>37</v>
      </c>
      <c r="Q204" s="18">
        <v>40299</v>
      </c>
      <c r="R204" s="16" t="s">
        <v>125</v>
      </c>
      <c r="S204" s="16" t="s">
        <v>39</v>
      </c>
      <c r="T204" s="16" t="s">
        <v>2565</v>
      </c>
      <c r="U204" s="16">
        <v>9.3000000000000007</v>
      </c>
      <c r="V204" s="16"/>
      <c r="W204" s="16" t="s">
        <v>930</v>
      </c>
      <c r="X204" s="16" t="s">
        <v>101</v>
      </c>
      <c r="Y204" s="16">
        <v>0.42020000000000002</v>
      </c>
      <c r="Z204" s="16">
        <v>3.7100000000000001E-2</v>
      </c>
    </row>
    <row r="205" spans="1:26" s="15" customFormat="1" ht="36" x14ac:dyDescent="0.2">
      <c r="A205" s="16" t="s">
        <v>2502</v>
      </c>
      <c r="B205" s="16">
        <v>1571</v>
      </c>
      <c r="C205" s="16" t="s">
        <v>3025</v>
      </c>
      <c r="D205" s="16" t="s">
        <v>2503</v>
      </c>
      <c r="E205" s="16" t="s">
        <v>2504</v>
      </c>
      <c r="F205" s="16" t="s">
        <v>2505</v>
      </c>
      <c r="G205" s="16" t="s">
        <v>79</v>
      </c>
      <c r="H205" s="16" t="s">
        <v>96</v>
      </c>
      <c r="I205" s="17">
        <v>3800000</v>
      </c>
      <c r="J205" s="16" t="s">
        <v>114</v>
      </c>
      <c r="K205" s="16" t="s">
        <v>34</v>
      </c>
      <c r="L205" s="16">
        <v>3.23</v>
      </c>
      <c r="M205" s="16"/>
      <c r="N205" s="16" t="s">
        <v>2506</v>
      </c>
      <c r="O205" s="16" t="s">
        <v>36</v>
      </c>
      <c r="P205" s="16" t="s">
        <v>37</v>
      </c>
      <c r="Q205" s="18">
        <v>37257</v>
      </c>
      <c r="R205" s="16" t="s">
        <v>38</v>
      </c>
      <c r="S205" s="16" t="s">
        <v>39</v>
      </c>
      <c r="T205" s="16" t="s">
        <v>2507</v>
      </c>
      <c r="U205" s="16">
        <v>4.2</v>
      </c>
      <c r="V205" s="16"/>
      <c r="W205" s="16" t="s">
        <v>930</v>
      </c>
      <c r="X205" s="16" t="s">
        <v>1149</v>
      </c>
      <c r="Y205" s="16">
        <v>0.1898</v>
      </c>
      <c r="Z205" s="16">
        <v>1.67E-2</v>
      </c>
    </row>
    <row r="206" spans="1:26" s="15" customFormat="1" ht="24" x14ac:dyDescent="0.2">
      <c r="A206" s="16" t="s">
        <v>2571</v>
      </c>
      <c r="B206" s="16">
        <v>1588</v>
      </c>
      <c r="C206" s="16" t="s">
        <v>3026</v>
      </c>
      <c r="D206" s="16" t="s">
        <v>2503</v>
      </c>
      <c r="E206" s="16" t="s">
        <v>2572</v>
      </c>
      <c r="F206" s="16" t="s">
        <v>2573</v>
      </c>
      <c r="G206" s="16" t="s">
        <v>31</v>
      </c>
      <c r="H206" s="16" t="s">
        <v>2574</v>
      </c>
      <c r="I206" s="17">
        <v>1740000</v>
      </c>
      <c r="J206" s="16"/>
      <c r="K206" s="16" t="s">
        <v>34</v>
      </c>
      <c r="L206" s="16">
        <v>0.34499999999999997</v>
      </c>
      <c r="M206" s="16"/>
      <c r="N206" s="16" t="s">
        <v>2575</v>
      </c>
      <c r="O206" s="16" t="s">
        <v>36</v>
      </c>
      <c r="P206" s="16" t="s">
        <v>37</v>
      </c>
      <c r="Q206" s="18">
        <v>40968</v>
      </c>
      <c r="R206" s="16" t="s">
        <v>38</v>
      </c>
      <c r="S206" s="16" t="s">
        <v>39</v>
      </c>
      <c r="T206" s="16" t="s">
        <v>2576</v>
      </c>
      <c r="U206" s="16">
        <v>1.06</v>
      </c>
      <c r="V206" s="16"/>
      <c r="W206" s="16" t="s">
        <v>2574</v>
      </c>
      <c r="X206" s="16" t="s">
        <v>2577</v>
      </c>
      <c r="Y206" s="16">
        <v>4.7899999999999998E-2</v>
      </c>
      <c r="Z206" s="16">
        <v>4.1999999999999997E-3</v>
      </c>
    </row>
    <row r="207" spans="1:26" s="15" customFormat="1" ht="48" x14ac:dyDescent="0.2">
      <c r="A207" s="16" t="s">
        <v>2581</v>
      </c>
      <c r="B207" s="16">
        <v>2132</v>
      </c>
      <c r="C207" s="16" t="s">
        <v>3027</v>
      </c>
      <c r="D207" s="16" t="s">
        <v>2503</v>
      </c>
      <c r="E207" s="16" t="s">
        <v>2582</v>
      </c>
      <c r="F207" s="16" t="s">
        <v>1130</v>
      </c>
      <c r="G207" s="16" t="s">
        <v>31</v>
      </c>
      <c r="H207" s="16" t="s">
        <v>2583</v>
      </c>
      <c r="I207" s="17">
        <v>1300000</v>
      </c>
      <c r="J207" s="16" t="s">
        <v>778</v>
      </c>
      <c r="K207" s="16" t="s">
        <v>34</v>
      </c>
      <c r="L207" s="16">
        <v>0.21</v>
      </c>
      <c r="M207" s="16">
        <v>0.05</v>
      </c>
      <c r="N207" s="16" t="s">
        <v>2584</v>
      </c>
      <c r="O207" s="16" t="s">
        <v>36</v>
      </c>
      <c r="P207" s="16" t="s">
        <v>37</v>
      </c>
      <c r="Q207" s="18">
        <v>40493</v>
      </c>
      <c r="R207" s="16" t="s">
        <v>38</v>
      </c>
      <c r="S207" s="16" t="s">
        <v>39</v>
      </c>
      <c r="T207" s="16" t="s">
        <v>2585</v>
      </c>
      <c r="U207" s="16">
        <v>0.25</v>
      </c>
      <c r="V207" s="16">
        <v>0.16</v>
      </c>
      <c r="W207" s="16" t="s">
        <v>3150</v>
      </c>
      <c r="X207" s="16" t="s">
        <v>2586</v>
      </c>
      <c r="Y207" s="16">
        <v>1.1299999999999999E-2</v>
      </c>
      <c r="Z207" s="16">
        <v>1E-3</v>
      </c>
    </row>
    <row r="208" spans="1:26" s="15" customFormat="1" ht="24" x14ac:dyDescent="0.2">
      <c r="A208" s="16" t="s">
        <v>2578</v>
      </c>
      <c r="B208" s="16">
        <v>2072</v>
      </c>
      <c r="C208" s="16" t="s">
        <v>2579</v>
      </c>
      <c r="D208" s="16" t="s">
        <v>2503</v>
      </c>
      <c r="E208" s="16" t="s">
        <v>3028</v>
      </c>
      <c r="F208" s="16" t="s">
        <v>1644</v>
      </c>
      <c r="G208" s="16" t="s">
        <v>79</v>
      </c>
      <c r="H208" s="16" t="s">
        <v>96</v>
      </c>
      <c r="I208" s="17">
        <v>1500000</v>
      </c>
      <c r="J208" s="16" t="s">
        <v>58</v>
      </c>
      <c r="K208" s="16" t="s">
        <v>34</v>
      </c>
      <c r="L208" s="16">
        <v>3.05</v>
      </c>
      <c r="M208" s="16"/>
      <c r="N208" s="16" t="s">
        <v>2580</v>
      </c>
      <c r="O208" s="16" t="s">
        <v>36</v>
      </c>
      <c r="P208" s="16" t="s">
        <v>37</v>
      </c>
      <c r="Q208" s="18">
        <v>40057</v>
      </c>
      <c r="R208" s="16" t="s">
        <v>38</v>
      </c>
      <c r="S208" s="16" t="s">
        <v>39</v>
      </c>
      <c r="T208" s="16" t="s">
        <v>708</v>
      </c>
      <c r="U208" s="16">
        <v>6.4</v>
      </c>
      <c r="V208" s="16"/>
      <c r="W208" s="16" t="s">
        <v>930</v>
      </c>
      <c r="X208" s="16" t="s">
        <v>101</v>
      </c>
      <c r="Y208" s="16">
        <v>0.28920000000000001</v>
      </c>
      <c r="Z208" s="16">
        <v>2.5499999999999998E-2</v>
      </c>
    </row>
    <row r="209" spans="1:26" s="15" customFormat="1" ht="36" x14ac:dyDescent="0.2">
      <c r="A209" s="16" t="s">
        <v>3221</v>
      </c>
      <c r="B209" s="16">
        <v>2133</v>
      </c>
      <c r="C209" s="16" t="s">
        <v>3222</v>
      </c>
      <c r="D209" s="16" t="s">
        <v>2503</v>
      </c>
      <c r="E209" s="16" t="s">
        <v>3223</v>
      </c>
      <c r="F209" s="16" t="s">
        <v>105</v>
      </c>
      <c r="G209" s="16" t="s">
        <v>31</v>
      </c>
      <c r="H209" s="16" t="s">
        <v>3224</v>
      </c>
      <c r="I209" s="17">
        <v>1305343</v>
      </c>
      <c r="J209" s="16" t="s">
        <v>67</v>
      </c>
      <c r="K209" s="16" t="s">
        <v>34</v>
      </c>
      <c r="L209" s="16">
        <v>0.96899999999999997</v>
      </c>
      <c r="M209" s="16">
        <v>0.96899999999999997</v>
      </c>
      <c r="N209" s="16" t="s">
        <v>3225</v>
      </c>
      <c r="O209" s="16" t="s">
        <v>36</v>
      </c>
      <c r="P209" s="16" t="s">
        <v>37</v>
      </c>
      <c r="Q209" s="18">
        <v>42035</v>
      </c>
      <c r="R209" s="16" t="s">
        <v>38</v>
      </c>
      <c r="S209" s="16" t="s">
        <v>39</v>
      </c>
      <c r="T209" s="16" t="s">
        <v>3226</v>
      </c>
      <c r="U209" s="16">
        <v>2</v>
      </c>
      <c r="V209" s="16"/>
      <c r="W209" s="16" t="s">
        <v>930</v>
      </c>
      <c r="X209" s="16" t="s">
        <v>1149</v>
      </c>
      <c r="Y209" s="16">
        <v>9.0399999999999994E-2</v>
      </c>
      <c r="Z209" s="16">
        <v>8.0000000000000002E-3</v>
      </c>
    </row>
    <row r="210" spans="1:26" s="15" customFormat="1" ht="24" x14ac:dyDescent="0.2">
      <c r="A210" s="16" t="s">
        <v>2587</v>
      </c>
      <c r="B210" s="16">
        <v>2075</v>
      </c>
      <c r="C210" s="16" t="s">
        <v>2588</v>
      </c>
      <c r="D210" s="16" t="s">
        <v>2503</v>
      </c>
      <c r="E210" s="16" t="s">
        <v>449</v>
      </c>
      <c r="F210" s="16" t="s">
        <v>2589</v>
      </c>
      <c r="G210" s="16" t="s">
        <v>79</v>
      </c>
      <c r="H210" s="16" t="s">
        <v>135</v>
      </c>
      <c r="I210" s="17"/>
      <c r="J210" s="16"/>
      <c r="K210" s="16" t="s">
        <v>34</v>
      </c>
      <c r="L210" s="16">
        <v>4.1500000000000004</v>
      </c>
      <c r="M210" s="16">
        <v>0.64600000000000002</v>
      </c>
      <c r="N210" s="16" t="s">
        <v>2590</v>
      </c>
      <c r="O210" s="16" t="s">
        <v>36</v>
      </c>
      <c r="P210" s="16" t="s">
        <v>37</v>
      </c>
      <c r="Q210" s="18">
        <v>40912</v>
      </c>
      <c r="R210" s="16" t="s">
        <v>38</v>
      </c>
      <c r="S210" s="16" t="s">
        <v>39</v>
      </c>
      <c r="T210" s="16" t="s">
        <v>2591</v>
      </c>
      <c r="U210" s="16">
        <v>6.4</v>
      </c>
      <c r="V210" s="16">
        <v>3.5</v>
      </c>
      <c r="W210" s="16" t="s">
        <v>1120</v>
      </c>
      <c r="X210" s="16" t="s">
        <v>293</v>
      </c>
      <c r="Y210" s="16">
        <v>0.28920000000000001</v>
      </c>
      <c r="Z210" s="16">
        <v>2.5499999999999998E-2</v>
      </c>
    </row>
    <row r="211" spans="1:26" s="15" customFormat="1" ht="24" x14ac:dyDescent="0.2">
      <c r="A211" s="16" t="s">
        <v>1191</v>
      </c>
      <c r="B211" s="16">
        <v>787</v>
      </c>
      <c r="C211" s="16" t="s">
        <v>1192</v>
      </c>
      <c r="D211" s="16" t="s">
        <v>1163</v>
      </c>
      <c r="E211" s="16" t="s">
        <v>1193</v>
      </c>
      <c r="F211" s="16" t="s">
        <v>1116</v>
      </c>
      <c r="G211" s="16" t="s">
        <v>79</v>
      </c>
      <c r="H211" s="16" t="s">
        <v>96</v>
      </c>
      <c r="I211" s="17">
        <v>4254300</v>
      </c>
      <c r="J211" s="16"/>
      <c r="K211" s="16" t="s">
        <v>34</v>
      </c>
      <c r="L211" s="16"/>
      <c r="M211" s="16"/>
      <c r="N211" s="16" t="s">
        <v>1197</v>
      </c>
      <c r="O211" s="16" t="s">
        <v>36</v>
      </c>
      <c r="P211" s="16" t="s">
        <v>129</v>
      </c>
      <c r="Q211" s="18">
        <v>39295</v>
      </c>
      <c r="R211" s="16" t="s">
        <v>38</v>
      </c>
      <c r="S211" s="16" t="s">
        <v>39</v>
      </c>
      <c r="T211" s="16" t="s">
        <v>1198</v>
      </c>
      <c r="U211" s="16">
        <v>3.2</v>
      </c>
      <c r="V211" s="16">
        <v>1.36</v>
      </c>
      <c r="W211" s="16" t="s">
        <v>1089</v>
      </c>
      <c r="X211" s="16" t="s">
        <v>101</v>
      </c>
      <c r="Y211" s="16">
        <v>0.14460000000000001</v>
      </c>
      <c r="Z211" s="16">
        <v>1.2800000000000001E-2</v>
      </c>
    </row>
    <row r="212" spans="1:26" s="15" customFormat="1" ht="24" x14ac:dyDescent="0.2">
      <c r="A212" s="16" t="s">
        <v>1214</v>
      </c>
      <c r="B212" s="16">
        <v>779</v>
      </c>
      <c r="C212" s="16" t="s">
        <v>2898</v>
      </c>
      <c r="D212" s="16" t="s">
        <v>1163</v>
      </c>
      <c r="E212" s="16" t="s">
        <v>1215</v>
      </c>
      <c r="F212" s="16" t="s">
        <v>1210</v>
      </c>
      <c r="G212" s="16" t="s">
        <v>79</v>
      </c>
      <c r="H212" s="16" t="s">
        <v>96</v>
      </c>
      <c r="I212" s="17">
        <v>2995829</v>
      </c>
      <c r="J212" s="16"/>
      <c r="K212" s="16" t="s">
        <v>34</v>
      </c>
      <c r="L212" s="16">
        <v>1.99</v>
      </c>
      <c r="M212" s="16"/>
      <c r="N212" s="16" t="s">
        <v>1216</v>
      </c>
      <c r="O212" s="16" t="s">
        <v>36</v>
      </c>
      <c r="P212" s="16" t="s">
        <v>37</v>
      </c>
      <c r="Q212" s="18">
        <v>37179</v>
      </c>
      <c r="R212" s="16" t="s">
        <v>38</v>
      </c>
      <c r="S212" s="16" t="s">
        <v>39</v>
      </c>
      <c r="T212" s="16" t="s">
        <v>1217</v>
      </c>
      <c r="U212" s="16">
        <v>1.66</v>
      </c>
      <c r="V212" s="16"/>
      <c r="W212" s="16" t="s">
        <v>529</v>
      </c>
      <c r="X212" s="16" t="s">
        <v>1218</v>
      </c>
      <c r="Y212" s="16">
        <v>7.4999999999999997E-2</v>
      </c>
      <c r="Z212" s="16">
        <v>6.6E-3</v>
      </c>
    </row>
    <row r="213" spans="1:26" s="15" customFormat="1" ht="24" x14ac:dyDescent="0.2">
      <c r="A213" s="16" t="s">
        <v>1261</v>
      </c>
      <c r="B213" s="16">
        <v>10660</v>
      </c>
      <c r="C213" s="16" t="s">
        <v>2899</v>
      </c>
      <c r="D213" s="16" t="s">
        <v>1163</v>
      </c>
      <c r="E213" s="16" t="s">
        <v>1262</v>
      </c>
      <c r="F213" s="16" t="s">
        <v>1263</v>
      </c>
      <c r="G213" s="16" t="s">
        <v>79</v>
      </c>
      <c r="H213" s="16" t="s">
        <v>137</v>
      </c>
      <c r="I213" s="17"/>
      <c r="J213" s="16"/>
      <c r="K213" s="16" t="s">
        <v>34</v>
      </c>
      <c r="L213" s="16">
        <v>0.72</v>
      </c>
      <c r="M213" s="16"/>
      <c r="N213" s="16" t="s">
        <v>1264</v>
      </c>
      <c r="O213" s="16" t="s">
        <v>36</v>
      </c>
      <c r="P213" s="16" t="s">
        <v>37</v>
      </c>
      <c r="Q213" s="18">
        <v>39448</v>
      </c>
      <c r="R213" s="16" t="s">
        <v>38</v>
      </c>
      <c r="S213" s="16" t="s">
        <v>39</v>
      </c>
      <c r="T213" s="16"/>
      <c r="U213" s="16">
        <v>1.6</v>
      </c>
      <c r="V213" s="16"/>
      <c r="W213" s="16"/>
      <c r="X213" s="16" t="s">
        <v>137</v>
      </c>
      <c r="Y213" s="16">
        <v>7.2300000000000003E-2</v>
      </c>
      <c r="Z213" s="16">
        <v>6.4000000000000003E-3</v>
      </c>
    </row>
    <row r="214" spans="1:26" s="15" customFormat="1" ht="24" x14ac:dyDescent="0.2">
      <c r="A214" s="16"/>
      <c r="B214" s="16">
        <v>801</v>
      </c>
      <c r="C214" s="16" t="s">
        <v>1225</v>
      </c>
      <c r="D214" s="16" t="s">
        <v>1163</v>
      </c>
      <c r="E214" s="16" t="s">
        <v>1226</v>
      </c>
      <c r="F214" s="16" t="s">
        <v>1227</v>
      </c>
      <c r="G214" s="16" t="s">
        <v>31</v>
      </c>
      <c r="H214" s="16" t="s">
        <v>1228</v>
      </c>
      <c r="I214" s="17">
        <v>1335800</v>
      </c>
      <c r="J214" s="16"/>
      <c r="K214" s="16" t="s">
        <v>34</v>
      </c>
      <c r="L214" s="16">
        <v>0.2</v>
      </c>
      <c r="M214" s="16">
        <v>0</v>
      </c>
      <c r="N214" s="16" t="s">
        <v>1232</v>
      </c>
      <c r="O214" s="16" t="s">
        <v>36</v>
      </c>
      <c r="P214" s="16" t="s">
        <v>75</v>
      </c>
      <c r="Q214" s="18">
        <v>37622</v>
      </c>
      <c r="R214" s="16" t="s">
        <v>38</v>
      </c>
      <c r="S214" s="16" t="s">
        <v>39</v>
      </c>
      <c r="T214" s="16" t="s">
        <v>1233</v>
      </c>
      <c r="U214" s="16">
        <v>0.8</v>
      </c>
      <c r="V214" s="16">
        <v>0.2</v>
      </c>
      <c r="W214" s="16" t="s">
        <v>3120</v>
      </c>
      <c r="X214" s="16" t="s">
        <v>1231</v>
      </c>
      <c r="Y214" s="16">
        <v>3.61E-2</v>
      </c>
      <c r="Z214" s="16">
        <v>3.2000000000000002E-3</v>
      </c>
    </row>
    <row r="215" spans="1:26" s="15" customFormat="1" ht="24" x14ac:dyDescent="0.2">
      <c r="A215" s="16" t="s">
        <v>1168</v>
      </c>
      <c r="B215" s="16">
        <v>773</v>
      </c>
      <c r="C215" s="16" t="s">
        <v>2900</v>
      </c>
      <c r="D215" s="16" t="s">
        <v>1163</v>
      </c>
      <c r="E215" s="16" t="s">
        <v>1169</v>
      </c>
      <c r="F215" s="16" t="s">
        <v>1116</v>
      </c>
      <c r="G215" s="16" t="s">
        <v>79</v>
      </c>
      <c r="H215" s="16" t="s">
        <v>96</v>
      </c>
      <c r="I215" s="17">
        <v>1671070</v>
      </c>
      <c r="J215" s="16"/>
      <c r="K215" s="16" t="s">
        <v>34</v>
      </c>
      <c r="L215" s="16">
        <v>0.82599999999999996</v>
      </c>
      <c r="M215" s="16"/>
      <c r="N215" s="16" t="s">
        <v>1170</v>
      </c>
      <c r="O215" s="16" t="s">
        <v>36</v>
      </c>
      <c r="P215" s="16" t="s">
        <v>37</v>
      </c>
      <c r="Q215" s="18">
        <v>34700</v>
      </c>
      <c r="R215" s="16" t="s">
        <v>38</v>
      </c>
      <c r="S215" s="16" t="s">
        <v>39</v>
      </c>
      <c r="T215" s="16"/>
      <c r="U215" s="16">
        <v>1</v>
      </c>
      <c r="V215" s="16"/>
      <c r="W215" s="16" t="s">
        <v>3120</v>
      </c>
      <c r="X215" s="16" t="s">
        <v>73</v>
      </c>
      <c r="Y215" s="16">
        <v>4.5199999999999997E-2</v>
      </c>
      <c r="Z215" s="16">
        <v>4.0000000000000001E-3</v>
      </c>
    </row>
    <row r="216" spans="1:26" s="15" customFormat="1" ht="36" x14ac:dyDescent="0.2">
      <c r="A216" s="16" t="s">
        <v>1208</v>
      </c>
      <c r="B216" s="16">
        <v>1835</v>
      </c>
      <c r="C216" s="16" t="s">
        <v>2901</v>
      </c>
      <c r="D216" s="16" t="s">
        <v>1163</v>
      </c>
      <c r="E216" s="16" t="s">
        <v>1209</v>
      </c>
      <c r="F216" s="16" t="s">
        <v>1210</v>
      </c>
      <c r="G216" s="16" t="s">
        <v>31</v>
      </c>
      <c r="H216" s="16" t="s">
        <v>2902</v>
      </c>
      <c r="I216" s="17">
        <v>2900000</v>
      </c>
      <c r="J216" s="16" t="s">
        <v>2903</v>
      </c>
      <c r="K216" s="16" t="s">
        <v>34</v>
      </c>
      <c r="L216" s="16">
        <v>0.79</v>
      </c>
      <c r="M216" s="16">
        <v>0.28599999999999998</v>
      </c>
      <c r="N216" s="16" t="s">
        <v>1211</v>
      </c>
      <c r="O216" s="16" t="s">
        <v>36</v>
      </c>
      <c r="P216" s="16" t="s">
        <v>37</v>
      </c>
      <c r="Q216" s="18">
        <v>39520</v>
      </c>
      <c r="R216" s="16" t="s">
        <v>38</v>
      </c>
      <c r="S216" s="16" t="s">
        <v>39</v>
      </c>
      <c r="T216" s="16" t="s">
        <v>1212</v>
      </c>
      <c r="U216" s="16">
        <v>0.8</v>
      </c>
      <c r="V216" s="16">
        <v>0.504</v>
      </c>
      <c r="W216" s="16" t="s">
        <v>1213</v>
      </c>
      <c r="X216" s="16" t="s">
        <v>2904</v>
      </c>
      <c r="Y216" s="16">
        <v>3.61E-2</v>
      </c>
      <c r="Z216" s="16">
        <v>3.2000000000000002E-3</v>
      </c>
    </row>
    <row r="217" spans="1:26" s="15" customFormat="1" ht="24" x14ac:dyDescent="0.2">
      <c r="A217" s="16" t="s">
        <v>1234</v>
      </c>
      <c r="B217" s="16">
        <v>785</v>
      </c>
      <c r="C217" s="16" t="s">
        <v>1235</v>
      </c>
      <c r="D217" s="16" t="s">
        <v>1163</v>
      </c>
      <c r="E217" s="16" t="s">
        <v>1236</v>
      </c>
      <c r="F217" s="16" t="s">
        <v>1237</v>
      </c>
      <c r="G217" s="16" t="s">
        <v>79</v>
      </c>
      <c r="H217" s="16" t="s">
        <v>135</v>
      </c>
      <c r="I217" s="17">
        <v>7095200</v>
      </c>
      <c r="J217" s="16"/>
      <c r="K217" s="16" t="s">
        <v>34</v>
      </c>
      <c r="L217" s="16">
        <v>1.49</v>
      </c>
      <c r="M217" s="16"/>
      <c r="N217" s="16" t="s">
        <v>3126</v>
      </c>
      <c r="O217" s="16" t="s">
        <v>36</v>
      </c>
      <c r="P217" s="16" t="s">
        <v>3127</v>
      </c>
      <c r="Q217" s="18">
        <v>41640</v>
      </c>
      <c r="R217" s="16" t="s">
        <v>38</v>
      </c>
      <c r="S217" s="16" t="s">
        <v>39</v>
      </c>
      <c r="T217" s="16" t="s">
        <v>3128</v>
      </c>
      <c r="U217" s="16">
        <v>2.1</v>
      </c>
      <c r="V217" s="16">
        <v>1.1499999999999999</v>
      </c>
      <c r="W217" s="16" t="s">
        <v>1239</v>
      </c>
      <c r="X217" s="16" t="s">
        <v>85</v>
      </c>
      <c r="Y217" s="16">
        <v>9.4899999999999998E-2</v>
      </c>
      <c r="Z217" s="16">
        <v>8.3999999999999995E-3</v>
      </c>
    </row>
    <row r="218" spans="1:26" s="15" customFormat="1" ht="24" x14ac:dyDescent="0.2">
      <c r="A218" s="16"/>
      <c r="B218" s="16">
        <v>10641</v>
      </c>
      <c r="C218" s="16" t="s">
        <v>1244</v>
      </c>
      <c r="D218" s="16" t="s">
        <v>1163</v>
      </c>
      <c r="E218" s="16" t="s">
        <v>1245</v>
      </c>
      <c r="F218" s="16" t="s">
        <v>1237</v>
      </c>
      <c r="G218" s="16" t="s">
        <v>79</v>
      </c>
      <c r="H218" s="16" t="s">
        <v>1246</v>
      </c>
      <c r="I218" s="17"/>
      <c r="J218" s="16"/>
      <c r="K218" s="16" t="s">
        <v>34</v>
      </c>
      <c r="L218" s="16"/>
      <c r="M218" s="16"/>
      <c r="N218" s="16" t="s">
        <v>1247</v>
      </c>
      <c r="O218" s="16" t="s">
        <v>36</v>
      </c>
      <c r="P218" s="16" t="s">
        <v>37</v>
      </c>
      <c r="Q218" s="18">
        <v>39902</v>
      </c>
      <c r="R218" s="16" t="s">
        <v>38</v>
      </c>
      <c r="S218" s="16" t="s">
        <v>39</v>
      </c>
      <c r="T218" s="16" t="s">
        <v>1248</v>
      </c>
      <c r="U218" s="16">
        <v>0.6</v>
      </c>
      <c r="V218" s="16"/>
      <c r="W218" s="16" t="s">
        <v>1249</v>
      </c>
      <c r="X218" s="16" t="s">
        <v>1250</v>
      </c>
      <c r="Y218" s="16">
        <v>2.7099999999999999E-2</v>
      </c>
      <c r="Z218" s="16">
        <v>2.3999999999999998E-3</v>
      </c>
    </row>
    <row r="219" spans="1:26" s="15" customFormat="1" ht="36" x14ac:dyDescent="0.2">
      <c r="A219" s="16" t="s">
        <v>1251</v>
      </c>
      <c r="B219" s="16">
        <v>10100</v>
      </c>
      <c r="C219" s="16" t="s">
        <v>2906</v>
      </c>
      <c r="D219" s="16" t="s">
        <v>1163</v>
      </c>
      <c r="E219" s="16" t="s">
        <v>1252</v>
      </c>
      <c r="F219" s="16" t="s">
        <v>1116</v>
      </c>
      <c r="G219" s="16" t="s">
        <v>31</v>
      </c>
      <c r="H219" s="16" t="s">
        <v>1253</v>
      </c>
      <c r="I219" s="17">
        <v>3100000</v>
      </c>
      <c r="J219" s="16" t="s">
        <v>48</v>
      </c>
      <c r="K219" s="16" t="s">
        <v>34</v>
      </c>
      <c r="L219" s="16">
        <v>1.59</v>
      </c>
      <c r="M219" s="16"/>
      <c r="N219" s="16" t="s">
        <v>1254</v>
      </c>
      <c r="O219" s="16" t="s">
        <v>36</v>
      </c>
      <c r="P219" s="16" t="s">
        <v>37</v>
      </c>
      <c r="Q219" s="18">
        <v>40911</v>
      </c>
      <c r="R219" s="16" t="s">
        <v>38</v>
      </c>
      <c r="S219" s="16" t="s">
        <v>39</v>
      </c>
      <c r="T219" s="16" t="s">
        <v>1255</v>
      </c>
      <c r="U219" s="16">
        <v>1.6</v>
      </c>
      <c r="V219" s="16"/>
      <c r="W219" s="16" t="s">
        <v>1213</v>
      </c>
      <c r="X219" s="16" t="s">
        <v>1093</v>
      </c>
      <c r="Y219" s="16">
        <v>7.2300000000000003E-2</v>
      </c>
      <c r="Z219" s="16">
        <v>6.4000000000000003E-3</v>
      </c>
    </row>
    <row r="220" spans="1:26" s="15" customFormat="1" ht="24" x14ac:dyDescent="0.2">
      <c r="A220" s="16" t="s">
        <v>1256</v>
      </c>
      <c r="B220" s="16">
        <v>786</v>
      </c>
      <c r="C220" s="16" t="s">
        <v>2907</v>
      </c>
      <c r="D220" s="16" t="s">
        <v>1163</v>
      </c>
      <c r="E220" s="16" t="s">
        <v>1257</v>
      </c>
      <c r="F220" s="16" t="s">
        <v>1165</v>
      </c>
      <c r="G220" s="16" t="s">
        <v>79</v>
      </c>
      <c r="H220" s="16" t="s">
        <v>96</v>
      </c>
      <c r="I220" s="17">
        <v>1611694</v>
      </c>
      <c r="J220" s="16"/>
      <c r="K220" s="16" t="s">
        <v>34</v>
      </c>
      <c r="L220" s="16">
        <v>1.51</v>
      </c>
      <c r="M220" s="16"/>
      <c r="N220" s="16" t="s">
        <v>1258</v>
      </c>
      <c r="O220" s="16" t="s">
        <v>36</v>
      </c>
      <c r="P220" s="16" t="s">
        <v>37</v>
      </c>
      <c r="Q220" s="18">
        <v>35431</v>
      </c>
      <c r="R220" s="16" t="s">
        <v>38</v>
      </c>
      <c r="S220" s="16" t="s">
        <v>39</v>
      </c>
      <c r="T220" s="16"/>
      <c r="U220" s="16">
        <v>1.9</v>
      </c>
      <c r="V220" s="16">
        <v>1</v>
      </c>
      <c r="W220" s="16" t="s">
        <v>1175</v>
      </c>
      <c r="X220" s="16"/>
      <c r="Y220" s="16">
        <v>8.5800000000000001E-2</v>
      </c>
      <c r="Z220" s="16">
        <v>7.6E-3</v>
      </c>
    </row>
    <row r="221" spans="1:26" s="15" customFormat="1" ht="24" x14ac:dyDescent="0.2">
      <c r="A221" s="16" t="s">
        <v>1201</v>
      </c>
      <c r="B221" s="16">
        <v>10780</v>
      </c>
      <c r="C221" s="16" t="s">
        <v>2908</v>
      </c>
      <c r="D221" s="16" t="s">
        <v>1163</v>
      </c>
      <c r="E221" s="16" t="s">
        <v>1202</v>
      </c>
      <c r="F221" s="16" t="s">
        <v>1116</v>
      </c>
      <c r="G221" s="16" t="s">
        <v>31</v>
      </c>
      <c r="H221" s="16" t="s">
        <v>1203</v>
      </c>
      <c r="I221" s="17">
        <v>2780000</v>
      </c>
      <c r="J221" s="16" t="s">
        <v>168</v>
      </c>
      <c r="K221" s="16" t="s">
        <v>34</v>
      </c>
      <c r="L221" s="16">
        <v>0.26500000000000001</v>
      </c>
      <c r="M221" s="16">
        <v>0</v>
      </c>
      <c r="N221" s="16" t="s">
        <v>1204</v>
      </c>
      <c r="O221" s="16" t="s">
        <v>36</v>
      </c>
      <c r="P221" s="16" t="s">
        <v>37</v>
      </c>
      <c r="Q221" s="18">
        <v>40238</v>
      </c>
      <c r="R221" s="16" t="s">
        <v>38</v>
      </c>
      <c r="S221" s="16" t="s">
        <v>39</v>
      </c>
      <c r="T221" s="16" t="s">
        <v>1205</v>
      </c>
      <c r="U221" s="16">
        <v>0.5</v>
      </c>
      <c r="V221" s="16"/>
      <c r="W221" s="16" t="s">
        <v>1206</v>
      </c>
      <c r="X221" s="16" t="s">
        <v>1207</v>
      </c>
      <c r="Y221" s="16">
        <v>2.2599999999999999E-2</v>
      </c>
      <c r="Z221" s="16">
        <v>2E-3</v>
      </c>
    </row>
    <row r="222" spans="1:26" s="15" customFormat="1" ht="24" x14ac:dyDescent="0.2">
      <c r="A222" s="16"/>
      <c r="B222" s="16">
        <v>2197</v>
      </c>
      <c r="C222" s="16" t="s">
        <v>1265</v>
      </c>
      <c r="D222" s="16" t="s">
        <v>1163</v>
      </c>
      <c r="E222" s="16" t="s">
        <v>1266</v>
      </c>
      <c r="F222" s="16" t="s">
        <v>1091</v>
      </c>
      <c r="G222" s="16" t="s">
        <v>31</v>
      </c>
      <c r="H222" s="16" t="s">
        <v>1267</v>
      </c>
      <c r="I222" s="17"/>
      <c r="J222" s="16"/>
      <c r="K222" s="16" t="s">
        <v>34</v>
      </c>
      <c r="L222" s="16"/>
      <c r="M222" s="16"/>
      <c r="N222" s="16" t="s">
        <v>1268</v>
      </c>
      <c r="O222" s="16" t="s">
        <v>36</v>
      </c>
      <c r="P222" s="16" t="s">
        <v>37</v>
      </c>
      <c r="Q222" s="18">
        <v>38149</v>
      </c>
      <c r="R222" s="16" t="s">
        <v>38</v>
      </c>
      <c r="S222" s="16" t="s">
        <v>39</v>
      </c>
      <c r="T222" s="16" t="s">
        <v>1269</v>
      </c>
      <c r="U222" s="16">
        <v>0.24</v>
      </c>
      <c r="V222" s="16"/>
      <c r="W222" s="16" t="s">
        <v>1270</v>
      </c>
      <c r="X222" s="16" t="s">
        <v>1267</v>
      </c>
      <c r="Y222" s="16">
        <v>1.0800000000000001E-2</v>
      </c>
      <c r="Z222" s="16">
        <v>1E-3</v>
      </c>
    </row>
    <row r="223" spans="1:26" s="15" customFormat="1" ht="48" x14ac:dyDescent="0.2">
      <c r="A223" s="16" t="s">
        <v>1097</v>
      </c>
      <c r="B223" s="16">
        <v>734</v>
      </c>
      <c r="C223" s="16" t="s">
        <v>1098</v>
      </c>
      <c r="D223" s="16" t="s">
        <v>1099</v>
      </c>
      <c r="E223" s="16" t="s">
        <v>1100</v>
      </c>
      <c r="F223" s="16" t="s">
        <v>1101</v>
      </c>
      <c r="G223" s="16" t="s">
        <v>31</v>
      </c>
      <c r="H223" s="16" t="s">
        <v>1102</v>
      </c>
      <c r="I223" s="17">
        <v>2276586</v>
      </c>
      <c r="J223" s="16" t="s">
        <v>33</v>
      </c>
      <c r="K223" s="16" t="s">
        <v>34</v>
      </c>
      <c r="L223" s="16">
        <v>0.86</v>
      </c>
      <c r="M223" s="16">
        <v>0.39</v>
      </c>
      <c r="N223" s="16" t="s">
        <v>1103</v>
      </c>
      <c r="O223" s="16" t="s">
        <v>36</v>
      </c>
      <c r="P223" s="16" t="s">
        <v>37</v>
      </c>
      <c r="Q223" s="18">
        <v>41173</v>
      </c>
      <c r="R223" s="16" t="s">
        <v>38</v>
      </c>
      <c r="S223" s="16" t="s">
        <v>39</v>
      </c>
      <c r="T223" s="16" t="s">
        <v>1104</v>
      </c>
      <c r="U223" s="16">
        <v>1.0589999999999999</v>
      </c>
      <c r="V223" s="16">
        <v>0.47</v>
      </c>
      <c r="W223" s="16" t="s">
        <v>1105</v>
      </c>
      <c r="X223" s="16" t="s">
        <v>1106</v>
      </c>
      <c r="Y223" s="16">
        <v>4.7800000000000002E-2</v>
      </c>
      <c r="Z223" s="16">
        <v>4.1999999999999997E-3</v>
      </c>
    </row>
    <row r="224" spans="1:26" s="15" customFormat="1" ht="48" x14ac:dyDescent="0.2">
      <c r="A224" s="16" t="s">
        <v>1107</v>
      </c>
      <c r="B224" s="16">
        <v>741</v>
      </c>
      <c r="C224" s="16" t="s">
        <v>3229</v>
      </c>
      <c r="D224" s="16" t="s">
        <v>1099</v>
      </c>
      <c r="E224" s="16" t="s">
        <v>1108</v>
      </c>
      <c r="F224" s="16" t="s">
        <v>1109</v>
      </c>
      <c r="G224" s="16" t="s">
        <v>31</v>
      </c>
      <c r="H224" s="16" t="s">
        <v>1110</v>
      </c>
      <c r="I224" s="17">
        <v>6964110</v>
      </c>
      <c r="J224" s="16" t="s">
        <v>33</v>
      </c>
      <c r="K224" s="16" t="s">
        <v>34</v>
      </c>
      <c r="L224" s="16">
        <v>4.8099999999999996</v>
      </c>
      <c r="M224" s="16">
        <v>0.39600000000000002</v>
      </c>
      <c r="N224" s="16" t="s">
        <v>1111</v>
      </c>
      <c r="O224" s="16" t="s">
        <v>36</v>
      </c>
      <c r="P224" s="16" t="s">
        <v>129</v>
      </c>
      <c r="Q224" s="18">
        <v>31887</v>
      </c>
      <c r="R224" s="16" t="s">
        <v>38</v>
      </c>
      <c r="S224" s="16" t="s">
        <v>39</v>
      </c>
      <c r="T224" s="16" t="s">
        <v>3230</v>
      </c>
      <c r="U224" s="16">
        <v>2.5499999999999998</v>
      </c>
      <c r="V224" s="16">
        <v>1.33</v>
      </c>
      <c r="W224" s="16" t="s">
        <v>3231</v>
      </c>
      <c r="X224" s="16" t="s">
        <v>1110</v>
      </c>
      <c r="Y224" s="16">
        <v>0.1152</v>
      </c>
      <c r="Z224" s="16">
        <v>1.0200000000000001E-2</v>
      </c>
    </row>
    <row r="225" spans="1:26" s="15" customFormat="1" ht="36" x14ac:dyDescent="0.2">
      <c r="A225" s="16" t="s">
        <v>1113</v>
      </c>
      <c r="B225" s="16">
        <v>738</v>
      </c>
      <c r="C225" s="16" t="s">
        <v>1114</v>
      </c>
      <c r="D225" s="16" t="s">
        <v>1099</v>
      </c>
      <c r="E225" s="16" t="s">
        <v>1115</v>
      </c>
      <c r="F225" s="16" t="s">
        <v>1116</v>
      </c>
      <c r="G225" s="16" t="s">
        <v>31</v>
      </c>
      <c r="H225" s="16" t="s">
        <v>1117</v>
      </c>
      <c r="I225" s="17">
        <v>1244656</v>
      </c>
      <c r="J225" s="16" t="s">
        <v>33</v>
      </c>
      <c r="K225" s="16" t="s">
        <v>34</v>
      </c>
      <c r="L225" s="16"/>
      <c r="M225" s="16"/>
      <c r="N225" s="16" t="s">
        <v>1118</v>
      </c>
      <c r="O225" s="16" t="s">
        <v>36</v>
      </c>
      <c r="P225" s="16" t="s">
        <v>37</v>
      </c>
      <c r="Q225" s="18">
        <v>39600</v>
      </c>
      <c r="R225" s="16" t="s">
        <v>38</v>
      </c>
      <c r="S225" s="16" t="s">
        <v>39</v>
      </c>
      <c r="T225" s="16" t="s">
        <v>1119</v>
      </c>
      <c r="U225" s="16">
        <v>2</v>
      </c>
      <c r="V225" s="16">
        <v>1</v>
      </c>
      <c r="W225" s="16" t="s">
        <v>1120</v>
      </c>
      <c r="X225" s="16" t="s">
        <v>1121</v>
      </c>
      <c r="Y225" s="16">
        <v>9.0399999999999994E-2</v>
      </c>
      <c r="Z225" s="16">
        <v>8.0000000000000002E-3</v>
      </c>
    </row>
    <row r="226" spans="1:26" s="15" customFormat="1" ht="48" x14ac:dyDescent="0.2">
      <c r="A226" s="16" t="s">
        <v>1122</v>
      </c>
      <c r="B226" s="16">
        <v>745</v>
      </c>
      <c r="C226" s="16" t="s">
        <v>3234</v>
      </c>
      <c r="D226" s="16" t="s">
        <v>1099</v>
      </c>
      <c r="E226" s="16" t="s">
        <v>1123</v>
      </c>
      <c r="F226" s="16" t="s">
        <v>1124</v>
      </c>
      <c r="G226" s="16" t="s">
        <v>31</v>
      </c>
      <c r="H226" s="16" t="s">
        <v>1125</v>
      </c>
      <c r="I226" s="17">
        <v>5213000</v>
      </c>
      <c r="J226" s="16" t="s">
        <v>33</v>
      </c>
      <c r="K226" s="16" t="s">
        <v>34</v>
      </c>
      <c r="L226" s="16">
        <v>1.7</v>
      </c>
      <c r="M226" s="16"/>
      <c r="N226" s="16" t="s">
        <v>1126</v>
      </c>
      <c r="O226" s="16" t="s">
        <v>36</v>
      </c>
      <c r="P226" s="16" t="s">
        <v>37</v>
      </c>
      <c r="Q226" s="18">
        <v>38961</v>
      </c>
      <c r="R226" s="16" t="s">
        <v>38</v>
      </c>
      <c r="S226" s="16" t="s">
        <v>39</v>
      </c>
      <c r="T226" s="16" t="s">
        <v>311</v>
      </c>
      <c r="U226" s="16">
        <v>3</v>
      </c>
      <c r="V226" s="16">
        <v>1.7</v>
      </c>
      <c r="W226" s="16" t="s">
        <v>1106</v>
      </c>
      <c r="X226" s="16" t="s">
        <v>1106</v>
      </c>
      <c r="Y226" s="16">
        <v>0.13550000000000001</v>
      </c>
      <c r="Z226" s="16">
        <v>1.2E-2</v>
      </c>
    </row>
    <row r="227" spans="1:26" s="15" customFormat="1" ht="48" x14ac:dyDescent="0.2">
      <c r="A227" s="16" t="s">
        <v>1127</v>
      </c>
      <c r="B227" s="16">
        <v>748</v>
      </c>
      <c r="C227" s="16" t="s">
        <v>1128</v>
      </c>
      <c r="D227" s="16" t="s">
        <v>1099</v>
      </c>
      <c r="E227" s="16" t="s">
        <v>1129</v>
      </c>
      <c r="F227" s="16" t="s">
        <v>1130</v>
      </c>
      <c r="G227" s="16" t="s">
        <v>31</v>
      </c>
      <c r="H227" s="16" t="s">
        <v>1131</v>
      </c>
      <c r="I227" s="17">
        <v>4800000</v>
      </c>
      <c r="J227" s="16"/>
      <c r="K227" s="16" t="s">
        <v>34</v>
      </c>
      <c r="L227" s="16">
        <v>1.03</v>
      </c>
      <c r="M227" s="16">
        <v>0.53</v>
      </c>
      <c r="N227" s="16" t="s">
        <v>1132</v>
      </c>
      <c r="O227" s="16" t="s">
        <v>36</v>
      </c>
      <c r="P227" s="16" t="s">
        <v>129</v>
      </c>
      <c r="Q227" s="18">
        <v>40007</v>
      </c>
      <c r="R227" s="16" t="s">
        <v>38</v>
      </c>
      <c r="S227" s="16" t="s">
        <v>39</v>
      </c>
      <c r="T227" s="16" t="s">
        <v>1133</v>
      </c>
      <c r="U227" s="16">
        <v>0.8</v>
      </c>
      <c r="V227" s="16">
        <v>0.5</v>
      </c>
      <c r="W227" s="16" t="s">
        <v>1106</v>
      </c>
      <c r="X227" s="16" t="s">
        <v>3129</v>
      </c>
      <c r="Y227" s="16">
        <v>3.61E-2</v>
      </c>
      <c r="Z227" s="16">
        <v>3.2000000000000002E-3</v>
      </c>
    </row>
    <row r="228" spans="1:26" s="15" customFormat="1" ht="48" x14ac:dyDescent="0.2">
      <c r="A228" s="16" t="s">
        <v>1134</v>
      </c>
      <c r="B228" s="16">
        <v>754</v>
      </c>
      <c r="C228" s="16" t="s">
        <v>1135</v>
      </c>
      <c r="D228" s="16" t="s">
        <v>1099</v>
      </c>
      <c r="E228" s="16" t="s">
        <v>1136</v>
      </c>
      <c r="F228" s="16" t="s">
        <v>1137</v>
      </c>
      <c r="G228" s="16" t="s">
        <v>31</v>
      </c>
      <c r="H228" s="16" t="s">
        <v>1138</v>
      </c>
      <c r="I228" s="17">
        <v>2888404</v>
      </c>
      <c r="J228" s="16" t="s">
        <v>33</v>
      </c>
      <c r="K228" s="16" t="s">
        <v>34</v>
      </c>
      <c r="L228" s="16">
        <v>1.99</v>
      </c>
      <c r="M228" s="16"/>
      <c r="N228" s="16" t="s">
        <v>1139</v>
      </c>
      <c r="O228" s="16" t="s">
        <v>36</v>
      </c>
      <c r="P228" s="16" t="s">
        <v>37</v>
      </c>
      <c r="Q228" s="18">
        <v>41087</v>
      </c>
      <c r="R228" s="16" t="s">
        <v>38</v>
      </c>
      <c r="S228" s="16" t="s">
        <v>39</v>
      </c>
      <c r="T228" s="16" t="s">
        <v>1140</v>
      </c>
      <c r="U228" s="16">
        <v>3.2</v>
      </c>
      <c r="V228" s="16">
        <v>1.74</v>
      </c>
      <c r="W228" s="16" t="s">
        <v>930</v>
      </c>
      <c r="X228" s="16" t="s">
        <v>1141</v>
      </c>
      <c r="Y228" s="16">
        <v>0.14460000000000001</v>
      </c>
      <c r="Z228" s="16">
        <v>1.2800000000000001E-2</v>
      </c>
    </row>
    <row r="229" spans="1:26" s="15" customFormat="1" ht="48" x14ac:dyDescent="0.2">
      <c r="A229" s="16" t="s">
        <v>1142</v>
      </c>
      <c r="B229" s="16">
        <v>756</v>
      </c>
      <c r="C229" s="16" t="s">
        <v>1143</v>
      </c>
      <c r="D229" s="16" t="s">
        <v>1099</v>
      </c>
      <c r="E229" s="16" t="s">
        <v>1144</v>
      </c>
      <c r="F229" s="16" t="s">
        <v>1145</v>
      </c>
      <c r="G229" s="16" t="s">
        <v>31</v>
      </c>
      <c r="H229" s="16" t="s">
        <v>1146</v>
      </c>
      <c r="I229" s="17">
        <v>1238743</v>
      </c>
      <c r="J229" s="16" t="s">
        <v>33</v>
      </c>
      <c r="K229" s="16" t="s">
        <v>34</v>
      </c>
      <c r="L229" s="16">
        <v>1</v>
      </c>
      <c r="M229" s="16"/>
      <c r="N229" s="16" t="s">
        <v>1147</v>
      </c>
      <c r="O229" s="16" t="s">
        <v>36</v>
      </c>
      <c r="P229" s="16" t="s">
        <v>37</v>
      </c>
      <c r="Q229" s="18">
        <v>39195</v>
      </c>
      <c r="R229" s="16" t="s">
        <v>38</v>
      </c>
      <c r="S229" s="16" t="s">
        <v>39</v>
      </c>
      <c r="T229" s="16" t="s">
        <v>1148</v>
      </c>
      <c r="U229" s="16">
        <v>2.59</v>
      </c>
      <c r="V229" s="16">
        <v>1.44</v>
      </c>
      <c r="W229" s="16" t="s">
        <v>930</v>
      </c>
      <c r="X229" s="16" t="s">
        <v>1149</v>
      </c>
      <c r="Y229" s="16">
        <v>0.11700000000000001</v>
      </c>
      <c r="Z229" s="16">
        <v>1.03E-2</v>
      </c>
    </row>
    <row r="230" spans="1:26" s="15" customFormat="1" ht="48" x14ac:dyDescent="0.2">
      <c r="A230" s="16" t="s">
        <v>1150</v>
      </c>
      <c r="B230" s="16">
        <v>759</v>
      </c>
      <c r="C230" s="16" t="s">
        <v>1151</v>
      </c>
      <c r="D230" s="16" t="s">
        <v>1099</v>
      </c>
      <c r="E230" s="16" t="s">
        <v>1152</v>
      </c>
      <c r="F230" s="16" t="s">
        <v>1130</v>
      </c>
      <c r="G230" s="16" t="s">
        <v>31</v>
      </c>
      <c r="H230" s="16" t="s">
        <v>1131</v>
      </c>
      <c r="I230" s="17">
        <v>6874060</v>
      </c>
      <c r="J230" s="16"/>
      <c r="K230" s="16" t="s">
        <v>34</v>
      </c>
      <c r="L230" s="16">
        <v>1.31</v>
      </c>
      <c r="M230" s="16"/>
      <c r="N230" s="16" t="s">
        <v>1153</v>
      </c>
      <c r="O230" s="16" t="s">
        <v>36</v>
      </c>
      <c r="P230" s="16" t="s">
        <v>129</v>
      </c>
      <c r="Q230" s="18">
        <v>40007</v>
      </c>
      <c r="R230" s="16" t="s">
        <v>38</v>
      </c>
      <c r="S230" s="16" t="s">
        <v>39</v>
      </c>
      <c r="T230" s="16" t="s">
        <v>1154</v>
      </c>
      <c r="U230" s="16">
        <v>2.4</v>
      </c>
      <c r="V230" s="16">
        <v>1.3089999999999999</v>
      </c>
      <c r="W230" s="16" t="s">
        <v>1106</v>
      </c>
      <c r="X230" s="16" t="s">
        <v>3129</v>
      </c>
      <c r="Y230" s="16">
        <v>0.1084</v>
      </c>
      <c r="Z230" s="16">
        <v>9.5999999999999992E-3</v>
      </c>
    </row>
    <row r="231" spans="1:26" s="15" customFormat="1" ht="60" x14ac:dyDescent="0.2">
      <c r="A231" s="16" t="s">
        <v>1155</v>
      </c>
      <c r="B231" s="16">
        <v>764</v>
      </c>
      <c r="C231" s="16" t="s">
        <v>1156</v>
      </c>
      <c r="D231" s="16" t="s">
        <v>1099</v>
      </c>
      <c r="E231" s="16" t="s">
        <v>1157</v>
      </c>
      <c r="F231" s="16" t="s">
        <v>1157</v>
      </c>
      <c r="G231" s="16" t="s">
        <v>31</v>
      </c>
      <c r="H231" s="16" t="s">
        <v>1158</v>
      </c>
      <c r="I231" s="17">
        <v>3940387</v>
      </c>
      <c r="J231" s="16" t="s">
        <v>33</v>
      </c>
      <c r="K231" s="16" t="s">
        <v>34</v>
      </c>
      <c r="L231" s="16">
        <v>1.33</v>
      </c>
      <c r="M231" s="16">
        <v>0</v>
      </c>
      <c r="N231" s="16" t="s">
        <v>1159</v>
      </c>
      <c r="O231" s="16" t="s">
        <v>36</v>
      </c>
      <c r="P231" s="16" t="s">
        <v>37</v>
      </c>
      <c r="Q231" s="18">
        <v>40329</v>
      </c>
      <c r="R231" s="16" t="s">
        <v>38</v>
      </c>
      <c r="S231" s="16" t="s">
        <v>39</v>
      </c>
      <c r="T231" s="16" t="s">
        <v>1160</v>
      </c>
      <c r="U231" s="16">
        <v>2.12</v>
      </c>
      <c r="V231" s="16">
        <v>1.23</v>
      </c>
      <c r="W231" s="16" t="s">
        <v>930</v>
      </c>
      <c r="X231" s="16" t="s">
        <v>1161</v>
      </c>
      <c r="Y231" s="16">
        <v>9.5799999999999996E-2</v>
      </c>
      <c r="Z231" s="16">
        <v>8.3999999999999995E-3</v>
      </c>
    </row>
    <row r="232" spans="1:26" s="15" customFormat="1" ht="24" x14ac:dyDescent="0.2">
      <c r="A232" s="16" t="s">
        <v>1083</v>
      </c>
      <c r="B232" s="16">
        <v>2250</v>
      </c>
      <c r="C232" s="16" t="s">
        <v>1084</v>
      </c>
      <c r="D232" s="16" t="s">
        <v>1085</v>
      </c>
      <c r="E232" s="16" t="s">
        <v>1086</v>
      </c>
      <c r="F232" s="16" t="s">
        <v>1087</v>
      </c>
      <c r="G232" s="16" t="s">
        <v>79</v>
      </c>
      <c r="H232" s="16" t="s">
        <v>96</v>
      </c>
      <c r="I232" s="17">
        <v>6804464</v>
      </c>
      <c r="J232" s="16" t="s">
        <v>33</v>
      </c>
      <c r="K232" s="16" t="s">
        <v>34</v>
      </c>
      <c r="L232" s="16">
        <v>1.44</v>
      </c>
      <c r="M232" s="16"/>
      <c r="N232" s="16" t="s">
        <v>1088</v>
      </c>
      <c r="O232" s="16" t="s">
        <v>36</v>
      </c>
      <c r="P232" s="16" t="s">
        <v>37</v>
      </c>
      <c r="Q232" s="18">
        <v>39878</v>
      </c>
      <c r="R232" s="16" t="s">
        <v>38</v>
      </c>
      <c r="S232" s="16" t="s">
        <v>39</v>
      </c>
      <c r="T232" s="16" t="s">
        <v>546</v>
      </c>
      <c r="U232" s="16">
        <v>3.2</v>
      </c>
      <c r="V232" s="16"/>
      <c r="W232" s="16" t="s">
        <v>1089</v>
      </c>
      <c r="X232" s="16" t="s">
        <v>101</v>
      </c>
      <c r="Y232" s="16">
        <v>0.14460000000000001</v>
      </c>
      <c r="Z232" s="16">
        <v>1.2800000000000001E-2</v>
      </c>
    </row>
    <row r="233" spans="1:26" s="15" customFormat="1" ht="36" x14ac:dyDescent="0.2">
      <c r="A233" s="16" t="s">
        <v>1090</v>
      </c>
      <c r="B233" s="16">
        <v>2259</v>
      </c>
      <c r="C233" s="16" t="s">
        <v>2895</v>
      </c>
      <c r="D233" s="16" t="s">
        <v>1085</v>
      </c>
      <c r="E233" s="16" t="s">
        <v>1091</v>
      </c>
      <c r="F233" s="16" t="s">
        <v>1092</v>
      </c>
      <c r="G233" s="16" t="s">
        <v>79</v>
      </c>
      <c r="H233" s="16" t="s">
        <v>1093</v>
      </c>
      <c r="I233" s="17">
        <v>3420000</v>
      </c>
      <c r="J233" s="16" t="s">
        <v>168</v>
      </c>
      <c r="K233" s="16" t="s">
        <v>34</v>
      </c>
      <c r="L233" s="16">
        <v>1.1399999999999999</v>
      </c>
      <c r="M233" s="16"/>
      <c r="N233" s="16" t="s">
        <v>1094</v>
      </c>
      <c r="O233" s="16" t="s">
        <v>36</v>
      </c>
      <c r="P233" s="16" t="s">
        <v>37</v>
      </c>
      <c r="Q233" s="18">
        <v>39479</v>
      </c>
      <c r="R233" s="16" t="s">
        <v>38</v>
      </c>
      <c r="S233" s="16" t="s">
        <v>39</v>
      </c>
      <c r="T233" s="16" t="s">
        <v>1095</v>
      </c>
      <c r="U233" s="16">
        <v>3.9</v>
      </c>
      <c r="V233" s="16"/>
      <c r="W233" s="16" t="s">
        <v>1096</v>
      </c>
      <c r="X233" s="16" t="s">
        <v>1093</v>
      </c>
      <c r="Y233" s="16">
        <v>0.1762</v>
      </c>
      <c r="Z233" s="16">
        <v>1.55E-2</v>
      </c>
    </row>
    <row r="234" spans="1:26" s="15" customFormat="1" ht="24" x14ac:dyDescent="0.2">
      <c r="A234" s="16" t="s">
        <v>1271</v>
      </c>
      <c r="B234" s="16">
        <v>1902</v>
      </c>
      <c r="C234" s="16" t="s">
        <v>1272</v>
      </c>
      <c r="D234" s="16" t="s">
        <v>1273</v>
      </c>
      <c r="E234" s="16" t="s">
        <v>1274</v>
      </c>
      <c r="F234" s="16" t="s">
        <v>1275</v>
      </c>
      <c r="G234" s="16" t="s">
        <v>79</v>
      </c>
      <c r="H234" s="16" t="s">
        <v>135</v>
      </c>
      <c r="I234" s="17">
        <v>1000000</v>
      </c>
      <c r="J234" s="16" t="s">
        <v>810</v>
      </c>
      <c r="K234" s="16" t="s">
        <v>34</v>
      </c>
      <c r="L234" s="16">
        <v>1.67</v>
      </c>
      <c r="M234" s="16"/>
      <c r="N234" s="16" t="s">
        <v>1276</v>
      </c>
      <c r="O234" s="16" t="s">
        <v>36</v>
      </c>
      <c r="P234" s="16" t="s">
        <v>37</v>
      </c>
      <c r="Q234" s="18">
        <v>34669</v>
      </c>
      <c r="R234" s="16" t="s">
        <v>38</v>
      </c>
      <c r="S234" s="16" t="s">
        <v>39</v>
      </c>
      <c r="T234" s="16" t="s">
        <v>1277</v>
      </c>
      <c r="U234" s="16">
        <v>2.4</v>
      </c>
      <c r="V234" s="16">
        <v>1.3</v>
      </c>
      <c r="W234" s="16" t="s">
        <v>1278</v>
      </c>
      <c r="X234" s="16" t="s">
        <v>3193</v>
      </c>
      <c r="Y234" s="16">
        <v>0.1084</v>
      </c>
      <c r="Z234" s="16">
        <v>9.5999999999999992E-3</v>
      </c>
    </row>
    <row r="235" spans="1:26" s="15" customFormat="1" ht="24" x14ac:dyDescent="0.2">
      <c r="A235" s="16" t="s">
        <v>1279</v>
      </c>
      <c r="B235" s="16">
        <v>1878</v>
      </c>
      <c r="C235" s="16" t="s">
        <v>2909</v>
      </c>
      <c r="D235" s="16" t="s">
        <v>1273</v>
      </c>
      <c r="E235" s="16" t="s">
        <v>1280</v>
      </c>
      <c r="F235" s="16" t="s">
        <v>1281</v>
      </c>
      <c r="G235" s="16" t="s">
        <v>31</v>
      </c>
      <c r="H235" s="16" t="s">
        <v>1282</v>
      </c>
      <c r="I235" s="17">
        <v>2740000</v>
      </c>
      <c r="J235" s="16"/>
      <c r="K235" s="16" t="s">
        <v>34</v>
      </c>
      <c r="L235" s="16">
        <v>0.34300000000000003</v>
      </c>
      <c r="M235" s="16"/>
      <c r="N235" s="16" t="s">
        <v>1285</v>
      </c>
      <c r="O235" s="16" t="s">
        <v>36</v>
      </c>
      <c r="P235" s="16" t="s">
        <v>75</v>
      </c>
      <c r="Q235" s="18">
        <v>39814</v>
      </c>
      <c r="R235" s="16" t="s">
        <v>38</v>
      </c>
      <c r="S235" s="16" t="s">
        <v>39</v>
      </c>
      <c r="T235" s="16" t="s">
        <v>549</v>
      </c>
      <c r="U235" s="16">
        <v>0.8</v>
      </c>
      <c r="V235" s="16">
        <v>0.57599999999999996</v>
      </c>
      <c r="W235" s="16" t="s">
        <v>1284</v>
      </c>
      <c r="X235" s="16" t="s">
        <v>3200</v>
      </c>
      <c r="Y235" s="16">
        <v>3.61E-2</v>
      </c>
      <c r="Z235" s="16">
        <v>3.2000000000000002E-3</v>
      </c>
    </row>
    <row r="236" spans="1:26" s="15" customFormat="1" ht="24" x14ac:dyDescent="0.2">
      <c r="A236" s="16" t="s">
        <v>1416</v>
      </c>
      <c r="B236" s="16">
        <v>1879</v>
      </c>
      <c r="C236" s="16" t="s">
        <v>3130</v>
      </c>
      <c r="D236" s="16" t="s">
        <v>1273</v>
      </c>
      <c r="E236" s="16" t="s">
        <v>1417</v>
      </c>
      <c r="F236" s="16" t="s">
        <v>1281</v>
      </c>
      <c r="G236" s="16" t="s">
        <v>79</v>
      </c>
      <c r="H236" s="16" t="s">
        <v>733</v>
      </c>
      <c r="I236" s="17">
        <v>40629985</v>
      </c>
      <c r="J236" s="16" t="s">
        <v>33</v>
      </c>
      <c r="K236" s="16" t="s">
        <v>34</v>
      </c>
      <c r="L236" s="16">
        <v>11</v>
      </c>
      <c r="M236" s="16"/>
      <c r="N236" s="16" t="s">
        <v>1420</v>
      </c>
      <c r="O236" s="16" t="s">
        <v>36</v>
      </c>
      <c r="P236" s="16" t="s">
        <v>145</v>
      </c>
      <c r="Q236" s="18">
        <v>39083</v>
      </c>
      <c r="R236" s="16" t="s">
        <v>125</v>
      </c>
      <c r="S236" s="16" t="s">
        <v>39</v>
      </c>
      <c r="T236" s="16" t="s">
        <v>1421</v>
      </c>
      <c r="U236" s="16">
        <v>4.3</v>
      </c>
      <c r="V236" s="16"/>
      <c r="W236" s="16" t="s">
        <v>1284</v>
      </c>
      <c r="X236" s="16" t="s">
        <v>293</v>
      </c>
      <c r="Y236" s="16">
        <v>0.1943</v>
      </c>
      <c r="Z236" s="16">
        <v>1.7100000000000001E-2</v>
      </c>
    </row>
    <row r="237" spans="1:26" s="15" customFormat="1" ht="36" x14ac:dyDescent="0.2">
      <c r="A237" s="16" t="s">
        <v>1286</v>
      </c>
      <c r="B237" s="16">
        <v>2068</v>
      </c>
      <c r="C237" s="16" t="s">
        <v>1287</v>
      </c>
      <c r="D237" s="16" t="s">
        <v>1273</v>
      </c>
      <c r="E237" s="16" t="s">
        <v>1288</v>
      </c>
      <c r="F237" s="16" t="s">
        <v>1289</v>
      </c>
      <c r="G237" s="16" t="s">
        <v>79</v>
      </c>
      <c r="H237" s="16" t="s">
        <v>96</v>
      </c>
      <c r="I237" s="17">
        <v>3000000</v>
      </c>
      <c r="J237" s="16" t="s">
        <v>58</v>
      </c>
      <c r="K237" s="16" t="s">
        <v>34</v>
      </c>
      <c r="L237" s="16">
        <v>3.1</v>
      </c>
      <c r="M237" s="16"/>
      <c r="N237" s="16" t="s">
        <v>1290</v>
      </c>
      <c r="O237" s="16" t="s">
        <v>36</v>
      </c>
      <c r="P237" s="16" t="s">
        <v>129</v>
      </c>
      <c r="Q237" s="18">
        <v>40018</v>
      </c>
      <c r="R237" s="16" t="s">
        <v>38</v>
      </c>
      <c r="S237" s="16" t="s">
        <v>39</v>
      </c>
      <c r="T237" s="16" t="s">
        <v>549</v>
      </c>
      <c r="U237" s="16">
        <v>0.8</v>
      </c>
      <c r="V237" s="16"/>
      <c r="W237" s="16" t="s">
        <v>1291</v>
      </c>
      <c r="X237" s="16" t="s">
        <v>1292</v>
      </c>
      <c r="Y237" s="16">
        <v>3.61E-2</v>
      </c>
      <c r="Z237" s="16">
        <v>3.2000000000000002E-3</v>
      </c>
    </row>
    <row r="238" spans="1:26" s="15" customFormat="1" ht="24" x14ac:dyDescent="0.2">
      <c r="A238" s="16" t="s">
        <v>1293</v>
      </c>
      <c r="B238" s="16">
        <v>1891</v>
      </c>
      <c r="C238" s="16" t="s">
        <v>1294</v>
      </c>
      <c r="D238" s="16" t="s">
        <v>1273</v>
      </c>
      <c r="E238" s="16" t="s">
        <v>1295</v>
      </c>
      <c r="F238" s="16" t="s">
        <v>1296</v>
      </c>
      <c r="G238" s="16" t="s">
        <v>79</v>
      </c>
      <c r="H238" s="16" t="s">
        <v>496</v>
      </c>
      <c r="I238" s="17">
        <v>2000000</v>
      </c>
      <c r="J238" s="16" t="s">
        <v>724</v>
      </c>
      <c r="K238" s="16" t="s">
        <v>34</v>
      </c>
      <c r="L238" s="16">
        <v>3.02</v>
      </c>
      <c r="M238" s="16"/>
      <c r="N238" s="16" t="s">
        <v>3237</v>
      </c>
      <c r="O238" s="16" t="s">
        <v>36</v>
      </c>
      <c r="P238" s="16" t="s">
        <v>208</v>
      </c>
      <c r="Q238" s="18">
        <v>40909</v>
      </c>
      <c r="R238" s="16" t="s">
        <v>38</v>
      </c>
      <c r="S238" s="16" t="s">
        <v>39</v>
      </c>
      <c r="T238" s="16" t="s">
        <v>3238</v>
      </c>
      <c r="U238" s="16">
        <v>3.2</v>
      </c>
      <c r="V238" s="16"/>
      <c r="W238" s="16" t="s">
        <v>2919</v>
      </c>
      <c r="X238" s="16" t="s">
        <v>995</v>
      </c>
      <c r="Y238" s="16">
        <v>0.14460000000000001</v>
      </c>
      <c r="Z238" s="16">
        <v>1.2800000000000001E-2</v>
      </c>
    </row>
    <row r="239" spans="1:26" s="15" customFormat="1" ht="24" x14ac:dyDescent="0.2">
      <c r="A239" s="16" t="s">
        <v>1300</v>
      </c>
      <c r="B239" s="16">
        <v>1900</v>
      </c>
      <c r="C239" s="16" t="s">
        <v>2911</v>
      </c>
      <c r="D239" s="16" t="s">
        <v>1273</v>
      </c>
      <c r="E239" s="16" t="s">
        <v>1301</v>
      </c>
      <c r="F239" s="16" t="s">
        <v>1302</v>
      </c>
      <c r="G239" s="16" t="s">
        <v>79</v>
      </c>
      <c r="H239" s="16" t="s">
        <v>135</v>
      </c>
      <c r="I239" s="17">
        <v>6876300</v>
      </c>
      <c r="J239" s="16" t="s">
        <v>778</v>
      </c>
      <c r="K239" s="16" t="s">
        <v>34</v>
      </c>
      <c r="L239" s="16">
        <v>3.8</v>
      </c>
      <c r="M239" s="16"/>
      <c r="N239" s="16" t="s">
        <v>1305</v>
      </c>
      <c r="O239" s="16" t="s">
        <v>36</v>
      </c>
      <c r="P239" s="16" t="s">
        <v>145</v>
      </c>
      <c r="Q239" s="18">
        <v>39142</v>
      </c>
      <c r="R239" s="16" t="s">
        <v>125</v>
      </c>
      <c r="S239" s="16" t="s">
        <v>39</v>
      </c>
      <c r="T239" s="16" t="s">
        <v>1306</v>
      </c>
      <c r="U239" s="16">
        <v>2.5</v>
      </c>
      <c r="V239" s="16"/>
      <c r="W239" s="16" t="s">
        <v>1278</v>
      </c>
      <c r="X239" s="16"/>
      <c r="Y239" s="16">
        <v>0.1129</v>
      </c>
      <c r="Z239" s="16">
        <v>0.01</v>
      </c>
    </row>
    <row r="240" spans="1:26" s="15" customFormat="1" ht="48" x14ac:dyDescent="0.2">
      <c r="A240" s="16" t="s">
        <v>1307</v>
      </c>
      <c r="B240" s="16">
        <v>1892</v>
      </c>
      <c r="C240" s="16" t="s">
        <v>1308</v>
      </c>
      <c r="D240" s="16" t="s">
        <v>1273</v>
      </c>
      <c r="E240" s="16" t="s">
        <v>2912</v>
      </c>
      <c r="F240" s="16" t="s">
        <v>1309</v>
      </c>
      <c r="G240" s="16" t="s">
        <v>79</v>
      </c>
      <c r="H240" s="16" t="s">
        <v>135</v>
      </c>
      <c r="I240" s="17">
        <v>1000000</v>
      </c>
      <c r="J240" s="16" t="s">
        <v>778</v>
      </c>
      <c r="K240" s="16" t="s">
        <v>34</v>
      </c>
      <c r="L240" s="16">
        <v>6.41</v>
      </c>
      <c r="M240" s="16">
        <v>0.65</v>
      </c>
      <c r="N240" s="16" t="s">
        <v>1310</v>
      </c>
      <c r="O240" s="16" t="s">
        <v>36</v>
      </c>
      <c r="P240" s="16" t="s">
        <v>37</v>
      </c>
      <c r="Q240" s="18">
        <v>35977</v>
      </c>
      <c r="R240" s="16" t="s">
        <v>38</v>
      </c>
      <c r="S240" s="16" t="s">
        <v>39</v>
      </c>
      <c r="T240" s="16" t="s">
        <v>1311</v>
      </c>
      <c r="U240" s="16">
        <v>4</v>
      </c>
      <c r="V240" s="16"/>
      <c r="W240" s="16" t="s">
        <v>1284</v>
      </c>
      <c r="X240" s="16" t="s">
        <v>3200</v>
      </c>
      <c r="Y240" s="16">
        <v>0.1807</v>
      </c>
      <c r="Z240" s="16">
        <v>1.5900000000000001E-2</v>
      </c>
    </row>
    <row r="241" spans="1:26" s="15" customFormat="1" ht="24" x14ac:dyDescent="0.2">
      <c r="A241" s="16" t="s">
        <v>1315</v>
      </c>
      <c r="B241" s="16">
        <v>1881</v>
      </c>
      <c r="C241" s="16" t="s">
        <v>1316</v>
      </c>
      <c r="D241" s="16" t="s">
        <v>1273</v>
      </c>
      <c r="E241" s="16" t="s">
        <v>1317</v>
      </c>
      <c r="F241" s="16" t="s">
        <v>1309</v>
      </c>
      <c r="G241" s="16" t="s">
        <v>79</v>
      </c>
      <c r="H241" s="16" t="s">
        <v>96</v>
      </c>
      <c r="I241" s="17">
        <v>13600000</v>
      </c>
      <c r="J241" s="16"/>
      <c r="K241" s="16" t="s">
        <v>34</v>
      </c>
      <c r="L241" s="16">
        <v>0.76500000000000001</v>
      </c>
      <c r="M241" s="16"/>
      <c r="N241" s="16" t="s">
        <v>1320</v>
      </c>
      <c r="O241" s="16" t="s">
        <v>36</v>
      </c>
      <c r="P241" s="16" t="s">
        <v>75</v>
      </c>
      <c r="Q241" s="18">
        <v>39448</v>
      </c>
      <c r="R241" s="16" t="s">
        <v>38</v>
      </c>
      <c r="S241" s="16" t="s">
        <v>39</v>
      </c>
      <c r="T241" s="16" t="s">
        <v>1321</v>
      </c>
      <c r="U241" s="16">
        <v>1.6</v>
      </c>
      <c r="V241" s="16">
        <v>0.7</v>
      </c>
      <c r="W241" s="16" t="s">
        <v>1284</v>
      </c>
      <c r="X241" s="16" t="s">
        <v>3200</v>
      </c>
      <c r="Y241" s="16">
        <v>7.2300000000000003E-2</v>
      </c>
      <c r="Z241" s="16">
        <v>6.4000000000000003E-3</v>
      </c>
    </row>
    <row r="242" spans="1:26" s="15" customFormat="1" ht="24" x14ac:dyDescent="0.2">
      <c r="A242" s="16" t="s">
        <v>1322</v>
      </c>
      <c r="B242" s="16">
        <v>1936</v>
      </c>
      <c r="C242" s="16" t="s">
        <v>1323</v>
      </c>
      <c r="D242" s="16" t="s">
        <v>1273</v>
      </c>
      <c r="E242" s="16" t="s">
        <v>1324</v>
      </c>
      <c r="F242" s="16" t="s">
        <v>1325</v>
      </c>
      <c r="G242" s="16" t="s">
        <v>79</v>
      </c>
      <c r="H242" s="16" t="s">
        <v>96</v>
      </c>
      <c r="I242" s="17">
        <v>5700000</v>
      </c>
      <c r="J242" s="16" t="s">
        <v>114</v>
      </c>
      <c r="K242" s="16" t="s">
        <v>34</v>
      </c>
      <c r="L242" s="16">
        <v>4.9400000000000004</v>
      </c>
      <c r="M242" s="16">
        <v>2.1320000000000001</v>
      </c>
      <c r="N242" s="16" t="s">
        <v>1326</v>
      </c>
      <c r="O242" s="16" t="s">
        <v>36</v>
      </c>
      <c r="P242" s="16" t="s">
        <v>129</v>
      </c>
      <c r="Q242" s="18">
        <v>40808</v>
      </c>
      <c r="R242" s="16" t="s">
        <v>38</v>
      </c>
      <c r="S242" s="16" t="s">
        <v>39</v>
      </c>
      <c r="T242" s="16" t="s">
        <v>1327</v>
      </c>
      <c r="U242" s="16">
        <v>3.2</v>
      </c>
      <c r="V242" s="16">
        <v>1.728</v>
      </c>
      <c r="W242" s="16" t="s">
        <v>1284</v>
      </c>
      <c r="X242" s="16"/>
      <c r="Y242" s="16">
        <v>0.14460000000000001</v>
      </c>
      <c r="Z242" s="16">
        <v>1.2800000000000001E-2</v>
      </c>
    </row>
    <row r="243" spans="1:26" s="15" customFormat="1" ht="24" x14ac:dyDescent="0.2">
      <c r="A243" s="16" t="s">
        <v>1328</v>
      </c>
      <c r="B243" s="16">
        <v>1947</v>
      </c>
      <c r="C243" s="16" t="s">
        <v>1329</v>
      </c>
      <c r="D243" s="16" t="s">
        <v>1273</v>
      </c>
      <c r="E243" s="16" t="s">
        <v>1330</v>
      </c>
      <c r="F243" s="16" t="s">
        <v>790</v>
      </c>
      <c r="G243" s="16" t="s">
        <v>79</v>
      </c>
      <c r="H243" s="16" t="s">
        <v>1331</v>
      </c>
      <c r="I243" s="17">
        <v>4762800</v>
      </c>
      <c r="J243" s="16" t="s">
        <v>214</v>
      </c>
      <c r="K243" s="16" t="s">
        <v>34</v>
      </c>
      <c r="L243" s="16">
        <v>2.016</v>
      </c>
      <c r="M243" s="16">
        <v>0</v>
      </c>
      <c r="N243" s="16" t="s">
        <v>1332</v>
      </c>
      <c r="O243" s="16" t="s">
        <v>36</v>
      </c>
      <c r="P243" s="16" t="s">
        <v>37</v>
      </c>
      <c r="Q243" s="18">
        <v>33338</v>
      </c>
      <c r="R243" s="16" t="s">
        <v>38</v>
      </c>
      <c r="S243" s="16" t="s">
        <v>39</v>
      </c>
      <c r="T243" s="16" t="s">
        <v>1333</v>
      </c>
      <c r="U243" s="16">
        <v>2.4</v>
      </c>
      <c r="V243" s="16">
        <v>1.3</v>
      </c>
      <c r="W243" s="16" t="s">
        <v>1334</v>
      </c>
      <c r="X243" s="16" t="s">
        <v>995</v>
      </c>
      <c r="Y243" s="16">
        <v>0.1084</v>
      </c>
      <c r="Z243" s="16">
        <v>9.5999999999999992E-3</v>
      </c>
    </row>
    <row r="244" spans="1:26" s="15" customFormat="1" ht="24" x14ac:dyDescent="0.2">
      <c r="A244" s="16" t="s">
        <v>1338</v>
      </c>
      <c r="B244" s="16">
        <v>1890</v>
      </c>
      <c r="C244" s="16" t="s">
        <v>1339</v>
      </c>
      <c r="D244" s="16" t="s">
        <v>1273</v>
      </c>
      <c r="E244" s="16" t="s">
        <v>859</v>
      </c>
      <c r="F244" s="16" t="s">
        <v>790</v>
      </c>
      <c r="G244" s="16" t="s">
        <v>79</v>
      </c>
      <c r="H244" s="16" t="s">
        <v>1331</v>
      </c>
      <c r="I244" s="17">
        <v>5502516</v>
      </c>
      <c r="J244" s="16" t="s">
        <v>555</v>
      </c>
      <c r="K244" s="16" t="s">
        <v>34</v>
      </c>
      <c r="L244" s="16">
        <v>4.0199999999999996</v>
      </c>
      <c r="M244" s="16"/>
      <c r="N244" s="16" t="s">
        <v>1340</v>
      </c>
      <c r="O244" s="16" t="s">
        <v>36</v>
      </c>
      <c r="P244" s="16" t="s">
        <v>129</v>
      </c>
      <c r="Q244" s="18">
        <v>33991</v>
      </c>
      <c r="R244" s="16" t="s">
        <v>38</v>
      </c>
      <c r="S244" s="16" t="s">
        <v>39</v>
      </c>
      <c r="T244" s="16" t="s">
        <v>1260</v>
      </c>
      <c r="U244" s="16">
        <v>1.6</v>
      </c>
      <c r="V244" s="16">
        <v>0.86399999999999999</v>
      </c>
      <c r="W244" s="16" t="s">
        <v>1334</v>
      </c>
      <c r="X244" s="16" t="s">
        <v>995</v>
      </c>
      <c r="Y244" s="16">
        <v>7.2300000000000003E-2</v>
      </c>
      <c r="Z244" s="16">
        <v>6.4000000000000003E-3</v>
      </c>
    </row>
    <row r="245" spans="1:26" s="15" customFormat="1" ht="24" x14ac:dyDescent="0.2">
      <c r="A245" s="16" t="s">
        <v>1347</v>
      </c>
      <c r="B245" s="16">
        <v>2237</v>
      </c>
      <c r="C245" s="16" t="s">
        <v>1348</v>
      </c>
      <c r="D245" s="16" t="s">
        <v>1273</v>
      </c>
      <c r="E245" s="16" t="s">
        <v>1349</v>
      </c>
      <c r="F245" s="16" t="s">
        <v>535</v>
      </c>
      <c r="G245" s="16" t="s">
        <v>31</v>
      </c>
      <c r="H245" s="16" t="s">
        <v>1350</v>
      </c>
      <c r="I245" s="17">
        <v>3500000</v>
      </c>
      <c r="J245" s="16" t="s">
        <v>267</v>
      </c>
      <c r="K245" s="16" t="s">
        <v>34</v>
      </c>
      <c r="L245" s="16">
        <v>1.512</v>
      </c>
      <c r="M245" s="16"/>
      <c r="N245" s="16" t="s">
        <v>1351</v>
      </c>
      <c r="O245" s="16" t="s">
        <v>36</v>
      </c>
      <c r="P245" s="16" t="s">
        <v>37</v>
      </c>
      <c r="Q245" s="18">
        <v>39895</v>
      </c>
      <c r="R245" s="16" t="s">
        <v>38</v>
      </c>
      <c r="S245" s="16" t="s">
        <v>39</v>
      </c>
      <c r="T245" s="16" t="s">
        <v>1352</v>
      </c>
      <c r="U245" s="16">
        <v>3.2</v>
      </c>
      <c r="V245" s="16">
        <v>1.296</v>
      </c>
      <c r="W245" s="16" t="s">
        <v>1278</v>
      </c>
      <c r="X245" s="16" t="s">
        <v>995</v>
      </c>
      <c r="Y245" s="16">
        <v>0.14460000000000001</v>
      </c>
      <c r="Z245" s="16">
        <v>1.2800000000000001E-2</v>
      </c>
    </row>
    <row r="246" spans="1:26" s="15" customFormat="1" ht="24" x14ac:dyDescent="0.2">
      <c r="A246" s="16" t="s">
        <v>1353</v>
      </c>
      <c r="B246" s="16">
        <v>1901</v>
      </c>
      <c r="C246" s="16" t="s">
        <v>2913</v>
      </c>
      <c r="D246" s="16" t="s">
        <v>1273</v>
      </c>
      <c r="E246" s="16" t="s">
        <v>1354</v>
      </c>
      <c r="F246" s="16" t="s">
        <v>1325</v>
      </c>
      <c r="G246" s="16" t="s">
        <v>79</v>
      </c>
      <c r="H246" s="16" t="s">
        <v>135</v>
      </c>
      <c r="I246" s="17">
        <v>1000000</v>
      </c>
      <c r="J246" s="16"/>
      <c r="K246" s="16" t="s">
        <v>34</v>
      </c>
      <c r="L246" s="16">
        <v>1.5</v>
      </c>
      <c r="M246" s="16"/>
      <c r="N246" s="16" t="s">
        <v>1357</v>
      </c>
      <c r="O246" s="16" t="s">
        <v>36</v>
      </c>
      <c r="P246" s="16" t="s">
        <v>75</v>
      </c>
      <c r="Q246" s="18">
        <v>40179</v>
      </c>
      <c r="R246" s="16" t="s">
        <v>38</v>
      </c>
      <c r="S246" s="16" t="s">
        <v>39</v>
      </c>
      <c r="T246" s="16"/>
      <c r="U246" s="16">
        <v>3</v>
      </c>
      <c r="V246" s="16"/>
      <c r="W246" s="16" t="s">
        <v>1284</v>
      </c>
      <c r="X246" s="16"/>
      <c r="Y246" s="16">
        <v>0.13550000000000001</v>
      </c>
      <c r="Z246" s="16">
        <v>1.2E-2</v>
      </c>
    </row>
    <row r="247" spans="1:26" s="15" customFormat="1" ht="36" x14ac:dyDescent="0.2">
      <c r="A247" s="16" t="s">
        <v>1358</v>
      </c>
      <c r="B247" s="16">
        <v>2240</v>
      </c>
      <c r="C247" s="16" t="s">
        <v>1359</v>
      </c>
      <c r="D247" s="16" t="s">
        <v>1273</v>
      </c>
      <c r="E247" s="16" t="s">
        <v>1360</v>
      </c>
      <c r="F247" s="16" t="s">
        <v>1361</v>
      </c>
      <c r="G247" s="16" t="s">
        <v>79</v>
      </c>
      <c r="H247" s="16" t="s">
        <v>96</v>
      </c>
      <c r="I247" s="17">
        <v>1260000</v>
      </c>
      <c r="J247" s="16" t="s">
        <v>114</v>
      </c>
      <c r="K247" s="16" t="s">
        <v>34</v>
      </c>
      <c r="L247" s="16">
        <v>1.56</v>
      </c>
      <c r="M247" s="16"/>
      <c r="N247" s="16" t="s">
        <v>1362</v>
      </c>
      <c r="O247" s="16" t="s">
        <v>36</v>
      </c>
      <c r="P247" s="16" t="s">
        <v>129</v>
      </c>
      <c r="Q247" s="18">
        <v>40513</v>
      </c>
      <c r="R247" s="16" t="s">
        <v>38</v>
      </c>
      <c r="S247" s="16" t="s">
        <v>39</v>
      </c>
      <c r="T247" s="16" t="s">
        <v>1200</v>
      </c>
      <c r="U247" s="16">
        <v>1.6</v>
      </c>
      <c r="V247" s="16"/>
      <c r="W247" s="16" t="s">
        <v>1278</v>
      </c>
      <c r="X247" s="16" t="s">
        <v>101</v>
      </c>
      <c r="Y247" s="16">
        <v>7.2300000000000003E-2</v>
      </c>
      <c r="Z247" s="16">
        <v>6.4000000000000003E-3</v>
      </c>
    </row>
    <row r="248" spans="1:26" s="15" customFormat="1" ht="24" x14ac:dyDescent="0.2">
      <c r="A248" s="16" t="s">
        <v>2914</v>
      </c>
      <c r="B248" s="16">
        <v>2241</v>
      </c>
      <c r="C248" s="16" t="s">
        <v>2915</v>
      </c>
      <c r="D248" s="16" t="s">
        <v>1273</v>
      </c>
      <c r="E248" s="16" t="s">
        <v>2916</v>
      </c>
      <c r="F248" s="16" t="s">
        <v>1399</v>
      </c>
      <c r="G248" s="16" t="s">
        <v>79</v>
      </c>
      <c r="H248" s="16" t="s">
        <v>2917</v>
      </c>
      <c r="I248" s="17">
        <v>3500000</v>
      </c>
      <c r="J248" s="16" t="s">
        <v>67</v>
      </c>
      <c r="K248" s="16" t="s">
        <v>34</v>
      </c>
      <c r="L248" s="16">
        <v>1.44</v>
      </c>
      <c r="M248" s="16"/>
      <c r="N248" s="16" t="s">
        <v>2918</v>
      </c>
      <c r="O248" s="16" t="s">
        <v>36</v>
      </c>
      <c r="P248" s="16" t="s">
        <v>129</v>
      </c>
      <c r="Q248" s="18">
        <v>41306</v>
      </c>
      <c r="R248" s="16" t="s">
        <v>38</v>
      </c>
      <c r="S248" s="16" t="s">
        <v>39</v>
      </c>
      <c r="T248" s="16" t="s">
        <v>3239</v>
      </c>
      <c r="U248" s="16">
        <v>3.2</v>
      </c>
      <c r="V248" s="16">
        <v>1.8720000000000001</v>
      </c>
      <c r="W248" s="16" t="s">
        <v>2919</v>
      </c>
      <c r="X248" s="16" t="s">
        <v>995</v>
      </c>
      <c r="Y248" s="16">
        <v>0.14460000000000001</v>
      </c>
      <c r="Z248" s="16">
        <v>1.2800000000000001E-2</v>
      </c>
    </row>
    <row r="249" spans="1:26" s="15" customFormat="1" ht="24" x14ac:dyDescent="0.2">
      <c r="A249" s="16" t="s">
        <v>1363</v>
      </c>
      <c r="B249" s="16">
        <v>1883</v>
      </c>
      <c r="C249" s="16" t="s">
        <v>1364</v>
      </c>
      <c r="D249" s="16" t="s">
        <v>1273</v>
      </c>
      <c r="E249" s="16" t="s">
        <v>1365</v>
      </c>
      <c r="F249" s="16" t="s">
        <v>1289</v>
      </c>
      <c r="G249" s="16" t="s">
        <v>79</v>
      </c>
      <c r="H249" s="16" t="s">
        <v>135</v>
      </c>
      <c r="I249" s="17">
        <v>9000000</v>
      </c>
      <c r="J249" s="16" t="s">
        <v>810</v>
      </c>
      <c r="K249" s="16" t="s">
        <v>34</v>
      </c>
      <c r="L249" s="16">
        <v>3.46</v>
      </c>
      <c r="M249" s="16">
        <v>0.68</v>
      </c>
      <c r="N249" s="16" t="s">
        <v>3241</v>
      </c>
      <c r="O249" s="16" t="s">
        <v>36</v>
      </c>
      <c r="P249" s="16" t="s">
        <v>75</v>
      </c>
      <c r="Q249" s="18">
        <v>41640</v>
      </c>
      <c r="R249" s="16" t="s">
        <v>38</v>
      </c>
      <c r="S249" s="16" t="s">
        <v>39</v>
      </c>
      <c r="T249" s="16" t="s">
        <v>3242</v>
      </c>
      <c r="U249" s="16">
        <v>4</v>
      </c>
      <c r="V249" s="16">
        <v>2.16</v>
      </c>
      <c r="W249" s="16" t="s">
        <v>1278</v>
      </c>
      <c r="X249" s="16" t="s">
        <v>995</v>
      </c>
      <c r="Y249" s="16">
        <v>0.1807</v>
      </c>
      <c r="Z249" s="16">
        <v>1.5900000000000001E-2</v>
      </c>
    </row>
    <row r="250" spans="1:26" s="15" customFormat="1" ht="36" x14ac:dyDescent="0.2">
      <c r="A250" s="16" t="s">
        <v>1369</v>
      </c>
      <c r="B250" s="16">
        <v>1884</v>
      </c>
      <c r="C250" s="16" t="s">
        <v>1370</v>
      </c>
      <c r="D250" s="16" t="s">
        <v>1273</v>
      </c>
      <c r="E250" s="16" t="s">
        <v>1404</v>
      </c>
      <c r="F250" s="16" t="s">
        <v>1405</v>
      </c>
      <c r="G250" s="16" t="s">
        <v>79</v>
      </c>
      <c r="H250" s="16" t="s">
        <v>96</v>
      </c>
      <c r="I250" s="17">
        <v>3100000</v>
      </c>
      <c r="J250" s="16" t="s">
        <v>214</v>
      </c>
      <c r="K250" s="16" t="s">
        <v>34</v>
      </c>
      <c r="L250" s="16">
        <v>2.11</v>
      </c>
      <c r="M250" s="16"/>
      <c r="N250" s="16" t="s">
        <v>1374</v>
      </c>
      <c r="O250" s="16" t="s">
        <v>36</v>
      </c>
      <c r="P250" s="16" t="s">
        <v>1375</v>
      </c>
      <c r="Q250" s="18">
        <v>39841</v>
      </c>
      <c r="R250" s="16" t="s">
        <v>38</v>
      </c>
      <c r="S250" s="16" t="s">
        <v>39</v>
      </c>
      <c r="T250" s="16" t="s">
        <v>385</v>
      </c>
      <c r="U250" s="16">
        <v>1.6</v>
      </c>
      <c r="V250" s="16"/>
      <c r="W250" s="16" t="s">
        <v>1278</v>
      </c>
      <c r="X250" s="16" t="s">
        <v>1292</v>
      </c>
      <c r="Y250" s="16">
        <v>7.2300000000000003E-2</v>
      </c>
      <c r="Z250" s="16">
        <v>6.4000000000000003E-3</v>
      </c>
    </row>
    <row r="251" spans="1:26" s="15" customFormat="1" ht="24" x14ac:dyDescent="0.2">
      <c r="A251" s="16" t="s">
        <v>1376</v>
      </c>
      <c r="B251" s="16">
        <v>1893</v>
      </c>
      <c r="C251" s="16" t="s">
        <v>2920</v>
      </c>
      <c r="D251" s="16" t="s">
        <v>1273</v>
      </c>
      <c r="E251" s="16" t="s">
        <v>1377</v>
      </c>
      <c r="F251" s="16" t="s">
        <v>1378</v>
      </c>
      <c r="G251" s="16" t="s">
        <v>79</v>
      </c>
      <c r="H251" s="16" t="s">
        <v>96</v>
      </c>
      <c r="I251" s="17">
        <v>25852909</v>
      </c>
      <c r="J251" s="16" t="s">
        <v>33</v>
      </c>
      <c r="K251" s="16" t="s">
        <v>34</v>
      </c>
      <c r="L251" s="16">
        <v>14</v>
      </c>
      <c r="M251" s="16"/>
      <c r="N251" s="16" t="s">
        <v>1379</v>
      </c>
      <c r="O251" s="16" t="s">
        <v>36</v>
      </c>
      <c r="P251" s="16" t="s">
        <v>37</v>
      </c>
      <c r="Q251" s="18">
        <v>37096</v>
      </c>
      <c r="R251" s="16" t="s">
        <v>38</v>
      </c>
      <c r="S251" s="16" t="s">
        <v>39</v>
      </c>
      <c r="T251" s="16" t="s">
        <v>593</v>
      </c>
      <c r="U251" s="16">
        <v>4</v>
      </c>
      <c r="V251" s="16">
        <v>2</v>
      </c>
      <c r="W251" s="16" t="s">
        <v>1284</v>
      </c>
      <c r="X251" s="16" t="s">
        <v>3200</v>
      </c>
      <c r="Y251" s="16">
        <v>0.1807</v>
      </c>
      <c r="Z251" s="16">
        <v>1.5900000000000001E-2</v>
      </c>
    </row>
    <row r="252" spans="1:26" s="15" customFormat="1" ht="24" x14ac:dyDescent="0.2">
      <c r="A252" s="16" t="s">
        <v>1385</v>
      </c>
      <c r="B252" s="16">
        <v>1885</v>
      </c>
      <c r="C252" s="16" t="s">
        <v>1386</v>
      </c>
      <c r="D252" s="16" t="s">
        <v>1273</v>
      </c>
      <c r="E252" s="16" t="s">
        <v>1387</v>
      </c>
      <c r="F252" s="16" t="s">
        <v>1309</v>
      </c>
      <c r="G252" s="16" t="s">
        <v>31</v>
      </c>
      <c r="H252" s="16" t="s">
        <v>1388</v>
      </c>
      <c r="I252" s="17">
        <v>21523745</v>
      </c>
      <c r="J252" s="16" t="s">
        <v>67</v>
      </c>
      <c r="K252" s="16" t="s">
        <v>34</v>
      </c>
      <c r="L252" s="16">
        <v>6.12</v>
      </c>
      <c r="M252" s="16">
        <v>1.08</v>
      </c>
      <c r="N252" s="16" t="s">
        <v>1389</v>
      </c>
      <c r="O252" s="16" t="s">
        <v>36</v>
      </c>
      <c r="P252" s="16" t="s">
        <v>37</v>
      </c>
      <c r="Q252" s="18">
        <v>31778</v>
      </c>
      <c r="R252" s="16" t="s">
        <v>125</v>
      </c>
      <c r="S252" s="16" t="s">
        <v>39</v>
      </c>
      <c r="T252" s="16" t="s">
        <v>1390</v>
      </c>
      <c r="U252" s="16">
        <v>6.6</v>
      </c>
      <c r="V252" s="16">
        <v>4.9000000000000004</v>
      </c>
      <c r="W252" s="16" t="s">
        <v>1284</v>
      </c>
      <c r="X252" s="16" t="s">
        <v>3193</v>
      </c>
      <c r="Y252" s="16">
        <v>0.29820000000000002</v>
      </c>
      <c r="Z252" s="16">
        <v>2.63E-2</v>
      </c>
    </row>
    <row r="253" spans="1:26" s="15" customFormat="1" ht="24" x14ac:dyDescent="0.2">
      <c r="A253" s="16" t="s">
        <v>1391</v>
      </c>
      <c r="B253" s="16">
        <v>2195</v>
      </c>
      <c r="C253" s="16" t="s">
        <v>1392</v>
      </c>
      <c r="D253" s="16" t="s">
        <v>1273</v>
      </c>
      <c r="E253" s="16" t="s">
        <v>1393</v>
      </c>
      <c r="F253" s="16" t="s">
        <v>872</v>
      </c>
      <c r="G253" s="16" t="s">
        <v>31</v>
      </c>
      <c r="H253" s="16" t="s">
        <v>1394</v>
      </c>
      <c r="I253" s="17">
        <v>3580000</v>
      </c>
      <c r="J253" s="16" t="s">
        <v>267</v>
      </c>
      <c r="K253" s="16" t="s">
        <v>34</v>
      </c>
      <c r="L253" s="16">
        <v>1.9</v>
      </c>
      <c r="M253" s="16"/>
      <c r="N253" s="16" t="s">
        <v>1395</v>
      </c>
      <c r="O253" s="16" t="s">
        <v>36</v>
      </c>
      <c r="P253" s="16" t="s">
        <v>37</v>
      </c>
      <c r="Q253" s="18">
        <v>40885</v>
      </c>
      <c r="R253" s="16" t="s">
        <v>38</v>
      </c>
      <c r="S253" s="16" t="s">
        <v>39</v>
      </c>
      <c r="T253" s="16"/>
      <c r="U253" s="16">
        <v>3.2</v>
      </c>
      <c r="V253" s="16">
        <v>1.9</v>
      </c>
      <c r="W253" s="16" t="s">
        <v>1284</v>
      </c>
      <c r="X253" s="16" t="s">
        <v>85</v>
      </c>
      <c r="Y253" s="16">
        <v>0.14460000000000001</v>
      </c>
      <c r="Z253" s="16">
        <v>1.2800000000000001E-2</v>
      </c>
    </row>
    <row r="254" spans="1:26" s="15" customFormat="1" ht="36" x14ac:dyDescent="0.2">
      <c r="A254" s="16" t="s">
        <v>1396</v>
      </c>
      <c r="B254" s="16">
        <v>1992</v>
      </c>
      <c r="C254" s="16" t="s">
        <v>1397</v>
      </c>
      <c r="D254" s="16" t="s">
        <v>1273</v>
      </c>
      <c r="E254" s="16" t="s">
        <v>1398</v>
      </c>
      <c r="F254" s="16" t="s">
        <v>1399</v>
      </c>
      <c r="G254" s="16" t="s">
        <v>31</v>
      </c>
      <c r="H254" s="16" t="s">
        <v>1400</v>
      </c>
      <c r="I254" s="17">
        <v>2794000</v>
      </c>
      <c r="J254" s="16" t="s">
        <v>58</v>
      </c>
      <c r="K254" s="16" t="s">
        <v>34</v>
      </c>
      <c r="L254" s="16">
        <v>1.98</v>
      </c>
      <c r="M254" s="16"/>
      <c r="N254" s="16" t="s">
        <v>1401</v>
      </c>
      <c r="O254" s="16" t="s">
        <v>36</v>
      </c>
      <c r="P254" s="16" t="s">
        <v>37</v>
      </c>
      <c r="Q254" s="18">
        <v>39965</v>
      </c>
      <c r="R254" s="16" t="s">
        <v>38</v>
      </c>
      <c r="S254" s="16" t="s">
        <v>39</v>
      </c>
      <c r="T254" s="16" t="s">
        <v>1346</v>
      </c>
      <c r="U254" s="16">
        <v>4.8</v>
      </c>
      <c r="V254" s="16"/>
      <c r="W254" s="16" t="s">
        <v>1402</v>
      </c>
      <c r="X254" s="16" t="s">
        <v>1292</v>
      </c>
      <c r="Y254" s="16">
        <v>0.21690000000000001</v>
      </c>
      <c r="Z254" s="16">
        <v>1.9099999999999999E-2</v>
      </c>
    </row>
    <row r="255" spans="1:26" s="15" customFormat="1" ht="36" x14ac:dyDescent="0.2">
      <c r="A255" s="16"/>
      <c r="B255" s="16">
        <v>1887</v>
      </c>
      <c r="C255" s="16" t="s">
        <v>1403</v>
      </c>
      <c r="D255" s="16" t="s">
        <v>1273</v>
      </c>
      <c r="E255" s="16" t="s">
        <v>1404</v>
      </c>
      <c r="F255" s="16" t="s">
        <v>1405</v>
      </c>
      <c r="G255" s="16" t="s">
        <v>79</v>
      </c>
      <c r="H255" s="16" t="s">
        <v>135</v>
      </c>
      <c r="I255" s="17">
        <v>1000000</v>
      </c>
      <c r="J255" s="16"/>
      <c r="K255" s="16" t="s">
        <v>34</v>
      </c>
      <c r="L255" s="16">
        <v>0.4</v>
      </c>
      <c r="M255" s="16"/>
      <c r="N255" s="16" t="s">
        <v>1371</v>
      </c>
      <c r="O255" s="16" t="s">
        <v>36</v>
      </c>
      <c r="P255" s="16" t="s">
        <v>90</v>
      </c>
      <c r="Q255" s="18">
        <v>34700</v>
      </c>
      <c r="R255" s="16" t="s">
        <v>38</v>
      </c>
      <c r="S255" s="16" t="s">
        <v>39</v>
      </c>
      <c r="T255" s="16" t="s">
        <v>549</v>
      </c>
      <c r="U255" s="16">
        <v>1.6</v>
      </c>
      <c r="V255" s="16"/>
      <c r="W255" s="16" t="s">
        <v>1278</v>
      </c>
      <c r="X255" s="16" t="s">
        <v>1292</v>
      </c>
      <c r="Y255" s="16">
        <v>7.2300000000000003E-2</v>
      </c>
      <c r="Z255" s="16">
        <v>6.4000000000000003E-3</v>
      </c>
    </row>
    <row r="256" spans="1:26" s="15" customFormat="1" ht="24" x14ac:dyDescent="0.2">
      <c r="A256" s="16" t="s">
        <v>1406</v>
      </c>
      <c r="B256" s="16">
        <v>1888</v>
      </c>
      <c r="C256" s="16" t="s">
        <v>1407</v>
      </c>
      <c r="D256" s="16" t="s">
        <v>1273</v>
      </c>
      <c r="E256" s="16" t="s">
        <v>1408</v>
      </c>
      <c r="F256" s="16" t="s">
        <v>1409</v>
      </c>
      <c r="G256" s="16" t="s">
        <v>79</v>
      </c>
      <c r="H256" s="16" t="s">
        <v>96</v>
      </c>
      <c r="I256" s="17">
        <v>4000000</v>
      </c>
      <c r="J256" s="16" t="s">
        <v>168</v>
      </c>
      <c r="K256" s="16" t="s">
        <v>34</v>
      </c>
      <c r="L256" s="16">
        <v>3.93</v>
      </c>
      <c r="M256" s="16"/>
      <c r="N256" s="16" t="s">
        <v>1410</v>
      </c>
      <c r="O256" s="16" t="s">
        <v>36</v>
      </c>
      <c r="P256" s="16" t="s">
        <v>37</v>
      </c>
      <c r="Q256" s="18">
        <v>33664</v>
      </c>
      <c r="R256" s="16" t="s">
        <v>38</v>
      </c>
      <c r="S256" s="16" t="s">
        <v>39</v>
      </c>
      <c r="T256" s="16" t="s">
        <v>1411</v>
      </c>
      <c r="U256" s="16">
        <v>1.6</v>
      </c>
      <c r="V256" s="16">
        <v>0.8</v>
      </c>
      <c r="W256" s="16" t="s">
        <v>1278</v>
      </c>
      <c r="X256" s="16" t="s">
        <v>101</v>
      </c>
      <c r="Y256" s="16">
        <v>7.2300000000000003E-2</v>
      </c>
      <c r="Z256" s="16">
        <v>6.4000000000000003E-3</v>
      </c>
    </row>
    <row r="257" spans="1:26" s="15" customFormat="1" ht="24" x14ac:dyDescent="0.2">
      <c r="A257" s="16" t="s">
        <v>1422</v>
      </c>
      <c r="B257" s="16">
        <v>1889</v>
      </c>
      <c r="C257" s="16" t="s">
        <v>1423</v>
      </c>
      <c r="D257" s="16" t="s">
        <v>1273</v>
      </c>
      <c r="E257" s="16" t="s">
        <v>1317</v>
      </c>
      <c r="F257" s="16" t="s">
        <v>1309</v>
      </c>
      <c r="G257" s="16" t="s">
        <v>79</v>
      </c>
      <c r="H257" s="16" t="s">
        <v>1424</v>
      </c>
      <c r="I257" s="17">
        <v>1000000</v>
      </c>
      <c r="J257" s="16"/>
      <c r="K257" s="16" t="s">
        <v>34</v>
      </c>
      <c r="L257" s="16">
        <v>0.55500000000000005</v>
      </c>
      <c r="M257" s="16"/>
      <c r="N257" s="16" t="s">
        <v>1425</v>
      </c>
      <c r="O257" s="16" t="s">
        <v>36</v>
      </c>
      <c r="P257" s="16" t="s">
        <v>37</v>
      </c>
      <c r="Q257" s="18">
        <v>31413</v>
      </c>
      <c r="R257" s="16" t="s">
        <v>38</v>
      </c>
      <c r="S257" s="16" t="s">
        <v>39</v>
      </c>
      <c r="T257" s="16" t="s">
        <v>1426</v>
      </c>
      <c r="U257" s="16">
        <v>1.55</v>
      </c>
      <c r="V257" s="16"/>
      <c r="W257" s="16" t="s">
        <v>1284</v>
      </c>
      <c r="X257" s="16" t="s">
        <v>1427</v>
      </c>
      <c r="Y257" s="16">
        <v>7.0000000000000007E-2</v>
      </c>
      <c r="Z257" s="16">
        <v>6.1999999999999998E-3</v>
      </c>
    </row>
    <row r="258" spans="1:26" s="15" customFormat="1" ht="24" x14ac:dyDescent="0.2">
      <c r="A258" s="16" t="s">
        <v>1430</v>
      </c>
      <c r="B258" s="16">
        <v>1896</v>
      </c>
      <c r="C258" s="16" t="s">
        <v>1431</v>
      </c>
      <c r="D258" s="16" t="s">
        <v>1273</v>
      </c>
      <c r="E258" s="16" t="s">
        <v>1432</v>
      </c>
      <c r="F258" s="16" t="s">
        <v>1433</v>
      </c>
      <c r="G258" s="16" t="s">
        <v>79</v>
      </c>
      <c r="H258" s="16" t="s">
        <v>135</v>
      </c>
      <c r="I258" s="17">
        <v>1868900</v>
      </c>
      <c r="J258" s="16" t="s">
        <v>114</v>
      </c>
      <c r="K258" s="16" t="s">
        <v>34</v>
      </c>
      <c r="L258" s="16">
        <v>1.21</v>
      </c>
      <c r="M258" s="16"/>
      <c r="N258" s="16" t="s">
        <v>1434</v>
      </c>
      <c r="O258" s="16" t="s">
        <v>36</v>
      </c>
      <c r="P258" s="16" t="s">
        <v>37</v>
      </c>
      <c r="Q258" s="18">
        <v>39995</v>
      </c>
      <c r="R258" s="16" t="s">
        <v>38</v>
      </c>
      <c r="S258" s="16" t="s">
        <v>39</v>
      </c>
      <c r="T258" s="16" t="s">
        <v>546</v>
      </c>
      <c r="U258" s="16">
        <v>3.2</v>
      </c>
      <c r="V258" s="16">
        <v>1.1519999999999999</v>
      </c>
      <c r="W258" s="16" t="s">
        <v>1278</v>
      </c>
      <c r="X258" s="16" t="s">
        <v>995</v>
      </c>
      <c r="Y258" s="16">
        <v>0.14460000000000001</v>
      </c>
      <c r="Z258" s="16">
        <v>1.2800000000000001E-2</v>
      </c>
    </row>
    <row r="259" spans="1:26" s="15" customFormat="1" ht="36" x14ac:dyDescent="0.2">
      <c r="A259" s="16"/>
      <c r="B259" s="16">
        <v>1903</v>
      </c>
      <c r="C259" s="16" t="s">
        <v>1435</v>
      </c>
      <c r="D259" s="16" t="s">
        <v>1273</v>
      </c>
      <c r="E259" s="16" t="s">
        <v>1309</v>
      </c>
      <c r="F259" s="16" t="s">
        <v>1309</v>
      </c>
      <c r="G259" s="16" t="s">
        <v>79</v>
      </c>
      <c r="H259" s="16" t="s">
        <v>96</v>
      </c>
      <c r="I259" s="17">
        <v>2944975</v>
      </c>
      <c r="J259" s="16"/>
      <c r="K259" s="16" t="s">
        <v>34</v>
      </c>
      <c r="L259" s="16">
        <v>0.504</v>
      </c>
      <c r="M259" s="16">
        <v>0.34</v>
      </c>
      <c r="N259" s="16" t="s">
        <v>1436</v>
      </c>
      <c r="O259" s="16" t="s">
        <v>36</v>
      </c>
      <c r="P259" s="16" t="s">
        <v>90</v>
      </c>
      <c r="Q259" s="18">
        <v>33239</v>
      </c>
      <c r="R259" s="16" t="s">
        <v>38</v>
      </c>
      <c r="S259" s="16" t="s">
        <v>39</v>
      </c>
      <c r="T259" s="16" t="s">
        <v>1437</v>
      </c>
      <c r="U259" s="16">
        <v>0</v>
      </c>
      <c r="V259" s="16">
        <v>0</v>
      </c>
      <c r="W259" s="16" t="s">
        <v>1438</v>
      </c>
      <c r="X259" s="16" t="s">
        <v>179</v>
      </c>
      <c r="Y259" s="16">
        <v>0</v>
      </c>
      <c r="Z259" s="16">
        <v>0</v>
      </c>
    </row>
    <row r="260" spans="1:26" s="15" customFormat="1" ht="36" x14ac:dyDescent="0.2">
      <c r="A260" s="16"/>
      <c r="B260" s="16">
        <v>1911</v>
      </c>
      <c r="C260" s="16" t="s">
        <v>1439</v>
      </c>
      <c r="D260" s="16" t="s">
        <v>1273</v>
      </c>
      <c r="E260" s="16" t="s">
        <v>1440</v>
      </c>
      <c r="F260" s="16" t="s">
        <v>1309</v>
      </c>
      <c r="G260" s="16" t="s">
        <v>79</v>
      </c>
      <c r="H260" s="16" t="s">
        <v>96</v>
      </c>
      <c r="I260" s="17">
        <v>6295758</v>
      </c>
      <c r="J260" s="16"/>
      <c r="K260" s="16" t="s">
        <v>34</v>
      </c>
      <c r="L260" s="16">
        <v>1.8</v>
      </c>
      <c r="M260" s="16"/>
      <c r="N260" s="16" t="s">
        <v>1441</v>
      </c>
      <c r="O260" s="16" t="s">
        <v>36</v>
      </c>
      <c r="P260" s="16" t="s">
        <v>1373</v>
      </c>
      <c r="Q260" s="18"/>
      <c r="R260" s="16" t="s">
        <v>38</v>
      </c>
      <c r="S260" s="16" t="s">
        <v>39</v>
      </c>
      <c r="T260" s="16" t="s">
        <v>1437</v>
      </c>
      <c r="U260" s="16">
        <v>3.5</v>
      </c>
      <c r="V260" s="16">
        <v>2.016</v>
      </c>
      <c r="W260" s="16" t="s">
        <v>1438</v>
      </c>
      <c r="X260" s="16" t="s">
        <v>179</v>
      </c>
      <c r="Y260" s="16">
        <v>0.15809999999999999</v>
      </c>
      <c r="Z260" s="16">
        <v>1.3899999999999999E-2</v>
      </c>
    </row>
    <row r="261" spans="1:26" s="15" customFormat="1" ht="36" x14ac:dyDescent="0.2">
      <c r="A261" s="16" t="s">
        <v>1442</v>
      </c>
      <c r="B261" s="16">
        <v>1912</v>
      </c>
      <c r="C261" s="16" t="s">
        <v>1443</v>
      </c>
      <c r="D261" s="16" t="s">
        <v>1273</v>
      </c>
      <c r="E261" s="16" t="s">
        <v>1309</v>
      </c>
      <c r="F261" s="16" t="s">
        <v>1309</v>
      </c>
      <c r="G261" s="16" t="s">
        <v>79</v>
      </c>
      <c r="H261" s="16" t="s">
        <v>96</v>
      </c>
      <c r="I261" s="17">
        <v>13800000</v>
      </c>
      <c r="J261" s="16" t="s">
        <v>114</v>
      </c>
      <c r="K261" s="16" t="s">
        <v>34</v>
      </c>
      <c r="L261" s="16">
        <v>4</v>
      </c>
      <c r="M261" s="16">
        <v>1.984</v>
      </c>
      <c r="N261" s="16" t="s">
        <v>1441</v>
      </c>
      <c r="O261" s="16" t="s">
        <v>36</v>
      </c>
      <c r="P261" s="16" t="s">
        <v>1373</v>
      </c>
      <c r="Q261" s="18"/>
      <c r="R261" s="16" t="s">
        <v>38</v>
      </c>
      <c r="S261" s="16" t="s">
        <v>39</v>
      </c>
      <c r="T261" s="16" t="s">
        <v>1437</v>
      </c>
      <c r="U261" s="16">
        <v>3.5</v>
      </c>
      <c r="V261" s="16">
        <v>2.016</v>
      </c>
      <c r="W261" s="16" t="s">
        <v>1438</v>
      </c>
      <c r="X261" s="16" t="s">
        <v>179</v>
      </c>
      <c r="Y261" s="16">
        <v>0.15809999999999999</v>
      </c>
      <c r="Z261" s="16">
        <v>1.3899999999999999E-2</v>
      </c>
    </row>
    <row r="262" spans="1:26" s="15" customFormat="1" ht="24" x14ac:dyDescent="0.2">
      <c r="A262" s="16" t="s">
        <v>1444</v>
      </c>
      <c r="B262" s="16">
        <v>812</v>
      </c>
      <c r="C262" s="16" t="s">
        <v>1445</v>
      </c>
      <c r="D262" s="16" t="s">
        <v>1446</v>
      </c>
      <c r="E262" s="16" t="s">
        <v>1447</v>
      </c>
      <c r="F262" s="16" t="s">
        <v>1448</v>
      </c>
      <c r="G262" s="16" t="s">
        <v>79</v>
      </c>
      <c r="H262" s="16" t="s">
        <v>96</v>
      </c>
      <c r="I262" s="17">
        <v>10998165</v>
      </c>
      <c r="J262" s="16" t="s">
        <v>33</v>
      </c>
      <c r="K262" s="16" t="s">
        <v>34</v>
      </c>
      <c r="L262" s="16">
        <v>2.79</v>
      </c>
      <c r="M262" s="16"/>
      <c r="N262" s="16" t="s">
        <v>1449</v>
      </c>
      <c r="O262" s="16" t="s">
        <v>36</v>
      </c>
      <c r="P262" s="16" t="s">
        <v>37</v>
      </c>
      <c r="Q262" s="18">
        <v>34335</v>
      </c>
      <c r="R262" s="16" t="s">
        <v>38</v>
      </c>
      <c r="S262" s="16" t="s">
        <v>39</v>
      </c>
      <c r="T262" s="16" t="s">
        <v>99</v>
      </c>
      <c r="U262" s="16">
        <v>4</v>
      </c>
      <c r="V262" s="16">
        <v>1.6</v>
      </c>
      <c r="W262" s="16" t="s">
        <v>1450</v>
      </c>
      <c r="X262" s="16"/>
      <c r="Y262" s="16">
        <v>0.1807</v>
      </c>
      <c r="Z262" s="16">
        <v>1.5900000000000001E-2</v>
      </c>
    </row>
    <row r="263" spans="1:26" s="15" customFormat="1" ht="36" x14ac:dyDescent="0.2">
      <c r="A263" s="16" t="s">
        <v>1453</v>
      </c>
      <c r="B263" s="16">
        <v>815</v>
      </c>
      <c r="C263" s="16" t="s">
        <v>1454</v>
      </c>
      <c r="D263" s="16" t="s">
        <v>1446</v>
      </c>
      <c r="E263" s="16" t="s">
        <v>1455</v>
      </c>
      <c r="F263" s="16" t="s">
        <v>1456</v>
      </c>
      <c r="G263" s="16" t="s">
        <v>31</v>
      </c>
      <c r="H263" s="16" t="s">
        <v>1457</v>
      </c>
      <c r="I263" s="17">
        <v>1232500</v>
      </c>
      <c r="J263" s="16" t="s">
        <v>67</v>
      </c>
      <c r="K263" s="16" t="s">
        <v>34</v>
      </c>
      <c r="L263" s="16">
        <v>0.47799999999999998</v>
      </c>
      <c r="M263" s="16"/>
      <c r="N263" s="16" t="s">
        <v>1458</v>
      </c>
      <c r="O263" s="16" t="s">
        <v>36</v>
      </c>
      <c r="P263" s="16" t="s">
        <v>37</v>
      </c>
      <c r="Q263" s="18">
        <v>41001</v>
      </c>
      <c r="R263" s="16" t="s">
        <v>38</v>
      </c>
      <c r="S263" s="16" t="s">
        <v>39</v>
      </c>
      <c r="T263" s="16" t="s">
        <v>1459</v>
      </c>
      <c r="U263" s="16">
        <v>1.6</v>
      </c>
      <c r="V263" s="16"/>
      <c r="W263" s="16" t="s">
        <v>1460</v>
      </c>
      <c r="X263" s="16" t="s">
        <v>1460</v>
      </c>
      <c r="Y263" s="16">
        <v>7.2300000000000003E-2</v>
      </c>
      <c r="Z263" s="16">
        <v>6.4000000000000003E-3</v>
      </c>
    </row>
    <row r="264" spans="1:26" s="15" customFormat="1" ht="24" x14ac:dyDescent="0.2">
      <c r="A264" s="16" t="s">
        <v>1461</v>
      </c>
      <c r="B264" s="16">
        <v>816</v>
      </c>
      <c r="C264" s="16" t="s">
        <v>2922</v>
      </c>
      <c r="D264" s="16" t="s">
        <v>1446</v>
      </c>
      <c r="E264" s="16" t="s">
        <v>1462</v>
      </c>
      <c r="F264" s="16" t="s">
        <v>1463</v>
      </c>
      <c r="G264" s="16" t="s">
        <v>79</v>
      </c>
      <c r="H264" s="16" t="s">
        <v>96</v>
      </c>
      <c r="I264" s="17">
        <v>1464188</v>
      </c>
      <c r="J264" s="16"/>
      <c r="K264" s="16" t="s">
        <v>34</v>
      </c>
      <c r="L264" s="16">
        <v>3.48</v>
      </c>
      <c r="M264" s="16">
        <v>1.81</v>
      </c>
      <c r="N264" s="16" t="s">
        <v>1464</v>
      </c>
      <c r="O264" s="16" t="s">
        <v>36</v>
      </c>
      <c r="P264" s="16" t="s">
        <v>129</v>
      </c>
      <c r="Q264" s="18">
        <v>37561</v>
      </c>
      <c r="R264" s="16" t="s">
        <v>38</v>
      </c>
      <c r="S264" s="16" t="s">
        <v>39</v>
      </c>
      <c r="T264" s="16" t="s">
        <v>2923</v>
      </c>
      <c r="U264" s="16">
        <v>2.4</v>
      </c>
      <c r="V264" s="16">
        <v>1.25</v>
      </c>
      <c r="W264" s="16" t="s">
        <v>1465</v>
      </c>
      <c r="X264" s="16" t="s">
        <v>1465</v>
      </c>
      <c r="Y264" s="16">
        <v>0.1084</v>
      </c>
      <c r="Z264" s="16">
        <v>9.5999999999999992E-3</v>
      </c>
    </row>
    <row r="265" spans="1:26" s="15" customFormat="1" ht="24" x14ac:dyDescent="0.2">
      <c r="A265" s="16" t="s">
        <v>1467</v>
      </c>
      <c r="B265" s="16">
        <v>820</v>
      </c>
      <c r="C265" s="16" t="s">
        <v>1468</v>
      </c>
      <c r="D265" s="16" t="s">
        <v>1446</v>
      </c>
      <c r="E265" s="16" t="s">
        <v>1469</v>
      </c>
      <c r="F265" s="16" t="s">
        <v>1448</v>
      </c>
      <c r="G265" s="16" t="s">
        <v>79</v>
      </c>
      <c r="H265" s="16" t="s">
        <v>135</v>
      </c>
      <c r="I265" s="17">
        <v>18362736</v>
      </c>
      <c r="J265" s="16"/>
      <c r="K265" s="16" t="s">
        <v>34</v>
      </c>
      <c r="L265" s="16">
        <v>6</v>
      </c>
      <c r="M265" s="16">
        <v>0</v>
      </c>
      <c r="N265" s="16" t="s">
        <v>1470</v>
      </c>
      <c r="O265" s="16" t="s">
        <v>36</v>
      </c>
      <c r="P265" s="16" t="s">
        <v>37</v>
      </c>
      <c r="Q265" s="18">
        <v>35065</v>
      </c>
      <c r="R265" s="16" t="s">
        <v>302</v>
      </c>
      <c r="S265" s="16" t="s">
        <v>39</v>
      </c>
      <c r="T265" s="16"/>
      <c r="U265" s="16">
        <v>12</v>
      </c>
      <c r="V265" s="16">
        <v>6</v>
      </c>
      <c r="W265" s="16" t="s">
        <v>1450</v>
      </c>
      <c r="X265" s="16"/>
      <c r="Y265" s="16">
        <v>0.54220000000000002</v>
      </c>
      <c r="Z265" s="16">
        <v>4.7800000000000002E-2</v>
      </c>
    </row>
    <row r="266" spans="1:26" s="15" customFormat="1" ht="24" x14ac:dyDescent="0.2">
      <c r="A266" s="16" t="s">
        <v>1471</v>
      </c>
      <c r="B266" s="16">
        <v>1993</v>
      </c>
      <c r="C266" s="16" t="s">
        <v>1472</v>
      </c>
      <c r="D266" s="16" t="s">
        <v>1446</v>
      </c>
      <c r="E266" s="16" t="s">
        <v>1473</v>
      </c>
      <c r="F266" s="16" t="s">
        <v>1474</v>
      </c>
      <c r="G266" s="16" t="s">
        <v>79</v>
      </c>
      <c r="H266" s="16" t="s">
        <v>96</v>
      </c>
      <c r="I266" s="17">
        <v>2920000</v>
      </c>
      <c r="J266" s="16" t="s">
        <v>58</v>
      </c>
      <c r="K266" s="16" t="s">
        <v>34</v>
      </c>
      <c r="L266" s="16">
        <v>1.63</v>
      </c>
      <c r="M266" s="16"/>
      <c r="N266" s="16" t="s">
        <v>1475</v>
      </c>
      <c r="O266" s="16" t="s">
        <v>36</v>
      </c>
      <c r="P266" s="16" t="s">
        <v>37</v>
      </c>
      <c r="Q266" s="18">
        <v>39549</v>
      </c>
      <c r="R266" s="16" t="s">
        <v>38</v>
      </c>
      <c r="S266" s="16" t="s">
        <v>39</v>
      </c>
      <c r="T266" s="16" t="s">
        <v>1414</v>
      </c>
      <c r="U266" s="16">
        <v>2.4</v>
      </c>
      <c r="V266" s="16"/>
      <c r="W266" s="16" t="s">
        <v>1476</v>
      </c>
      <c r="X266" s="16" t="s">
        <v>101</v>
      </c>
      <c r="Y266" s="16">
        <v>0.1084</v>
      </c>
      <c r="Z266" s="16">
        <v>9.5999999999999992E-3</v>
      </c>
    </row>
    <row r="267" spans="1:26" s="15" customFormat="1" ht="36" x14ac:dyDescent="0.2">
      <c r="A267" s="16"/>
      <c r="B267" s="16">
        <v>2227</v>
      </c>
      <c r="C267" s="16" t="s">
        <v>1478</v>
      </c>
      <c r="D267" s="16" t="s">
        <v>1446</v>
      </c>
      <c r="E267" s="16" t="s">
        <v>1479</v>
      </c>
      <c r="F267" s="16" t="s">
        <v>1480</v>
      </c>
      <c r="G267" s="16" t="s">
        <v>31</v>
      </c>
      <c r="H267" s="16" t="s">
        <v>1481</v>
      </c>
      <c r="I267" s="17">
        <v>2400000</v>
      </c>
      <c r="J267" s="16"/>
      <c r="K267" s="16" t="s">
        <v>34</v>
      </c>
      <c r="L267" s="16">
        <v>0.19</v>
      </c>
      <c r="M267" s="16">
        <v>0.14000000000000001</v>
      </c>
      <c r="N267" s="16" t="s">
        <v>1482</v>
      </c>
      <c r="O267" s="16" t="s">
        <v>36</v>
      </c>
      <c r="P267" s="16" t="s">
        <v>37</v>
      </c>
      <c r="Q267" s="18">
        <v>39174</v>
      </c>
      <c r="R267" s="16" t="s">
        <v>1429</v>
      </c>
      <c r="S267" s="16" t="s">
        <v>39</v>
      </c>
      <c r="T267" s="16" t="s">
        <v>1483</v>
      </c>
      <c r="U267" s="16">
        <v>0.02</v>
      </c>
      <c r="V267" s="16">
        <v>0.05</v>
      </c>
      <c r="W267" s="16" t="s">
        <v>1484</v>
      </c>
      <c r="X267" s="16" t="s">
        <v>1481</v>
      </c>
      <c r="Y267" s="16">
        <v>8.9999999999999998E-4</v>
      </c>
      <c r="Z267" s="16">
        <v>1E-4</v>
      </c>
    </row>
    <row r="268" spans="1:26" s="15" customFormat="1" ht="36" x14ac:dyDescent="0.2">
      <c r="A268" s="16" t="s">
        <v>3243</v>
      </c>
      <c r="B268" s="16">
        <v>827</v>
      </c>
      <c r="C268" s="16" t="s">
        <v>3244</v>
      </c>
      <c r="D268" s="16" t="s">
        <v>1505</v>
      </c>
      <c r="E268" s="16" t="s">
        <v>3245</v>
      </c>
      <c r="F268" s="16" t="s">
        <v>3246</v>
      </c>
      <c r="G268" s="16" t="s">
        <v>79</v>
      </c>
      <c r="H268" s="16" t="s">
        <v>1040</v>
      </c>
      <c r="I268" s="17">
        <v>4460000</v>
      </c>
      <c r="J268" s="16" t="s">
        <v>613</v>
      </c>
      <c r="K268" s="16" t="s">
        <v>34</v>
      </c>
      <c r="L268" s="16">
        <v>0.70599999999999996</v>
      </c>
      <c r="M268" s="16"/>
      <c r="N268" s="16" t="s">
        <v>3247</v>
      </c>
      <c r="O268" s="16" t="s">
        <v>36</v>
      </c>
      <c r="P268" s="16" t="s">
        <v>37</v>
      </c>
      <c r="Q268" s="18">
        <v>41943</v>
      </c>
      <c r="R268" s="16" t="s">
        <v>38</v>
      </c>
      <c r="S268" s="16" t="s">
        <v>39</v>
      </c>
      <c r="T268" s="16" t="s">
        <v>3248</v>
      </c>
      <c r="U268" s="16">
        <v>1.9530000000000001</v>
      </c>
      <c r="V268" s="16"/>
      <c r="W268" s="16" t="s">
        <v>3249</v>
      </c>
      <c r="X268" s="16" t="s">
        <v>3250</v>
      </c>
      <c r="Y268" s="16">
        <v>8.8200000000000001E-2</v>
      </c>
      <c r="Z268" s="16">
        <v>7.7999999999999996E-3</v>
      </c>
    </row>
    <row r="269" spans="1:26" s="15" customFormat="1" ht="36" x14ac:dyDescent="0.2">
      <c r="A269" s="16" t="s">
        <v>3131</v>
      </c>
      <c r="B269" s="16">
        <v>829</v>
      </c>
      <c r="C269" s="16" t="s">
        <v>3132</v>
      </c>
      <c r="D269" s="16" t="s">
        <v>1505</v>
      </c>
      <c r="E269" s="16" t="s">
        <v>3133</v>
      </c>
      <c r="F269" s="16" t="s">
        <v>3134</v>
      </c>
      <c r="G269" s="16" t="s">
        <v>79</v>
      </c>
      <c r="H269" s="16" t="s">
        <v>1040</v>
      </c>
      <c r="I269" s="17">
        <v>2518656</v>
      </c>
      <c r="J269" s="16" t="s">
        <v>613</v>
      </c>
      <c r="K269" s="16" t="s">
        <v>34</v>
      </c>
      <c r="L269" s="16">
        <v>2.59</v>
      </c>
      <c r="M269" s="16"/>
      <c r="N269" s="16" t="s">
        <v>3135</v>
      </c>
      <c r="O269" s="16" t="s">
        <v>36</v>
      </c>
      <c r="P269" s="16" t="s">
        <v>37</v>
      </c>
      <c r="Q269" s="18">
        <v>41750</v>
      </c>
      <c r="R269" s="16" t="s">
        <v>38</v>
      </c>
      <c r="S269" s="16" t="s">
        <v>39</v>
      </c>
      <c r="T269" s="16" t="s">
        <v>3136</v>
      </c>
      <c r="U269" s="16">
        <v>2.4</v>
      </c>
      <c r="V269" s="16"/>
      <c r="W269" s="16" t="s">
        <v>1542</v>
      </c>
      <c r="X269" s="16" t="s">
        <v>3137</v>
      </c>
      <c r="Y269" s="16">
        <v>0.1084</v>
      </c>
      <c r="Z269" s="16">
        <v>9.5999999999999992E-3</v>
      </c>
    </row>
    <row r="270" spans="1:26" s="15" customFormat="1" ht="24" x14ac:dyDescent="0.2">
      <c r="A270" s="16"/>
      <c r="B270" s="16">
        <v>863</v>
      </c>
      <c r="C270" s="16" t="s">
        <v>1504</v>
      </c>
      <c r="D270" s="16" t="s">
        <v>1505</v>
      </c>
      <c r="E270" s="16" t="s">
        <v>1506</v>
      </c>
      <c r="F270" s="16" t="s">
        <v>1507</v>
      </c>
      <c r="G270" s="16" t="s">
        <v>31</v>
      </c>
      <c r="H270" s="16" t="s">
        <v>1508</v>
      </c>
      <c r="I270" s="17">
        <v>330514</v>
      </c>
      <c r="J270" s="16" t="s">
        <v>555</v>
      </c>
      <c r="K270" s="16" t="s">
        <v>34</v>
      </c>
      <c r="L270" s="16">
        <v>0.13</v>
      </c>
      <c r="M270" s="16"/>
      <c r="N270" s="16" t="s">
        <v>1509</v>
      </c>
      <c r="O270" s="16" t="s">
        <v>36</v>
      </c>
      <c r="P270" s="16" t="s">
        <v>37</v>
      </c>
      <c r="Q270" s="18">
        <v>40786</v>
      </c>
      <c r="R270" s="16" t="s">
        <v>38</v>
      </c>
      <c r="S270" s="16" t="s">
        <v>39</v>
      </c>
      <c r="T270" s="16" t="s">
        <v>2925</v>
      </c>
      <c r="U270" s="16">
        <v>0.22500000000000001</v>
      </c>
      <c r="V270" s="16"/>
      <c r="W270" s="16" t="s">
        <v>1510</v>
      </c>
      <c r="X270" s="16"/>
      <c r="Y270" s="16">
        <v>1.0200000000000001E-2</v>
      </c>
      <c r="Z270" s="16">
        <v>8.9999999999999998E-4</v>
      </c>
    </row>
    <row r="271" spans="1:26" s="15" customFormat="1" ht="24" x14ac:dyDescent="0.2">
      <c r="A271" s="16" t="s">
        <v>1511</v>
      </c>
      <c r="B271" s="16">
        <v>832</v>
      </c>
      <c r="C271" s="16" t="s">
        <v>1512</v>
      </c>
      <c r="D271" s="16" t="s">
        <v>1505</v>
      </c>
      <c r="E271" s="16" t="s">
        <v>1513</v>
      </c>
      <c r="F271" s="16" t="s">
        <v>1514</v>
      </c>
      <c r="G271" s="16" t="s">
        <v>79</v>
      </c>
      <c r="H271" s="16" t="s">
        <v>1515</v>
      </c>
      <c r="I271" s="17">
        <v>25000000</v>
      </c>
      <c r="J271" s="16" t="s">
        <v>67</v>
      </c>
      <c r="K271" s="16" t="s">
        <v>34</v>
      </c>
      <c r="L271" s="16"/>
      <c r="M271" s="16"/>
      <c r="N271" s="16" t="s">
        <v>1516</v>
      </c>
      <c r="O271" s="16" t="s">
        <v>36</v>
      </c>
      <c r="P271" s="16" t="s">
        <v>1517</v>
      </c>
      <c r="Q271" s="18">
        <v>41072</v>
      </c>
      <c r="R271" s="16" t="s">
        <v>125</v>
      </c>
      <c r="S271" s="16" t="s">
        <v>39</v>
      </c>
      <c r="T271" s="16" t="s">
        <v>1518</v>
      </c>
      <c r="U271" s="16">
        <v>13.8</v>
      </c>
      <c r="V271" s="16"/>
      <c r="W271" s="16" t="s">
        <v>1519</v>
      </c>
      <c r="X271" s="16" t="s">
        <v>1519</v>
      </c>
      <c r="Y271" s="16">
        <v>0.62350000000000005</v>
      </c>
      <c r="Z271" s="16">
        <v>5.5E-2</v>
      </c>
    </row>
    <row r="272" spans="1:26" s="15" customFormat="1" ht="24" x14ac:dyDescent="0.2">
      <c r="A272" s="16"/>
      <c r="B272" s="16">
        <v>2425</v>
      </c>
      <c r="C272" s="16" t="s">
        <v>1520</v>
      </c>
      <c r="D272" s="16" t="s">
        <v>1505</v>
      </c>
      <c r="E272" s="16" t="s">
        <v>1521</v>
      </c>
      <c r="F272" s="16" t="s">
        <v>1522</v>
      </c>
      <c r="G272" s="16" t="s">
        <v>31</v>
      </c>
      <c r="H272" s="16" t="s">
        <v>1523</v>
      </c>
      <c r="I272" s="17"/>
      <c r="J272" s="16"/>
      <c r="K272" s="16" t="s">
        <v>34</v>
      </c>
      <c r="L272" s="16"/>
      <c r="M272" s="16"/>
      <c r="N272" s="16" t="s">
        <v>1524</v>
      </c>
      <c r="O272" s="16" t="s">
        <v>36</v>
      </c>
      <c r="P272" s="16" t="s">
        <v>90</v>
      </c>
      <c r="Q272" s="18">
        <v>40359</v>
      </c>
      <c r="R272" s="16" t="s">
        <v>38</v>
      </c>
      <c r="S272" s="16" t="s">
        <v>39</v>
      </c>
      <c r="T272" s="16" t="s">
        <v>1525</v>
      </c>
      <c r="U272" s="16">
        <v>3.2</v>
      </c>
      <c r="V272" s="16">
        <v>1.87</v>
      </c>
      <c r="W272" s="16" t="s">
        <v>1526</v>
      </c>
      <c r="X272" s="16"/>
      <c r="Y272" s="16">
        <v>0.14460000000000001</v>
      </c>
      <c r="Z272" s="16">
        <v>1.2800000000000001E-2</v>
      </c>
    </row>
    <row r="273" spans="1:26" s="15" customFormat="1" ht="24" x14ac:dyDescent="0.2">
      <c r="A273" s="16" t="s">
        <v>1527</v>
      </c>
      <c r="B273" s="16">
        <v>834</v>
      </c>
      <c r="C273" s="16" t="s">
        <v>1528</v>
      </c>
      <c r="D273" s="16" t="s">
        <v>1505</v>
      </c>
      <c r="E273" s="16" t="s">
        <v>1521</v>
      </c>
      <c r="F273" s="16" t="s">
        <v>1522</v>
      </c>
      <c r="G273" s="16" t="s">
        <v>79</v>
      </c>
      <c r="H273" s="16" t="s">
        <v>135</v>
      </c>
      <c r="I273" s="17">
        <v>5889917</v>
      </c>
      <c r="J273" s="16" t="s">
        <v>58</v>
      </c>
      <c r="K273" s="16" t="s">
        <v>34</v>
      </c>
      <c r="L273" s="16">
        <v>1.89</v>
      </c>
      <c r="M273" s="16"/>
      <c r="N273" s="16" t="s">
        <v>1524</v>
      </c>
      <c r="O273" s="16" t="s">
        <v>36</v>
      </c>
      <c r="P273" s="16" t="s">
        <v>90</v>
      </c>
      <c r="Q273" s="18">
        <v>40359</v>
      </c>
      <c r="R273" s="16" t="s">
        <v>38</v>
      </c>
      <c r="S273" s="16" t="s">
        <v>39</v>
      </c>
      <c r="T273" s="16" t="s">
        <v>1525</v>
      </c>
      <c r="U273" s="16">
        <v>3.2</v>
      </c>
      <c r="V273" s="16">
        <v>1.87</v>
      </c>
      <c r="W273" s="16" t="s">
        <v>1526</v>
      </c>
      <c r="X273" s="16"/>
      <c r="Y273" s="16">
        <v>0.14460000000000001</v>
      </c>
      <c r="Z273" s="16">
        <v>1.2800000000000001E-2</v>
      </c>
    </row>
    <row r="274" spans="1:26" s="15" customFormat="1" ht="60" x14ac:dyDescent="0.2">
      <c r="A274" s="16" t="s">
        <v>1529</v>
      </c>
      <c r="B274" s="16">
        <v>846</v>
      </c>
      <c r="C274" s="16" t="s">
        <v>1530</v>
      </c>
      <c r="D274" s="16" t="s">
        <v>1505</v>
      </c>
      <c r="E274" s="16" t="s">
        <v>1531</v>
      </c>
      <c r="F274" s="16" t="s">
        <v>1532</v>
      </c>
      <c r="G274" s="16" t="s">
        <v>31</v>
      </c>
      <c r="H274" s="16" t="s">
        <v>1533</v>
      </c>
      <c r="I274" s="17">
        <v>5125248</v>
      </c>
      <c r="J274" s="16" t="s">
        <v>67</v>
      </c>
      <c r="K274" s="16" t="s">
        <v>34</v>
      </c>
      <c r="L274" s="16">
        <v>1.58</v>
      </c>
      <c r="M274" s="16">
        <v>0</v>
      </c>
      <c r="N274" s="16" t="s">
        <v>1534</v>
      </c>
      <c r="O274" s="16" t="s">
        <v>36</v>
      </c>
      <c r="P274" s="16" t="s">
        <v>37</v>
      </c>
      <c r="Q274" s="18">
        <v>38847</v>
      </c>
      <c r="R274" s="16" t="s">
        <v>38</v>
      </c>
      <c r="S274" s="16" t="s">
        <v>39</v>
      </c>
      <c r="T274" s="16" t="s">
        <v>1535</v>
      </c>
      <c r="U274" s="16">
        <v>3</v>
      </c>
      <c r="V274" s="16">
        <v>1.58</v>
      </c>
      <c r="W274" s="16" t="s">
        <v>1536</v>
      </c>
      <c r="X274" s="16" t="s">
        <v>3200</v>
      </c>
      <c r="Y274" s="16">
        <v>0.13550000000000001</v>
      </c>
      <c r="Z274" s="16">
        <v>1.2E-2</v>
      </c>
    </row>
    <row r="275" spans="1:26" s="15" customFormat="1" ht="24" x14ac:dyDescent="0.2">
      <c r="A275" s="16" t="s">
        <v>1537</v>
      </c>
      <c r="B275" s="16">
        <v>847</v>
      </c>
      <c r="C275" s="16" t="s">
        <v>1538</v>
      </c>
      <c r="D275" s="16" t="s">
        <v>1505</v>
      </c>
      <c r="E275" s="16" t="s">
        <v>989</v>
      </c>
      <c r="F275" s="16" t="s">
        <v>1398</v>
      </c>
      <c r="G275" s="16" t="s">
        <v>31</v>
      </c>
      <c r="H275" s="16" t="s">
        <v>1539</v>
      </c>
      <c r="I275" s="17">
        <v>3764898</v>
      </c>
      <c r="J275" s="16" t="s">
        <v>48</v>
      </c>
      <c r="K275" s="16" t="s">
        <v>34</v>
      </c>
      <c r="L275" s="16">
        <v>0.81299999999999994</v>
      </c>
      <c r="M275" s="16"/>
      <c r="N275" s="16" t="s">
        <v>1540</v>
      </c>
      <c r="O275" s="16" t="s">
        <v>36</v>
      </c>
      <c r="P275" s="16" t="s">
        <v>37</v>
      </c>
      <c r="Q275" s="18">
        <v>40998</v>
      </c>
      <c r="R275" s="16" t="s">
        <v>38</v>
      </c>
      <c r="S275" s="16" t="s">
        <v>39</v>
      </c>
      <c r="T275" s="16" t="s">
        <v>1541</v>
      </c>
      <c r="U275" s="16">
        <v>1.6</v>
      </c>
      <c r="V275" s="16">
        <v>0.72</v>
      </c>
      <c r="W275" s="16" t="s">
        <v>1542</v>
      </c>
      <c r="X275" s="16" t="s">
        <v>1542</v>
      </c>
      <c r="Y275" s="16">
        <v>7.2300000000000003E-2</v>
      </c>
      <c r="Z275" s="16">
        <v>6.4000000000000003E-3</v>
      </c>
    </row>
    <row r="276" spans="1:26" s="15" customFormat="1" ht="48" x14ac:dyDescent="0.2">
      <c r="A276" s="16" t="s">
        <v>1485</v>
      </c>
      <c r="B276" s="16">
        <v>1958</v>
      </c>
      <c r="C276" s="16" t="s">
        <v>1486</v>
      </c>
      <c r="D276" s="16" t="s">
        <v>1487</v>
      </c>
      <c r="E276" s="16" t="s">
        <v>1488</v>
      </c>
      <c r="F276" s="16" t="s">
        <v>1489</v>
      </c>
      <c r="G276" s="16" t="s">
        <v>31</v>
      </c>
      <c r="H276" s="16" t="s">
        <v>1490</v>
      </c>
      <c r="I276" s="17">
        <v>2000000</v>
      </c>
      <c r="J276" s="16" t="s">
        <v>48</v>
      </c>
      <c r="K276" s="16" t="s">
        <v>34</v>
      </c>
      <c r="L276" s="16">
        <v>0.44900000000000001</v>
      </c>
      <c r="M276" s="16"/>
      <c r="N276" s="16" t="s">
        <v>1491</v>
      </c>
      <c r="O276" s="16" t="s">
        <v>36</v>
      </c>
      <c r="P276" s="16" t="s">
        <v>37</v>
      </c>
      <c r="Q276" s="18">
        <v>40816</v>
      </c>
      <c r="R276" s="16" t="s">
        <v>38</v>
      </c>
      <c r="S276" s="16" t="s">
        <v>39</v>
      </c>
      <c r="T276" s="16" t="s">
        <v>1492</v>
      </c>
      <c r="U276" s="16">
        <v>0.999</v>
      </c>
      <c r="V276" s="16">
        <v>0.5</v>
      </c>
      <c r="W276" s="16" t="s">
        <v>41</v>
      </c>
      <c r="X276" s="16" t="s">
        <v>1490</v>
      </c>
      <c r="Y276" s="16">
        <v>4.5100000000000001E-2</v>
      </c>
      <c r="Z276" s="16">
        <v>4.0000000000000001E-3</v>
      </c>
    </row>
    <row r="277" spans="1:26" s="15" customFormat="1" ht="24" x14ac:dyDescent="0.2">
      <c r="A277" s="16" t="s">
        <v>1493</v>
      </c>
      <c r="B277" s="16">
        <v>1967</v>
      </c>
      <c r="C277" s="16" t="s">
        <v>1494</v>
      </c>
      <c r="D277" s="16" t="s">
        <v>1487</v>
      </c>
      <c r="E277" s="16" t="s">
        <v>697</v>
      </c>
      <c r="F277" s="16" t="s">
        <v>1495</v>
      </c>
      <c r="G277" s="16" t="s">
        <v>79</v>
      </c>
      <c r="H277" s="16" t="s">
        <v>96</v>
      </c>
      <c r="I277" s="17">
        <v>14077823</v>
      </c>
      <c r="J277" s="16" t="s">
        <v>613</v>
      </c>
      <c r="K277" s="16" t="s">
        <v>34</v>
      </c>
      <c r="L277" s="16">
        <v>1.97</v>
      </c>
      <c r="M277" s="16">
        <v>0.66</v>
      </c>
      <c r="N277" s="16" t="s">
        <v>1496</v>
      </c>
      <c r="O277" s="16" t="s">
        <v>36</v>
      </c>
      <c r="P277" s="16" t="s">
        <v>129</v>
      </c>
      <c r="Q277" s="18">
        <v>41206</v>
      </c>
      <c r="R277" s="16" t="s">
        <v>38</v>
      </c>
      <c r="S277" s="16" t="s">
        <v>39</v>
      </c>
      <c r="T277" s="16" t="s">
        <v>1497</v>
      </c>
      <c r="U277" s="16">
        <v>1.6</v>
      </c>
      <c r="V277" s="16"/>
      <c r="W277" s="16" t="s">
        <v>41</v>
      </c>
      <c r="X277" s="16" t="s">
        <v>101</v>
      </c>
      <c r="Y277" s="16">
        <v>7.2300000000000003E-2</v>
      </c>
      <c r="Z277" s="16">
        <v>6.4000000000000003E-3</v>
      </c>
    </row>
    <row r="278" spans="1:26" s="15" customFormat="1" ht="48" x14ac:dyDescent="0.2">
      <c r="A278" s="16" t="s">
        <v>1498</v>
      </c>
      <c r="B278" s="16">
        <v>1968</v>
      </c>
      <c r="C278" s="16" t="s">
        <v>1499</v>
      </c>
      <c r="D278" s="16" t="s">
        <v>1487</v>
      </c>
      <c r="E278" s="16" t="s">
        <v>1500</v>
      </c>
      <c r="F278" s="16" t="s">
        <v>1500</v>
      </c>
      <c r="G278" s="16" t="s">
        <v>31</v>
      </c>
      <c r="H278" s="16" t="s">
        <v>1501</v>
      </c>
      <c r="I278" s="17">
        <v>2405150</v>
      </c>
      <c r="J278" s="16" t="s">
        <v>67</v>
      </c>
      <c r="K278" s="16" t="s">
        <v>34</v>
      </c>
      <c r="L278" s="16">
        <v>0.65</v>
      </c>
      <c r="M278" s="16"/>
      <c r="N278" s="16" t="s">
        <v>1502</v>
      </c>
      <c r="O278" s="16" t="s">
        <v>36</v>
      </c>
      <c r="P278" s="16" t="s">
        <v>37</v>
      </c>
      <c r="Q278" s="18">
        <v>40946</v>
      </c>
      <c r="R278" s="16" t="s">
        <v>38</v>
      </c>
      <c r="S278" s="16" t="s">
        <v>39</v>
      </c>
      <c r="T278" s="16" t="s">
        <v>1503</v>
      </c>
      <c r="U278" s="16">
        <v>1</v>
      </c>
      <c r="V278" s="16"/>
      <c r="W278" s="16" t="s">
        <v>41</v>
      </c>
      <c r="X278" s="16" t="s">
        <v>1501</v>
      </c>
      <c r="Y278" s="16">
        <v>4.5199999999999997E-2</v>
      </c>
      <c r="Z278" s="16">
        <v>4.0000000000000001E-3</v>
      </c>
    </row>
    <row r="279" spans="1:26" s="15" customFormat="1" ht="24" x14ac:dyDescent="0.2">
      <c r="A279" s="16" t="s">
        <v>1543</v>
      </c>
      <c r="B279" s="16">
        <v>2287</v>
      </c>
      <c r="C279" s="16" t="s">
        <v>2926</v>
      </c>
      <c r="D279" s="16" t="s">
        <v>1544</v>
      </c>
      <c r="E279" s="16" t="s">
        <v>1545</v>
      </c>
      <c r="F279" s="16" t="s">
        <v>1546</v>
      </c>
      <c r="G279" s="16" t="s">
        <v>31</v>
      </c>
      <c r="H279" s="16" t="s">
        <v>1547</v>
      </c>
      <c r="I279" s="17">
        <v>1576515</v>
      </c>
      <c r="J279" s="16" t="s">
        <v>67</v>
      </c>
      <c r="K279" s="16" t="s">
        <v>34</v>
      </c>
      <c r="L279" s="16">
        <v>0.72</v>
      </c>
      <c r="M279" s="16">
        <v>0</v>
      </c>
      <c r="N279" s="16" t="s">
        <v>1548</v>
      </c>
      <c r="O279" s="16" t="s">
        <v>36</v>
      </c>
      <c r="P279" s="16" t="s">
        <v>129</v>
      </c>
      <c r="Q279" s="18">
        <v>39990</v>
      </c>
      <c r="R279" s="16" t="s">
        <v>38</v>
      </c>
      <c r="S279" s="16" t="s">
        <v>39</v>
      </c>
      <c r="T279" s="16" t="s">
        <v>1549</v>
      </c>
      <c r="U279" s="16">
        <v>0.84</v>
      </c>
      <c r="V279" s="16">
        <v>0.53</v>
      </c>
      <c r="W279" s="16" t="s">
        <v>1550</v>
      </c>
      <c r="X279" s="16" t="s">
        <v>1550</v>
      </c>
      <c r="Y279" s="16">
        <v>3.7999999999999999E-2</v>
      </c>
      <c r="Z279" s="16">
        <v>3.3E-3</v>
      </c>
    </row>
    <row r="280" spans="1:26" s="15" customFormat="1" ht="36" x14ac:dyDescent="0.2">
      <c r="A280" s="16" t="s">
        <v>1891</v>
      </c>
      <c r="B280" s="16">
        <v>2142</v>
      </c>
      <c r="C280" s="16" t="s">
        <v>2949</v>
      </c>
      <c r="D280" s="16" t="s">
        <v>1892</v>
      </c>
      <c r="E280" s="16" t="s">
        <v>1893</v>
      </c>
      <c r="F280" s="16" t="s">
        <v>1894</v>
      </c>
      <c r="G280" s="16" t="s">
        <v>31</v>
      </c>
      <c r="H280" s="16" t="s">
        <v>1895</v>
      </c>
      <c r="I280" s="17">
        <v>1746706</v>
      </c>
      <c r="J280" s="16" t="s">
        <v>33</v>
      </c>
      <c r="K280" s="16" t="s">
        <v>34</v>
      </c>
      <c r="L280" s="16">
        <v>0.72</v>
      </c>
      <c r="M280" s="16">
        <v>0.14000000000000001</v>
      </c>
      <c r="N280" s="16" t="s">
        <v>1896</v>
      </c>
      <c r="O280" s="16" t="s">
        <v>36</v>
      </c>
      <c r="P280" s="16" t="s">
        <v>37</v>
      </c>
      <c r="Q280" s="18">
        <v>40868</v>
      </c>
      <c r="R280" s="16" t="s">
        <v>38</v>
      </c>
      <c r="S280" s="16" t="s">
        <v>39</v>
      </c>
      <c r="T280" s="16" t="s">
        <v>1897</v>
      </c>
      <c r="U280" s="16">
        <v>1.4</v>
      </c>
      <c r="V280" s="16">
        <v>0.57999999999999996</v>
      </c>
      <c r="W280" s="16" t="s">
        <v>1898</v>
      </c>
      <c r="X280" s="16" t="s">
        <v>1895</v>
      </c>
      <c r="Y280" s="16">
        <v>6.3299999999999995E-2</v>
      </c>
      <c r="Z280" s="16">
        <v>5.5999999999999999E-3</v>
      </c>
    </row>
    <row r="281" spans="1:26" s="15" customFormat="1" ht="36" x14ac:dyDescent="0.2">
      <c r="A281" s="16" t="s">
        <v>1899</v>
      </c>
      <c r="B281" s="16">
        <v>1052</v>
      </c>
      <c r="C281" s="16" t="s">
        <v>2950</v>
      </c>
      <c r="D281" s="16" t="s">
        <v>1892</v>
      </c>
      <c r="E281" s="16" t="s">
        <v>1900</v>
      </c>
      <c r="F281" s="16" t="s">
        <v>1894</v>
      </c>
      <c r="G281" s="16" t="s">
        <v>31</v>
      </c>
      <c r="H281" s="16" t="s">
        <v>1895</v>
      </c>
      <c r="I281" s="17">
        <v>3300000</v>
      </c>
      <c r="J281" s="16"/>
      <c r="K281" s="16" t="s">
        <v>34</v>
      </c>
      <c r="L281" s="16">
        <v>0.38700000000000001</v>
      </c>
      <c r="M281" s="16"/>
      <c r="N281" s="16" t="s">
        <v>1901</v>
      </c>
      <c r="O281" s="16" t="s">
        <v>36</v>
      </c>
      <c r="P281" s="16" t="s">
        <v>129</v>
      </c>
      <c r="Q281" s="18">
        <v>38782</v>
      </c>
      <c r="R281" s="16" t="s">
        <v>38</v>
      </c>
      <c r="S281" s="16" t="s">
        <v>39</v>
      </c>
      <c r="T281" s="16" t="s">
        <v>1902</v>
      </c>
      <c r="U281" s="16">
        <v>0.98399999999999999</v>
      </c>
      <c r="V281" s="16">
        <v>0.71</v>
      </c>
      <c r="W281" s="16" t="s">
        <v>1898</v>
      </c>
      <c r="X281" s="16" t="s">
        <v>1043</v>
      </c>
      <c r="Y281" s="16">
        <v>4.4499999999999998E-2</v>
      </c>
      <c r="Z281" s="16">
        <v>3.8999999999999998E-3</v>
      </c>
    </row>
    <row r="282" spans="1:26" s="15" customFormat="1" ht="24" x14ac:dyDescent="0.2">
      <c r="A282" s="16" t="s">
        <v>1903</v>
      </c>
      <c r="B282" s="16">
        <v>1071</v>
      </c>
      <c r="C282" s="16" t="s">
        <v>2951</v>
      </c>
      <c r="D282" s="16" t="s">
        <v>1892</v>
      </c>
      <c r="E282" s="16" t="s">
        <v>1904</v>
      </c>
      <c r="F282" s="16" t="s">
        <v>1905</v>
      </c>
      <c r="G282" s="16" t="s">
        <v>79</v>
      </c>
      <c r="H282" s="16" t="s">
        <v>135</v>
      </c>
      <c r="I282" s="17">
        <v>4500000</v>
      </c>
      <c r="J282" s="16" t="s">
        <v>724</v>
      </c>
      <c r="K282" s="16" t="s">
        <v>34</v>
      </c>
      <c r="L282" s="16">
        <v>7.79</v>
      </c>
      <c r="M282" s="16">
        <v>1.99</v>
      </c>
      <c r="N282" s="16" t="s">
        <v>1906</v>
      </c>
      <c r="O282" s="16" t="s">
        <v>36</v>
      </c>
      <c r="P282" s="16" t="s">
        <v>37</v>
      </c>
      <c r="Q282" s="18">
        <v>36509</v>
      </c>
      <c r="R282" s="16" t="s">
        <v>125</v>
      </c>
      <c r="S282" s="16" t="s">
        <v>39</v>
      </c>
      <c r="T282" s="16" t="s">
        <v>1907</v>
      </c>
      <c r="U282" s="16">
        <v>4</v>
      </c>
      <c r="V282" s="16">
        <v>2.1</v>
      </c>
      <c r="W282" s="16" t="s">
        <v>1908</v>
      </c>
      <c r="X282" s="16"/>
      <c r="Y282" s="16">
        <v>0.1807</v>
      </c>
      <c r="Z282" s="16">
        <v>1.5900000000000001E-2</v>
      </c>
    </row>
    <row r="283" spans="1:26" s="15" customFormat="1" ht="24" x14ac:dyDescent="0.2">
      <c r="A283" s="16" t="s">
        <v>1911</v>
      </c>
      <c r="B283" s="16">
        <v>1063</v>
      </c>
      <c r="C283" s="16" t="s">
        <v>2952</v>
      </c>
      <c r="D283" s="16" t="s">
        <v>1892</v>
      </c>
      <c r="E283" s="16" t="s">
        <v>1912</v>
      </c>
      <c r="F283" s="16" t="s">
        <v>1912</v>
      </c>
      <c r="G283" s="16" t="s">
        <v>31</v>
      </c>
      <c r="H283" s="16" t="s">
        <v>1913</v>
      </c>
      <c r="I283" s="17">
        <v>3600000</v>
      </c>
      <c r="J283" s="16"/>
      <c r="K283" s="16" t="s">
        <v>34</v>
      </c>
      <c r="L283" s="16">
        <v>1.1399999999999999</v>
      </c>
      <c r="M283" s="16"/>
      <c r="N283" s="16" t="s">
        <v>1914</v>
      </c>
      <c r="O283" s="16" t="s">
        <v>36</v>
      </c>
      <c r="P283" s="16" t="s">
        <v>37</v>
      </c>
      <c r="Q283" s="18">
        <v>40162</v>
      </c>
      <c r="R283" s="16" t="s">
        <v>38</v>
      </c>
      <c r="S283" s="16" t="s">
        <v>39</v>
      </c>
      <c r="T283" s="16" t="s">
        <v>1915</v>
      </c>
      <c r="U283" s="16">
        <v>2</v>
      </c>
      <c r="V283" s="16"/>
      <c r="W283" s="16" t="s">
        <v>1908</v>
      </c>
      <c r="X283" s="16" t="s">
        <v>1916</v>
      </c>
      <c r="Y283" s="16">
        <v>9.0399999999999994E-2</v>
      </c>
      <c r="Z283" s="16">
        <v>8.0000000000000002E-3</v>
      </c>
    </row>
    <row r="284" spans="1:26" s="15" customFormat="1" ht="96" x14ac:dyDescent="0.2">
      <c r="A284" s="16"/>
      <c r="B284" s="16">
        <v>1072</v>
      </c>
      <c r="C284" s="16" t="s">
        <v>1923</v>
      </c>
      <c r="D284" s="16" t="s">
        <v>1892</v>
      </c>
      <c r="E284" s="16" t="s">
        <v>1924</v>
      </c>
      <c r="F284" s="16" t="s">
        <v>1925</v>
      </c>
      <c r="G284" s="16" t="s">
        <v>31</v>
      </c>
      <c r="H284" s="16" t="s">
        <v>1926</v>
      </c>
      <c r="I284" s="17">
        <v>1250000</v>
      </c>
      <c r="J284" s="16" t="s">
        <v>3251</v>
      </c>
      <c r="K284" s="16" t="s">
        <v>34</v>
      </c>
      <c r="L284" s="16">
        <v>0.14000000000000001</v>
      </c>
      <c r="M284" s="16">
        <v>0.03</v>
      </c>
      <c r="N284" s="16" t="s">
        <v>1927</v>
      </c>
      <c r="O284" s="16" t="s">
        <v>36</v>
      </c>
      <c r="P284" s="16" t="s">
        <v>1928</v>
      </c>
      <c r="Q284" s="18">
        <v>41316</v>
      </c>
      <c r="R284" s="16" t="s">
        <v>38</v>
      </c>
      <c r="S284" s="16" t="s">
        <v>39</v>
      </c>
      <c r="T284" s="16" t="s">
        <v>1929</v>
      </c>
      <c r="U284" s="16">
        <v>0.21</v>
      </c>
      <c r="V284" s="16">
        <v>0.08</v>
      </c>
      <c r="W284" s="16" t="s">
        <v>1930</v>
      </c>
      <c r="X284" s="16" t="s">
        <v>1931</v>
      </c>
      <c r="Y284" s="16">
        <v>9.4999999999999998E-3</v>
      </c>
      <c r="Z284" s="16">
        <v>8.0000000000000004E-4</v>
      </c>
    </row>
    <row r="285" spans="1:26" s="15" customFormat="1" ht="24" x14ac:dyDescent="0.2">
      <c r="A285" s="16" t="s">
        <v>1932</v>
      </c>
      <c r="B285" s="16">
        <v>1077</v>
      </c>
      <c r="C285" s="16" t="s">
        <v>1933</v>
      </c>
      <c r="D285" s="16" t="s">
        <v>1892</v>
      </c>
      <c r="E285" s="16" t="s">
        <v>2953</v>
      </c>
      <c r="F285" s="16" t="s">
        <v>1934</v>
      </c>
      <c r="G285" s="16" t="s">
        <v>31</v>
      </c>
      <c r="H285" s="16" t="s">
        <v>1935</v>
      </c>
      <c r="I285" s="17">
        <v>856860</v>
      </c>
      <c r="J285" s="16" t="s">
        <v>97</v>
      </c>
      <c r="K285" s="16" t="s">
        <v>34</v>
      </c>
      <c r="L285" s="16">
        <v>1.1100000000000001</v>
      </c>
      <c r="M285" s="16"/>
      <c r="N285" s="16" t="s">
        <v>1936</v>
      </c>
      <c r="O285" s="16" t="s">
        <v>36</v>
      </c>
      <c r="P285" s="16" t="s">
        <v>37</v>
      </c>
      <c r="Q285" s="18">
        <v>40513</v>
      </c>
      <c r="R285" s="16" t="s">
        <v>38</v>
      </c>
      <c r="S285" s="16" t="s">
        <v>39</v>
      </c>
      <c r="T285" s="16" t="s">
        <v>1937</v>
      </c>
      <c r="U285" s="16">
        <v>1.6</v>
      </c>
      <c r="V285" s="16"/>
      <c r="W285" s="16" t="s">
        <v>1908</v>
      </c>
      <c r="X285" s="16" t="s">
        <v>85</v>
      </c>
      <c r="Y285" s="16">
        <v>7.2300000000000003E-2</v>
      </c>
      <c r="Z285" s="16">
        <v>6.4000000000000003E-3</v>
      </c>
    </row>
    <row r="286" spans="1:26" s="15" customFormat="1" ht="48" x14ac:dyDescent="0.2">
      <c r="A286" s="16" t="s">
        <v>3252</v>
      </c>
      <c r="B286" s="16">
        <v>1082</v>
      </c>
      <c r="C286" s="16" t="s">
        <v>3253</v>
      </c>
      <c r="D286" s="16" t="s">
        <v>1892</v>
      </c>
      <c r="E286" s="16" t="s">
        <v>3254</v>
      </c>
      <c r="F286" s="16" t="s">
        <v>3255</v>
      </c>
      <c r="G286" s="16" t="s">
        <v>31</v>
      </c>
      <c r="H286" s="16" t="s">
        <v>3256</v>
      </c>
      <c r="I286" s="17">
        <v>1800000</v>
      </c>
      <c r="J286" s="16" t="s">
        <v>2903</v>
      </c>
      <c r="K286" s="16" t="s">
        <v>34</v>
      </c>
      <c r="L286" s="16">
        <v>0.36</v>
      </c>
      <c r="M286" s="16"/>
      <c r="N286" s="16" t="s">
        <v>3257</v>
      </c>
      <c r="O286" s="16" t="s">
        <v>36</v>
      </c>
      <c r="P286" s="16" t="s">
        <v>37</v>
      </c>
      <c r="Q286" s="18">
        <v>41730</v>
      </c>
      <c r="R286" s="16" t="s">
        <v>38</v>
      </c>
      <c r="S286" s="16" t="s">
        <v>39</v>
      </c>
      <c r="T286" s="16" t="s">
        <v>3258</v>
      </c>
      <c r="U286" s="16">
        <v>0.74</v>
      </c>
      <c r="V286" s="16">
        <v>0.36</v>
      </c>
      <c r="W286" s="16" t="s">
        <v>3259</v>
      </c>
      <c r="X286" s="16" t="s">
        <v>3260</v>
      </c>
      <c r="Y286" s="16">
        <v>3.3399999999999999E-2</v>
      </c>
      <c r="Z286" s="16">
        <v>2.8999999999999998E-3</v>
      </c>
    </row>
    <row r="287" spans="1:26" s="15" customFormat="1" ht="24" x14ac:dyDescent="0.2">
      <c r="A287" s="16" t="s">
        <v>1938</v>
      </c>
      <c r="B287" s="16">
        <v>1084</v>
      </c>
      <c r="C287" s="16" t="s">
        <v>1939</v>
      </c>
      <c r="D287" s="16" t="s">
        <v>1892</v>
      </c>
      <c r="E287" s="16" t="s">
        <v>1940</v>
      </c>
      <c r="F287" s="16" t="s">
        <v>1941</v>
      </c>
      <c r="G287" s="16" t="s">
        <v>31</v>
      </c>
      <c r="H287" s="16" t="s">
        <v>1942</v>
      </c>
      <c r="I287" s="17">
        <v>2457578</v>
      </c>
      <c r="J287" s="16" t="s">
        <v>67</v>
      </c>
      <c r="K287" s="16" t="s">
        <v>34</v>
      </c>
      <c r="L287" s="16">
        <v>1.44</v>
      </c>
      <c r="M287" s="16">
        <v>0.14000000000000001</v>
      </c>
      <c r="N287" s="16" t="s">
        <v>1943</v>
      </c>
      <c r="O287" s="16" t="s">
        <v>36</v>
      </c>
      <c r="P287" s="16" t="s">
        <v>37</v>
      </c>
      <c r="Q287" s="18">
        <v>40786</v>
      </c>
      <c r="R287" s="16" t="s">
        <v>38</v>
      </c>
      <c r="S287" s="16" t="s">
        <v>39</v>
      </c>
      <c r="T287" s="16" t="s">
        <v>3138</v>
      </c>
      <c r="U287" s="16">
        <v>2.8</v>
      </c>
      <c r="V287" s="16">
        <v>1.3</v>
      </c>
      <c r="W287" s="16" t="s">
        <v>1908</v>
      </c>
      <c r="X287" s="16" t="s">
        <v>1942</v>
      </c>
      <c r="Y287" s="16">
        <v>0.1265</v>
      </c>
      <c r="Z287" s="16">
        <v>1.12E-2</v>
      </c>
    </row>
    <row r="288" spans="1:26" s="15" customFormat="1" ht="24" x14ac:dyDescent="0.2">
      <c r="A288" s="16" t="s">
        <v>1917</v>
      </c>
      <c r="B288" s="16">
        <v>1067</v>
      </c>
      <c r="C288" s="16" t="s">
        <v>2954</v>
      </c>
      <c r="D288" s="16" t="s">
        <v>1892</v>
      </c>
      <c r="E288" s="16" t="s">
        <v>1918</v>
      </c>
      <c r="F288" s="16" t="s">
        <v>1919</v>
      </c>
      <c r="G288" s="16" t="s">
        <v>31</v>
      </c>
      <c r="H288" s="16" t="s">
        <v>1920</v>
      </c>
      <c r="I288" s="17">
        <v>5258571</v>
      </c>
      <c r="J288" s="16"/>
      <c r="K288" s="16" t="s">
        <v>34</v>
      </c>
      <c r="L288" s="16">
        <v>3.3119999999999998</v>
      </c>
      <c r="M288" s="16">
        <v>0.432</v>
      </c>
      <c r="N288" s="16" t="s">
        <v>1921</v>
      </c>
      <c r="O288" s="16" t="s">
        <v>36</v>
      </c>
      <c r="P288" s="16" t="s">
        <v>37</v>
      </c>
      <c r="Q288" s="18">
        <v>35247</v>
      </c>
      <c r="R288" s="16" t="s">
        <v>125</v>
      </c>
      <c r="S288" s="16" t="s">
        <v>39</v>
      </c>
      <c r="T288" s="16" t="s">
        <v>1922</v>
      </c>
      <c r="U288" s="16">
        <v>4.3</v>
      </c>
      <c r="V288" s="16">
        <v>2.88</v>
      </c>
      <c r="W288" s="16" t="s">
        <v>1908</v>
      </c>
      <c r="X288" s="16" t="s">
        <v>3193</v>
      </c>
      <c r="Y288" s="16">
        <v>0.1943</v>
      </c>
      <c r="Z288" s="16">
        <v>1.7100000000000001E-2</v>
      </c>
    </row>
    <row r="289" spans="1:26" s="15" customFormat="1" ht="24" x14ac:dyDescent="0.2">
      <c r="A289" s="16"/>
      <c r="B289" s="16">
        <v>1091</v>
      </c>
      <c r="C289" s="16" t="s">
        <v>2955</v>
      </c>
      <c r="D289" s="16" t="s">
        <v>1892</v>
      </c>
      <c r="E289" s="16" t="s">
        <v>2956</v>
      </c>
      <c r="F289" s="16" t="s">
        <v>2956</v>
      </c>
      <c r="G289" s="16" t="s">
        <v>31</v>
      </c>
      <c r="H289" s="16" t="s">
        <v>2957</v>
      </c>
      <c r="I289" s="17">
        <v>550000</v>
      </c>
      <c r="J289" s="16" t="s">
        <v>1991</v>
      </c>
      <c r="K289" s="16" t="s">
        <v>34</v>
      </c>
      <c r="L289" s="16">
        <v>0.23</v>
      </c>
      <c r="M289" s="16"/>
      <c r="N289" s="16" t="s">
        <v>2958</v>
      </c>
      <c r="O289" s="16" t="s">
        <v>36</v>
      </c>
      <c r="P289" s="16" t="s">
        <v>37</v>
      </c>
      <c r="Q289" s="18">
        <v>41085</v>
      </c>
      <c r="R289" s="16" t="s">
        <v>38</v>
      </c>
      <c r="S289" s="16" t="s">
        <v>39</v>
      </c>
      <c r="T289" s="16" t="s">
        <v>2959</v>
      </c>
      <c r="U289" s="16">
        <v>7.4999999999999997E-2</v>
      </c>
      <c r="V289" s="16"/>
      <c r="W289" s="16"/>
      <c r="X289" s="16"/>
      <c r="Y289" s="16">
        <v>3.3999999999999998E-3</v>
      </c>
      <c r="Z289" s="16">
        <v>2.9999999999999997E-4</v>
      </c>
    </row>
    <row r="290" spans="1:26" s="15" customFormat="1" ht="24" x14ac:dyDescent="0.2">
      <c r="A290" s="16" t="s">
        <v>1946</v>
      </c>
      <c r="B290" s="16">
        <v>1098</v>
      </c>
      <c r="C290" s="16" t="s">
        <v>1947</v>
      </c>
      <c r="D290" s="16" t="s">
        <v>1892</v>
      </c>
      <c r="E290" s="16" t="s">
        <v>1948</v>
      </c>
      <c r="F290" s="16" t="s">
        <v>1949</v>
      </c>
      <c r="G290" s="16" t="s">
        <v>31</v>
      </c>
      <c r="H290" s="16" t="s">
        <v>1950</v>
      </c>
      <c r="I290" s="17">
        <v>2280900</v>
      </c>
      <c r="J290" s="16" t="s">
        <v>58</v>
      </c>
      <c r="K290" s="16" t="s">
        <v>34</v>
      </c>
      <c r="L290" s="16">
        <v>1.98</v>
      </c>
      <c r="M290" s="16"/>
      <c r="N290" s="16" t="s">
        <v>1951</v>
      </c>
      <c r="O290" s="16" t="s">
        <v>36</v>
      </c>
      <c r="P290" s="16" t="s">
        <v>37</v>
      </c>
      <c r="Q290" s="18">
        <v>39675</v>
      </c>
      <c r="R290" s="16" t="s">
        <v>38</v>
      </c>
      <c r="S290" s="16" t="s">
        <v>39</v>
      </c>
      <c r="T290" s="16" t="s">
        <v>546</v>
      </c>
      <c r="U290" s="16">
        <v>3.2</v>
      </c>
      <c r="V290" s="16">
        <v>1.6</v>
      </c>
      <c r="W290" s="16" t="s">
        <v>1952</v>
      </c>
      <c r="X290" s="16" t="s">
        <v>85</v>
      </c>
      <c r="Y290" s="16">
        <v>0.14460000000000001</v>
      </c>
      <c r="Z290" s="16">
        <v>1.2800000000000001E-2</v>
      </c>
    </row>
    <row r="291" spans="1:26" s="15" customFormat="1" ht="24" x14ac:dyDescent="0.2">
      <c r="A291" s="16" t="s">
        <v>1953</v>
      </c>
      <c r="B291" s="16">
        <v>1100</v>
      </c>
      <c r="C291" s="16" t="s">
        <v>1954</v>
      </c>
      <c r="D291" s="16" t="s">
        <v>1892</v>
      </c>
      <c r="E291" s="16" t="s">
        <v>1955</v>
      </c>
      <c r="F291" s="16" t="s">
        <v>1956</v>
      </c>
      <c r="G291" s="16" t="s">
        <v>31</v>
      </c>
      <c r="H291" s="16" t="s">
        <v>1957</v>
      </c>
      <c r="I291" s="17">
        <v>2633209</v>
      </c>
      <c r="J291" s="16" t="s">
        <v>33</v>
      </c>
      <c r="K291" s="16" t="s">
        <v>34</v>
      </c>
      <c r="L291" s="16">
        <v>0.92</v>
      </c>
      <c r="M291" s="16"/>
      <c r="N291" s="16" t="s">
        <v>1958</v>
      </c>
      <c r="O291" s="16" t="s">
        <v>36</v>
      </c>
      <c r="P291" s="16" t="s">
        <v>37</v>
      </c>
      <c r="Q291" s="18">
        <v>41444</v>
      </c>
      <c r="R291" s="16" t="s">
        <v>38</v>
      </c>
      <c r="S291" s="16" t="s">
        <v>39</v>
      </c>
      <c r="T291" s="16" t="s">
        <v>1959</v>
      </c>
      <c r="U291" s="16">
        <v>1.6</v>
      </c>
      <c r="V291" s="16">
        <v>0.92</v>
      </c>
      <c r="W291" s="16" t="s">
        <v>1898</v>
      </c>
      <c r="X291" s="16" t="s">
        <v>1960</v>
      </c>
      <c r="Y291" s="16">
        <v>7.2300000000000003E-2</v>
      </c>
      <c r="Z291" s="16">
        <v>6.4000000000000003E-3</v>
      </c>
    </row>
    <row r="292" spans="1:26" s="15" customFormat="1" ht="24" x14ac:dyDescent="0.2">
      <c r="A292" s="16"/>
      <c r="B292" s="16">
        <v>1115</v>
      </c>
      <c r="C292" s="16" t="s">
        <v>2960</v>
      </c>
      <c r="D292" s="16" t="s">
        <v>1892</v>
      </c>
      <c r="E292" s="16" t="s">
        <v>568</v>
      </c>
      <c r="F292" s="16" t="s">
        <v>2961</v>
      </c>
      <c r="G292" s="16" t="s">
        <v>31</v>
      </c>
      <c r="H292" s="16" t="s">
        <v>2962</v>
      </c>
      <c r="I292" s="17">
        <v>923543</v>
      </c>
      <c r="J292" s="16"/>
      <c r="K292" s="16" t="s">
        <v>34</v>
      </c>
      <c r="L292" s="16"/>
      <c r="M292" s="16"/>
      <c r="N292" s="16" t="s">
        <v>2963</v>
      </c>
      <c r="O292" s="16" t="s">
        <v>36</v>
      </c>
      <c r="P292" s="16" t="s">
        <v>90</v>
      </c>
      <c r="Q292" s="18">
        <v>41598</v>
      </c>
      <c r="R292" s="16" t="s">
        <v>38</v>
      </c>
      <c r="S292" s="16" t="s">
        <v>39</v>
      </c>
      <c r="T292" s="16" t="s">
        <v>3261</v>
      </c>
      <c r="U292" s="16">
        <v>1.9530000000000001</v>
      </c>
      <c r="V292" s="16">
        <v>1.08</v>
      </c>
      <c r="W292" s="16" t="s">
        <v>1898</v>
      </c>
      <c r="X292" s="16" t="s">
        <v>1043</v>
      </c>
      <c r="Y292" s="16">
        <v>8.8200000000000001E-2</v>
      </c>
      <c r="Z292" s="16">
        <v>7.7999999999999996E-3</v>
      </c>
    </row>
    <row r="293" spans="1:26" s="15" customFormat="1" ht="24" x14ac:dyDescent="0.2">
      <c r="A293" s="16" t="s">
        <v>2964</v>
      </c>
      <c r="B293" s="16">
        <v>10781</v>
      </c>
      <c r="C293" s="16" t="s">
        <v>2965</v>
      </c>
      <c r="D293" s="16" t="s">
        <v>1892</v>
      </c>
      <c r="E293" s="16" t="s">
        <v>568</v>
      </c>
      <c r="F293" s="16" t="s">
        <v>2961</v>
      </c>
      <c r="G293" s="16" t="s">
        <v>31</v>
      </c>
      <c r="H293" s="16" t="s">
        <v>2962</v>
      </c>
      <c r="I293" s="17">
        <v>1500000</v>
      </c>
      <c r="J293" s="16" t="s">
        <v>1565</v>
      </c>
      <c r="K293" s="16" t="s">
        <v>34</v>
      </c>
      <c r="L293" s="16"/>
      <c r="M293" s="16"/>
      <c r="N293" s="16" t="s">
        <v>2963</v>
      </c>
      <c r="O293" s="16" t="s">
        <v>36</v>
      </c>
      <c r="P293" s="16" t="s">
        <v>90</v>
      </c>
      <c r="Q293" s="18">
        <v>41598</v>
      </c>
      <c r="R293" s="16" t="s">
        <v>38</v>
      </c>
      <c r="S293" s="16" t="s">
        <v>39</v>
      </c>
      <c r="T293" s="16" t="s">
        <v>3261</v>
      </c>
      <c r="U293" s="16">
        <v>1.9530000000000001</v>
      </c>
      <c r="V293" s="16">
        <v>1.08</v>
      </c>
      <c r="W293" s="16" t="s">
        <v>1898</v>
      </c>
      <c r="X293" s="16" t="s">
        <v>1043</v>
      </c>
      <c r="Y293" s="16">
        <v>8.8200000000000001E-2</v>
      </c>
      <c r="Z293" s="16">
        <v>7.7999999999999996E-3</v>
      </c>
    </row>
    <row r="294" spans="1:26" s="15" customFormat="1" ht="24" x14ac:dyDescent="0.2">
      <c r="A294" s="16" t="s">
        <v>2966</v>
      </c>
      <c r="B294" s="16">
        <v>1116</v>
      </c>
      <c r="C294" s="16" t="s">
        <v>2967</v>
      </c>
      <c r="D294" s="16" t="s">
        <v>1892</v>
      </c>
      <c r="E294" s="16" t="s">
        <v>2968</v>
      </c>
      <c r="F294" s="16" t="s">
        <v>236</v>
      </c>
      <c r="G294" s="16" t="s">
        <v>31</v>
      </c>
      <c r="H294" s="16" t="s">
        <v>2969</v>
      </c>
      <c r="I294" s="17">
        <v>2200000</v>
      </c>
      <c r="J294" s="16" t="s">
        <v>555</v>
      </c>
      <c r="K294" s="16" t="s">
        <v>34</v>
      </c>
      <c r="L294" s="16">
        <v>0.68</v>
      </c>
      <c r="M294" s="16">
        <v>0.25</v>
      </c>
      <c r="N294" s="16" t="s">
        <v>2970</v>
      </c>
      <c r="O294" s="16" t="s">
        <v>36</v>
      </c>
      <c r="P294" s="16" t="s">
        <v>37</v>
      </c>
      <c r="Q294" s="18">
        <v>41487</v>
      </c>
      <c r="R294" s="16" t="s">
        <v>38</v>
      </c>
      <c r="S294" s="16" t="s">
        <v>39</v>
      </c>
      <c r="T294" s="16" t="s">
        <v>2971</v>
      </c>
      <c r="U294" s="16">
        <v>1.0589999999999999</v>
      </c>
      <c r="V294" s="16">
        <v>0.43</v>
      </c>
      <c r="W294" s="16" t="s">
        <v>1898</v>
      </c>
      <c r="X294" s="16" t="s">
        <v>2972</v>
      </c>
      <c r="Y294" s="16">
        <v>4.7800000000000002E-2</v>
      </c>
      <c r="Z294" s="16">
        <v>4.1999999999999997E-3</v>
      </c>
    </row>
    <row r="295" spans="1:26" s="15" customFormat="1" ht="24" x14ac:dyDescent="0.2">
      <c r="A295" s="16" t="s">
        <v>1961</v>
      </c>
      <c r="B295" s="16">
        <v>1121</v>
      </c>
      <c r="C295" s="16" t="s">
        <v>1962</v>
      </c>
      <c r="D295" s="16" t="s">
        <v>1892</v>
      </c>
      <c r="E295" s="16" t="s">
        <v>1963</v>
      </c>
      <c r="F295" s="16" t="s">
        <v>1919</v>
      </c>
      <c r="G295" s="16" t="s">
        <v>79</v>
      </c>
      <c r="H295" s="16" t="s">
        <v>96</v>
      </c>
      <c r="I295" s="17">
        <v>959464</v>
      </c>
      <c r="J295" s="16"/>
      <c r="K295" s="16" t="s">
        <v>34</v>
      </c>
      <c r="L295" s="16">
        <v>1.31</v>
      </c>
      <c r="M295" s="16"/>
      <c r="N295" s="16" t="s">
        <v>1964</v>
      </c>
      <c r="O295" s="16" t="s">
        <v>36</v>
      </c>
      <c r="P295" s="16" t="s">
        <v>37</v>
      </c>
      <c r="Q295" s="18">
        <v>40574</v>
      </c>
      <c r="R295" s="16" t="s">
        <v>38</v>
      </c>
      <c r="S295" s="16" t="s">
        <v>39</v>
      </c>
      <c r="T295" s="16"/>
      <c r="U295" s="16">
        <v>2.4</v>
      </c>
      <c r="V295" s="16"/>
      <c r="W295" s="16" t="s">
        <v>1908</v>
      </c>
      <c r="X295" s="16" t="s">
        <v>101</v>
      </c>
      <c r="Y295" s="16">
        <v>0.1084</v>
      </c>
      <c r="Z295" s="16">
        <v>9.5999999999999992E-3</v>
      </c>
    </row>
    <row r="296" spans="1:26" s="15" customFormat="1" ht="48" x14ac:dyDescent="0.2">
      <c r="A296" s="16" t="s">
        <v>1965</v>
      </c>
      <c r="B296" s="16">
        <v>1127</v>
      </c>
      <c r="C296" s="16" t="s">
        <v>1966</v>
      </c>
      <c r="D296" s="16" t="s">
        <v>1892</v>
      </c>
      <c r="E296" s="16" t="s">
        <v>1967</v>
      </c>
      <c r="F296" s="16" t="s">
        <v>1968</v>
      </c>
      <c r="G296" s="16" t="s">
        <v>31</v>
      </c>
      <c r="H296" s="16" t="s">
        <v>1969</v>
      </c>
      <c r="I296" s="17">
        <v>2200000</v>
      </c>
      <c r="J296" s="16" t="s">
        <v>33</v>
      </c>
      <c r="K296" s="16" t="s">
        <v>34</v>
      </c>
      <c r="L296" s="16">
        <v>0.70299999999999996</v>
      </c>
      <c r="M296" s="16">
        <v>0.221</v>
      </c>
      <c r="N296" s="16" t="s">
        <v>1970</v>
      </c>
      <c r="O296" s="16" t="s">
        <v>36</v>
      </c>
      <c r="P296" s="16" t="s">
        <v>37</v>
      </c>
      <c r="Q296" s="18">
        <v>40921</v>
      </c>
      <c r="R296" s="16" t="s">
        <v>38</v>
      </c>
      <c r="S296" s="16" t="s">
        <v>39</v>
      </c>
      <c r="T296" s="16" t="s">
        <v>2973</v>
      </c>
      <c r="U296" s="16">
        <v>1.06</v>
      </c>
      <c r="V296" s="16">
        <v>0.48199999999999998</v>
      </c>
      <c r="W296" s="16" t="s">
        <v>1971</v>
      </c>
      <c r="X296" s="16"/>
      <c r="Y296" s="16">
        <v>4.7899999999999998E-2</v>
      </c>
      <c r="Z296" s="16">
        <v>4.1999999999999997E-3</v>
      </c>
    </row>
    <row r="297" spans="1:26" s="15" customFormat="1" ht="24" x14ac:dyDescent="0.2">
      <c r="A297" s="16" t="s">
        <v>1972</v>
      </c>
      <c r="B297" s="16">
        <v>2336</v>
      </c>
      <c r="C297" s="16" t="s">
        <v>1973</v>
      </c>
      <c r="D297" s="16" t="s">
        <v>1892</v>
      </c>
      <c r="E297" s="16" t="s">
        <v>1974</v>
      </c>
      <c r="F297" s="16" t="s">
        <v>1975</v>
      </c>
      <c r="G297" s="16" t="s">
        <v>79</v>
      </c>
      <c r="H297" s="16" t="s">
        <v>1976</v>
      </c>
      <c r="I297" s="17">
        <v>8500000</v>
      </c>
      <c r="J297" s="16" t="s">
        <v>613</v>
      </c>
      <c r="K297" s="16" t="s">
        <v>34</v>
      </c>
      <c r="L297" s="16">
        <v>5.18</v>
      </c>
      <c r="M297" s="16">
        <v>2.1</v>
      </c>
      <c r="N297" s="16" t="s">
        <v>1977</v>
      </c>
      <c r="O297" s="16" t="s">
        <v>36</v>
      </c>
      <c r="P297" s="16" t="s">
        <v>37</v>
      </c>
      <c r="Q297" s="18">
        <v>40616</v>
      </c>
      <c r="R297" s="16" t="s">
        <v>38</v>
      </c>
      <c r="S297" s="16" t="s">
        <v>39</v>
      </c>
      <c r="T297" s="16" t="s">
        <v>1978</v>
      </c>
      <c r="U297" s="16">
        <v>6.4</v>
      </c>
      <c r="V297" s="16">
        <v>3.08</v>
      </c>
      <c r="W297" s="16" t="s">
        <v>1898</v>
      </c>
      <c r="X297" s="16" t="s">
        <v>1976</v>
      </c>
      <c r="Y297" s="16">
        <v>0.28920000000000001</v>
      </c>
      <c r="Z297" s="16">
        <v>2.5499999999999998E-2</v>
      </c>
    </row>
    <row r="298" spans="1:26" s="15" customFormat="1" ht="24" x14ac:dyDescent="0.2">
      <c r="A298" s="16" t="s">
        <v>2975</v>
      </c>
      <c r="B298" s="16">
        <v>10620</v>
      </c>
      <c r="C298" s="16" t="s">
        <v>2976</v>
      </c>
      <c r="D298" s="16" t="s">
        <v>1892</v>
      </c>
      <c r="E298" s="16" t="s">
        <v>1564</v>
      </c>
      <c r="F298" s="16" t="s">
        <v>2977</v>
      </c>
      <c r="G298" s="16" t="s">
        <v>31</v>
      </c>
      <c r="H298" s="16" t="s">
        <v>2978</v>
      </c>
      <c r="I298" s="17">
        <v>331816</v>
      </c>
      <c r="J298" s="16" t="s">
        <v>67</v>
      </c>
      <c r="K298" s="16" t="s">
        <v>34</v>
      </c>
      <c r="L298" s="16">
        <v>1.44</v>
      </c>
      <c r="M298" s="16"/>
      <c r="N298" s="16" t="s">
        <v>2979</v>
      </c>
      <c r="O298" s="16" t="s">
        <v>36</v>
      </c>
      <c r="P298" s="16" t="s">
        <v>37</v>
      </c>
      <c r="Q298" s="18">
        <v>41540</v>
      </c>
      <c r="R298" s="16" t="s">
        <v>38</v>
      </c>
      <c r="S298" s="16" t="s">
        <v>39</v>
      </c>
      <c r="T298" s="16" t="s">
        <v>2980</v>
      </c>
      <c r="U298" s="16">
        <v>3.2</v>
      </c>
      <c r="V298" s="16">
        <v>1.44</v>
      </c>
      <c r="W298" s="16" t="s">
        <v>1898</v>
      </c>
      <c r="X298" s="16" t="s">
        <v>1149</v>
      </c>
      <c r="Y298" s="16">
        <v>0.14460000000000001</v>
      </c>
      <c r="Z298" s="16">
        <v>1.2800000000000001E-2</v>
      </c>
    </row>
    <row r="299" spans="1:26" s="15" customFormat="1" ht="24" x14ac:dyDescent="0.2">
      <c r="A299" s="16"/>
      <c r="B299" s="16">
        <v>1137</v>
      </c>
      <c r="C299" s="16" t="s">
        <v>2981</v>
      </c>
      <c r="D299" s="16" t="s">
        <v>1892</v>
      </c>
      <c r="E299" s="16" t="s">
        <v>2982</v>
      </c>
      <c r="F299" s="16" t="s">
        <v>2983</v>
      </c>
      <c r="G299" s="16" t="s">
        <v>31</v>
      </c>
      <c r="H299" s="16" t="s">
        <v>2984</v>
      </c>
      <c r="I299" s="17">
        <v>645506</v>
      </c>
      <c r="J299" s="16"/>
      <c r="K299" s="16" t="s">
        <v>34</v>
      </c>
      <c r="L299" s="16"/>
      <c r="M299" s="16"/>
      <c r="N299" s="16" t="s">
        <v>2985</v>
      </c>
      <c r="O299" s="16" t="s">
        <v>36</v>
      </c>
      <c r="P299" s="16" t="s">
        <v>37</v>
      </c>
      <c r="Q299" s="18">
        <v>41426</v>
      </c>
      <c r="R299" s="16" t="s">
        <v>38</v>
      </c>
      <c r="S299" s="16" t="s">
        <v>39</v>
      </c>
      <c r="T299" s="16" t="s">
        <v>2986</v>
      </c>
      <c r="U299" s="16">
        <v>1.6</v>
      </c>
      <c r="V299" s="16"/>
      <c r="W299" s="16" t="s">
        <v>1908</v>
      </c>
      <c r="X299" s="16" t="s">
        <v>2987</v>
      </c>
      <c r="Y299" s="16">
        <v>7.2300000000000003E-2</v>
      </c>
      <c r="Z299" s="16">
        <v>6.4000000000000003E-3</v>
      </c>
    </row>
    <row r="300" spans="1:26" s="15" customFormat="1" ht="36" x14ac:dyDescent="0.2">
      <c r="A300" s="16" t="s">
        <v>1981</v>
      </c>
      <c r="B300" s="16">
        <v>1074</v>
      </c>
      <c r="C300" s="16" t="s">
        <v>1982</v>
      </c>
      <c r="D300" s="16" t="s">
        <v>1892</v>
      </c>
      <c r="E300" s="16" t="s">
        <v>1983</v>
      </c>
      <c r="F300" s="16" t="s">
        <v>1984</v>
      </c>
      <c r="G300" s="16" t="s">
        <v>31</v>
      </c>
      <c r="H300" s="16" t="s">
        <v>1985</v>
      </c>
      <c r="I300" s="17">
        <v>3100000</v>
      </c>
      <c r="J300" s="16" t="s">
        <v>33</v>
      </c>
      <c r="K300" s="16" t="s">
        <v>34</v>
      </c>
      <c r="L300" s="16">
        <v>1.26</v>
      </c>
      <c r="M300" s="16"/>
      <c r="N300" s="16" t="s">
        <v>1986</v>
      </c>
      <c r="O300" s="16" t="s">
        <v>36</v>
      </c>
      <c r="P300" s="16" t="s">
        <v>37</v>
      </c>
      <c r="Q300" s="18">
        <v>39279</v>
      </c>
      <c r="R300" s="16" t="s">
        <v>38</v>
      </c>
      <c r="S300" s="16" t="s">
        <v>39</v>
      </c>
      <c r="T300" s="16" t="s">
        <v>1987</v>
      </c>
      <c r="U300" s="16">
        <v>2.33</v>
      </c>
      <c r="V300" s="16">
        <v>1</v>
      </c>
      <c r="W300" s="16" t="s">
        <v>1898</v>
      </c>
      <c r="X300" s="16" t="s">
        <v>1149</v>
      </c>
      <c r="Y300" s="16">
        <v>0.1053</v>
      </c>
      <c r="Z300" s="16">
        <v>9.2999999999999992E-3</v>
      </c>
    </row>
    <row r="301" spans="1:26" s="15" customFormat="1" ht="36" x14ac:dyDescent="0.2">
      <c r="A301" s="16" t="s">
        <v>3262</v>
      </c>
      <c r="B301" s="16">
        <v>1110</v>
      </c>
      <c r="C301" s="16" t="s">
        <v>3263</v>
      </c>
      <c r="D301" s="16" t="s">
        <v>1892</v>
      </c>
      <c r="E301" s="16" t="s">
        <v>3264</v>
      </c>
      <c r="F301" s="16" t="s">
        <v>1130</v>
      </c>
      <c r="G301" s="16" t="s">
        <v>79</v>
      </c>
      <c r="H301" s="16" t="s">
        <v>135</v>
      </c>
      <c r="I301" s="17">
        <v>5424251</v>
      </c>
      <c r="J301" s="16" t="s">
        <v>267</v>
      </c>
      <c r="K301" s="16" t="s">
        <v>34</v>
      </c>
      <c r="L301" s="16">
        <v>4.7519999999999998</v>
      </c>
      <c r="M301" s="16"/>
      <c r="N301" s="16" t="s">
        <v>3265</v>
      </c>
      <c r="O301" s="16" t="s">
        <v>36</v>
      </c>
      <c r="P301" s="16" t="s">
        <v>37</v>
      </c>
      <c r="Q301" s="18">
        <v>41848</v>
      </c>
      <c r="R301" s="16" t="s">
        <v>38</v>
      </c>
      <c r="S301" s="16" t="s">
        <v>39</v>
      </c>
      <c r="T301" s="16" t="s">
        <v>3266</v>
      </c>
      <c r="U301" s="16">
        <v>9.6</v>
      </c>
      <c r="V301" s="16">
        <v>4.7519999999999998</v>
      </c>
      <c r="W301" s="16" t="s">
        <v>1898</v>
      </c>
      <c r="X301" s="16" t="s">
        <v>85</v>
      </c>
      <c r="Y301" s="16">
        <v>0.43369999999999997</v>
      </c>
      <c r="Z301" s="16">
        <v>3.8300000000000001E-2</v>
      </c>
    </row>
    <row r="302" spans="1:26" s="15" customFormat="1" ht="48" x14ac:dyDescent="0.2">
      <c r="A302" s="16"/>
      <c r="B302" s="16">
        <v>2201</v>
      </c>
      <c r="C302" s="16" t="s">
        <v>1988</v>
      </c>
      <c r="D302" s="16" t="s">
        <v>1892</v>
      </c>
      <c r="E302" s="16" t="s">
        <v>1055</v>
      </c>
      <c r="F302" s="16" t="s">
        <v>1989</v>
      </c>
      <c r="G302" s="16" t="s">
        <v>31</v>
      </c>
      <c r="H302" s="16" t="s">
        <v>1990</v>
      </c>
      <c r="I302" s="17">
        <v>546000</v>
      </c>
      <c r="J302" s="16" t="s">
        <v>1991</v>
      </c>
      <c r="K302" s="16" t="s">
        <v>34</v>
      </c>
      <c r="L302" s="16">
        <v>0.22</v>
      </c>
      <c r="M302" s="16"/>
      <c r="N302" s="16" t="s">
        <v>1992</v>
      </c>
      <c r="O302" s="16" t="s">
        <v>36</v>
      </c>
      <c r="P302" s="16" t="s">
        <v>37</v>
      </c>
      <c r="Q302" s="18">
        <v>40988</v>
      </c>
      <c r="R302" s="16" t="s">
        <v>38</v>
      </c>
      <c r="S302" s="16" t="s">
        <v>39</v>
      </c>
      <c r="T302" s="16" t="s">
        <v>1993</v>
      </c>
      <c r="U302" s="16">
        <v>0.186</v>
      </c>
      <c r="V302" s="16">
        <v>0.13</v>
      </c>
      <c r="W302" s="16" t="s">
        <v>1994</v>
      </c>
      <c r="X302" s="16" t="s">
        <v>3267</v>
      </c>
      <c r="Y302" s="16">
        <v>8.3999999999999995E-3</v>
      </c>
      <c r="Z302" s="16">
        <v>6.9999999999999999E-4</v>
      </c>
    </row>
    <row r="303" spans="1:26" s="15" customFormat="1" ht="24" x14ac:dyDescent="0.2">
      <c r="A303" s="16" t="s">
        <v>1995</v>
      </c>
      <c r="B303" s="16">
        <v>1150</v>
      </c>
      <c r="C303" s="16" t="s">
        <v>1996</v>
      </c>
      <c r="D303" s="16" t="s">
        <v>1892</v>
      </c>
      <c r="E303" s="16" t="s">
        <v>1997</v>
      </c>
      <c r="F303" s="16" t="s">
        <v>1309</v>
      </c>
      <c r="G303" s="16" t="s">
        <v>31</v>
      </c>
      <c r="H303" s="16" t="s">
        <v>1998</v>
      </c>
      <c r="I303" s="17">
        <v>2416380</v>
      </c>
      <c r="J303" s="16"/>
      <c r="K303" s="16" t="s">
        <v>34</v>
      </c>
      <c r="L303" s="16">
        <v>0.872</v>
      </c>
      <c r="M303" s="16"/>
      <c r="N303" s="16" t="s">
        <v>1999</v>
      </c>
      <c r="O303" s="16" t="s">
        <v>36</v>
      </c>
      <c r="P303" s="16" t="s">
        <v>37</v>
      </c>
      <c r="Q303" s="18">
        <v>40543</v>
      </c>
      <c r="R303" s="16" t="s">
        <v>38</v>
      </c>
      <c r="S303" s="16" t="s">
        <v>39</v>
      </c>
      <c r="T303" s="16" t="s">
        <v>2000</v>
      </c>
      <c r="U303" s="16">
        <v>2</v>
      </c>
      <c r="V303" s="16"/>
      <c r="W303" s="16" t="s">
        <v>1898</v>
      </c>
      <c r="X303" s="16" t="s">
        <v>1916</v>
      </c>
      <c r="Y303" s="16">
        <v>9.0399999999999994E-2</v>
      </c>
      <c r="Z303" s="16">
        <v>8.0000000000000002E-3</v>
      </c>
    </row>
    <row r="304" spans="1:26" s="15" customFormat="1" ht="36" x14ac:dyDescent="0.2">
      <c r="A304" s="16" t="s">
        <v>2927</v>
      </c>
      <c r="B304" s="16">
        <v>1754</v>
      </c>
      <c r="C304" s="16" t="s">
        <v>2928</v>
      </c>
      <c r="D304" s="16" t="s">
        <v>1554</v>
      </c>
      <c r="E304" s="16" t="s">
        <v>460</v>
      </c>
      <c r="F304" s="16" t="s">
        <v>2195</v>
      </c>
      <c r="G304" s="16" t="s">
        <v>31</v>
      </c>
      <c r="H304" s="16" t="s">
        <v>2929</v>
      </c>
      <c r="I304" s="17">
        <v>5283000</v>
      </c>
      <c r="J304" s="16" t="s">
        <v>555</v>
      </c>
      <c r="K304" s="16" t="s">
        <v>34</v>
      </c>
      <c r="L304" s="16"/>
      <c r="M304" s="16"/>
      <c r="N304" s="16" t="s">
        <v>2930</v>
      </c>
      <c r="O304" s="16" t="s">
        <v>36</v>
      </c>
      <c r="P304" s="16" t="s">
        <v>37</v>
      </c>
      <c r="Q304" s="18">
        <v>41561</v>
      </c>
      <c r="R304" s="16" t="s">
        <v>38</v>
      </c>
      <c r="S304" s="16" t="s">
        <v>39</v>
      </c>
      <c r="T304" s="16" t="s">
        <v>2931</v>
      </c>
      <c r="U304" s="16">
        <v>4.8</v>
      </c>
      <c r="V304" s="16"/>
      <c r="W304" s="16" t="s">
        <v>2932</v>
      </c>
      <c r="X304" s="16"/>
      <c r="Y304" s="16">
        <v>0.21690000000000001</v>
      </c>
      <c r="Z304" s="16">
        <v>1.9099999999999999E-2</v>
      </c>
    </row>
    <row r="305" spans="1:26" s="15" customFormat="1" ht="36" x14ac:dyDescent="0.2">
      <c r="A305" s="16" t="s">
        <v>1552</v>
      </c>
      <c r="B305" s="16">
        <v>1746</v>
      </c>
      <c r="C305" s="16" t="s">
        <v>1553</v>
      </c>
      <c r="D305" s="16" t="s">
        <v>1554</v>
      </c>
      <c r="E305" s="16" t="s">
        <v>1555</v>
      </c>
      <c r="F305" s="16" t="s">
        <v>1556</v>
      </c>
      <c r="G305" s="16" t="s">
        <v>79</v>
      </c>
      <c r="H305" s="16" t="s">
        <v>96</v>
      </c>
      <c r="I305" s="17">
        <v>11778463</v>
      </c>
      <c r="J305" s="16" t="s">
        <v>33</v>
      </c>
      <c r="K305" s="16" t="s">
        <v>34</v>
      </c>
      <c r="L305" s="16">
        <v>3.67</v>
      </c>
      <c r="M305" s="16">
        <v>0</v>
      </c>
      <c r="N305" s="16" t="s">
        <v>1557</v>
      </c>
      <c r="O305" s="16" t="s">
        <v>36</v>
      </c>
      <c r="P305" s="16" t="s">
        <v>37</v>
      </c>
      <c r="Q305" s="18">
        <v>37351</v>
      </c>
      <c r="R305" s="16" t="s">
        <v>38</v>
      </c>
      <c r="S305" s="16" t="s">
        <v>39</v>
      </c>
      <c r="T305" s="16" t="s">
        <v>1558</v>
      </c>
      <c r="U305" s="16">
        <v>3.2</v>
      </c>
      <c r="V305" s="16">
        <v>1.3</v>
      </c>
      <c r="W305" s="16" t="s">
        <v>1559</v>
      </c>
      <c r="X305" s="16" t="s">
        <v>1559</v>
      </c>
      <c r="Y305" s="16">
        <v>0.14460000000000001</v>
      </c>
      <c r="Z305" s="16">
        <v>1.2800000000000001E-2</v>
      </c>
    </row>
    <row r="306" spans="1:26" s="15" customFormat="1" ht="36" x14ac:dyDescent="0.2">
      <c r="A306" s="16"/>
      <c r="B306" s="16">
        <v>1838</v>
      </c>
      <c r="C306" s="16" t="s">
        <v>1576</v>
      </c>
      <c r="D306" s="16" t="s">
        <v>1577</v>
      </c>
      <c r="E306" s="16" t="s">
        <v>1578</v>
      </c>
      <c r="F306" s="16" t="s">
        <v>1579</v>
      </c>
      <c r="G306" s="16" t="s">
        <v>31</v>
      </c>
      <c r="H306" s="16" t="s">
        <v>1580</v>
      </c>
      <c r="I306" s="17">
        <v>640000</v>
      </c>
      <c r="J306" s="16" t="s">
        <v>810</v>
      </c>
      <c r="K306" s="16" t="s">
        <v>34</v>
      </c>
      <c r="L306" s="16">
        <v>0.5</v>
      </c>
      <c r="M306" s="16"/>
      <c r="N306" s="16" t="s">
        <v>1581</v>
      </c>
      <c r="O306" s="16" t="s">
        <v>36</v>
      </c>
      <c r="P306" s="16" t="s">
        <v>37</v>
      </c>
      <c r="Q306" s="18">
        <v>36161</v>
      </c>
      <c r="R306" s="16" t="s">
        <v>38</v>
      </c>
      <c r="S306" s="16" t="s">
        <v>39</v>
      </c>
      <c r="T306" s="16" t="s">
        <v>1582</v>
      </c>
      <c r="U306" s="16">
        <v>0.25</v>
      </c>
      <c r="V306" s="16">
        <v>0.14000000000000001</v>
      </c>
      <c r="W306" s="16" t="s">
        <v>1580</v>
      </c>
      <c r="X306" s="16" t="s">
        <v>1583</v>
      </c>
      <c r="Y306" s="16">
        <v>1.1299999999999999E-2</v>
      </c>
      <c r="Z306" s="16">
        <v>1E-3</v>
      </c>
    </row>
    <row r="307" spans="1:26" s="15" customFormat="1" ht="24" x14ac:dyDescent="0.2">
      <c r="A307" s="16"/>
      <c r="B307" s="16">
        <v>1853</v>
      </c>
      <c r="C307" s="16" t="s">
        <v>1585</v>
      </c>
      <c r="D307" s="16" t="s">
        <v>1577</v>
      </c>
      <c r="E307" s="16" t="s">
        <v>1586</v>
      </c>
      <c r="F307" s="16" t="s">
        <v>1587</v>
      </c>
      <c r="G307" s="16" t="s">
        <v>31</v>
      </c>
      <c r="H307" s="16" t="s">
        <v>1588</v>
      </c>
      <c r="I307" s="17">
        <v>1200000</v>
      </c>
      <c r="J307" s="16"/>
      <c r="K307" s="16" t="s">
        <v>34</v>
      </c>
      <c r="L307" s="16"/>
      <c r="M307" s="16"/>
      <c r="N307" s="16" t="s">
        <v>1589</v>
      </c>
      <c r="O307" s="16" t="s">
        <v>36</v>
      </c>
      <c r="P307" s="16" t="s">
        <v>37</v>
      </c>
      <c r="Q307" s="18">
        <v>32143</v>
      </c>
      <c r="R307" s="16" t="s">
        <v>38</v>
      </c>
      <c r="S307" s="16" t="s">
        <v>39</v>
      </c>
      <c r="T307" s="16" t="s">
        <v>1590</v>
      </c>
      <c r="U307" s="16">
        <v>0.6</v>
      </c>
      <c r="V307" s="16"/>
      <c r="W307" s="16" t="s">
        <v>1591</v>
      </c>
      <c r="X307" s="16" t="s">
        <v>73</v>
      </c>
      <c r="Y307" s="16">
        <v>2.7099999999999999E-2</v>
      </c>
      <c r="Z307" s="16">
        <v>2.3999999999999998E-3</v>
      </c>
    </row>
    <row r="308" spans="1:26" s="15" customFormat="1" ht="48" x14ac:dyDescent="0.2">
      <c r="A308" s="16" t="s">
        <v>1592</v>
      </c>
      <c r="B308" s="16">
        <v>1852</v>
      </c>
      <c r="C308" s="16" t="s">
        <v>2934</v>
      </c>
      <c r="D308" s="16" t="s">
        <v>1577</v>
      </c>
      <c r="E308" s="16" t="s">
        <v>1593</v>
      </c>
      <c r="F308" s="16" t="s">
        <v>1587</v>
      </c>
      <c r="G308" s="16" t="s">
        <v>31</v>
      </c>
      <c r="H308" s="16" t="s">
        <v>1594</v>
      </c>
      <c r="I308" s="17">
        <v>2500000</v>
      </c>
      <c r="J308" s="16" t="s">
        <v>810</v>
      </c>
      <c r="K308" s="16" t="s">
        <v>34</v>
      </c>
      <c r="L308" s="16">
        <v>2</v>
      </c>
      <c r="M308" s="16">
        <v>0.8</v>
      </c>
      <c r="N308" s="16" t="s">
        <v>1595</v>
      </c>
      <c r="O308" s="16" t="s">
        <v>36</v>
      </c>
      <c r="P308" s="16" t="s">
        <v>37</v>
      </c>
      <c r="Q308" s="18">
        <v>35431</v>
      </c>
      <c r="R308" s="16" t="s">
        <v>38</v>
      </c>
      <c r="S308" s="16" t="s">
        <v>39</v>
      </c>
      <c r="T308" s="16" t="s">
        <v>2935</v>
      </c>
      <c r="U308" s="16">
        <v>3.1</v>
      </c>
      <c r="V308" s="16"/>
      <c r="W308" s="16" t="s">
        <v>1596</v>
      </c>
      <c r="X308" s="16" t="s">
        <v>293</v>
      </c>
      <c r="Y308" s="16">
        <v>0.1401</v>
      </c>
      <c r="Z308" s="16">
        <v>1.24E-2</v>
      </c>
    </row>
    <row r="309" spans="1:26" s="15" customFormat="1" ht="36" x14ac:dyDescent="0.2">
      <c r="A309" s="16" t="s">
        <v>1597</v>
      </c>
      <c r="B309" s="16">
        <v>1839</v>
      </c>
      <c r="C309" s="16" t="s">
        <v>1598</v>
      </c>
      <c r="D309" s="16" t="s">
        <v>1577</v>
      </c>
      <c r="E309" s="16" t="s">
        <v>1599</v>
      </c>
      <c r="F309" s="16" t="s">
        <v>1600</v>
      </c>
      <c r="G309" s="16" t="s">
        <v>79</v>
      </c>
      <c r="H309" s="16" t="s">
        <v>96</v>
      </c>
      <c r="I309" s="17">
        <v>8750000</v>
      </c>
      <c r="J309" s="16" t="s">
        <v>724</v>
      </c>
      <c r="K309" s="16" t="s">
        <v>34</v>
      </c>
      <c r="L309" s="16">
        <v>16.559999999999999</v>
      </c>
      <c r="M309" s="16"/>
      <c r="N309" s="16" t="s">
        <v>1601</v>
      </c>
      <c r="O309" s="16" t="s">
        <v>36</v>
      </c>
      <c r="P309" s="16" t="s">
        <v>129</v>
      </c>
      <c r="Q309" s="18">
        <v>33604</v>
      </c>
      <c r="R309" s="16" t="s">
        <v>38</v>
      </c>
      <c r="S309" s="16" t="s">
        <v>39</v>
      </c>
      <c r="T309" s="16" t="s">
        <v>519</v>
      </c>
      <c r="U309" s="16">
        <v>2.4</v>
      </c>
      <c r="V309" s="16">
        <v>1.31</v>
      </c>
      <c r="W309" s="16" t="s">
        <v>1591</v>
      </c>
      <c r="X309" s="16" t="s">
        <v>101</v>
      </c>
      <c r="Y309" s="16">
        <v>0.1084</v>
      </c>
      <c r="Z309" s="16">
        <v>9.5999999999999992E-3</v>
      </c>
    </row>
    <row r="310" spans="1:26" s="15" customFormat="1" ht="36" x14ac:dyDescent="0.2">
      <c r="A310" s="16" t="s">
        <v>1603</v>
      </c>
      <c r="B310" s="16">
        <v>2231</v>
      </c>
      <c r="C310" s="16" t="s">
        <v>1604</v>
      </c>
      <c r="D310" s="16" t="s">
        <v>1605</v>
      </c>
      <c r="E310" s="16" t="s">
        <v>1606</v>
      </c>
      <c r="F310" s="16" t="s">
        <v>1607</v>
      </c>
      <c r="G310" s="16" t="s">
        <v>31</v>
      </c>
      <c r="H310" s="16" t="s">
        <v>1608</v>
      </c>
      <c r="I310" s="17">
        <v>3308857</v>
      </c>
      <c r="J310" s="16" t="s">
        <v>33</v>
      </c>
      <c r="K310" s="16" t="s">
        <v>34</v>
      </c>
      <c r="L310" s="16">
        <v>2.86</v>
      </c>
      <c r="M310" s="16"/>
      <c r="N310" s="16" t="s">
        <v>1609</v>
      </c>
      <c r="O310" s="16" t="s">
        <v>36</v>
      </c>
      <c r="P310" s="16" t="s">
        <v>37</v>
      </c>
      <c r="Q310" s="18">
        <v>38412</v>
      </c>
      <c r="R310" s="16" t="s">
        <v>38</v>
      </c>
      <c r="S310" s="16" t="s">
        <v>39</v>
      </c>
      <c r="T310" s="16" t="s">
        <v>1610</v>
      </c>
      <c r="U310" s="16">
        <v>1.6</v>
      </c>
      <c r="V310" s="16"/>
      <c r="W310" s="16" t="s">
        <v>1608</v>
      </c>
      <c r="X310" s="16" t="s">
        <v>1611</v>
      </c>
      <c r="Y310" s="16">
        <v>7.2300000000000003E-2</v>
      </c>
      <c r="Z310" s="16">
        <v>6.4000000000000003E-3</v>
      </c>
    </row>
    <row r="311" spans="1:26" s="15" customFormat="1" ht="60" x14ac:dyDescent="0.2">
      <c r="A311" s="16" t="s">
        <v>1616</v>
      </c>
      <c r="B311" s="16">
        <v>940</v>
      </c>
      <c r="C311" s="16" t="s">
        <v>1617</v>
      </c>
      <c r="D311" s="16" t="s">
        <v>1605</v>
      </c>
      <c r="E311" s="16" t="s">
        <v>1618</v>
      </c>
      <c r="F311" s="16" t="s">
        <v>1619</v>
      </c>
      <c r="G311" s="16" t="s">
        <v>31</v>
      </c>
      <c r="H311" s="16" t="s">
        <v>1620</v>
      </c>
      <c r="I311" s="17">
        <v>3875822</v>
      </c>
      <c r="J311" s="16" t="s">
        <v>778</v>
      </c>
      <c r="K311" s="16" t="s">
        <v>34</v>
      </c>
      <c r="L311" s="16">
        <v>4.37</v>
      </c>
      <c r="M311" s="16"/>
      <c r="N311" s="16" t="s">
        <v>1621</v>
      </c>
      <c r="O311" s="16" t="s">
        <v>36</v>
      </c>
      <c r="P311" s="16" t="s">
        <v>1517</v>
      </c>
      <c r="Q311" s="18">
        <v>39387</v>
      </c>
      <c r="R311" s="16" t="s">
        <v>38</v>
      </c>
      <c r="S311" s="16" t="s">
        <v>39</v>
      </c>
      <c r="T311" s="16" t="s">
        <v>3268</v>
      </c>
      <c r="U311" s="16">
        <v>7.2</v>
      </c>
      <c r="V311" s="16">
        <v>3.96</v>
      </c>
      <c r="W311" s="16" t="s">
        <v>1622</v>
      </c>
      <c r="X311" s="16" t="s">
        <v>1611</v>
      </c>
      <c r="Y311" s="16">
        <v>0.32529999999999998</v>
      </c>
      <c r="Z311" s="16">
        <v>2.87E-2</v>
      </c>
    </row>
    <row r="312" spans="1:26" s="15" customFormat="1" ht="24" x14ac:dyDescent="0.2">
      <c r="A312" s="16" t="s">
        <v>1623</v>
      </c>
      <c r="B312" s="16">
        <v>942</v>
      </c>
      <c r="C312" s="16" t="s">
        <v>2936</v>
      </c>
      <c r="D312" s="16" t="s">
        <v>1605</v>
      </c>
      <c r="E312" s="16" t="s">
        <v>1624</v>
      </c>
      <c r="F312" s="16" t="s">
        <v>1625</v>
      </c>
      <c r="G312" s="16" t="s">
        <v>31</v>
      </c>
      <c r="H312" s="16" t="s">
        <v>1626</v>
      </c>
      <c r="I312" s="17">
        <v>4900000</v>
      </c>
      <c r="J312" s="16" t="s">
        <v>1565</v>
      </c>
      <c r="K312" s="16" t="s">
        <v>34</v>
      </c>
      <c r="L312" s="16">
        <v>2.4</v>
      </c>
      <c r="M312" s="16">
        <v>0.1</v>
      </c>
      <c r="N312" s="16" t="s">
        <v>1627</v>
      </c>
      <c r="O312" s="16" t="s">
        <v>36</v>
      </c>
      <c r="P312" s="16" t="s">
        <v>37</v>
      </c>
      <c r="Q312" s="18">
        <v>39753</v>
      </c>
      <c r="R312" s="16" t="s">
        <v>38</v>
      </c>
      <c r="S312" s="16" t="s">
        <v>39</v>
      </c>
      <c r="T312" s="16" t="s">
        <v>3143</v>
      </c>
      <c r="U312" s="16">
        <v>4.8</v>
      </c>
      <c r="V312" s="16">
        <v>2.2999999999999998</v>
      </c>
      <c r="W312" s="16" t="s">
        <v>1584</v>
      </c>
      <c r="X312" s="16" t="s">
        <v>1584</v>
      </c>
      <c r="Y312" s="16">
        <v>0.21690000000000001</v>
      </c>
      <c r="Z312" s="16">
        <v>1.9099999999999999E-2</v>
      </c>
    </row>
    <row r="313" spans="1:26" s="15" customFormat="1" ht="36" x14ac:dyDescent="0.2">
      <c r="A313" s="16"/>
      <c r="B313" s="16">
        <v>946</v>
      </c>
      <c r="C313" s="16" t="s">
        <v>1628</v>
      </c>
      <c r="D313" s="16" t="s">
        <v>1605</v>
      </c>
      <c r="E313" s="16" t="s">
        <v>1629</v>
      </c>
      <c r="F313" s="16" t="s">
        <v>1227</v>
      </c>
      <c r="G313" s="16" t="s">
        <v>31</v>
      </c>
      <c r="H313" s="16" t="s">
        <v>1630</v>
      </c>
      <c r="I313" s="17">
        <v>2500000</v>
      </c>
      <c r="J313" s="16"/>
      <c r="K313" s="16" t="s">
        <v>34</v>
      </c>
      <c r="L313" s="16"/>
      <c r="M313" s="16"/>
      <c r="N313" s="16" t="s">
        <v>1631</v>
      </c>
      <c r="O313" s="16" t="s">
        <v>36</v>
      </c>
      <c r="P313" s="16" t="s">
        <v>90</v>
      </c>
      <c r="Q313" s="18">
        <v>36892</v>
      </c>
      <c r="R313" s="16" t="s">
        <v>302</v>
      </c>
      <c r="S313" s="16" t="s">
        <v>39</v>
      </c>
      <c r="T313" s="16" t="s">
        <v>1632</v>
      </c>
      <c r="U313" s="16">
        <v>20</v>
      </c>
      <c r="V313" s="16">
        <v>7.56</v>
      </c>
      <c r="W313" s="16" t="s">
        <v>1633</v>
      </c>
      <c r="X313" s="16" t="s">
        <v>1634</v>
      </c>
      <c r="Y313" s="16">
        <v>0.90359999999999996</v>
      </c>
      <c r="Z313" s="16">
        <v>7.9699999999999993E-2</v>
      </c>
    </row>
    <row r="314" spans="1:26" s="15" customFormat="1" ht="24" x14ac:dyDescent="0.2">
      <c r="A314" s="16"/>
      <c r="B314" s="16">
        <v>960</v>
      </c>
      <c r="C314" s="16" t="s">
        <v>1635</v>
      </c>
      <c r="D314" s="16" t="s">
        <v>1605</v>
      </c>
      <c r="E314" s="16" t="s">
        <v>1636</v>
      </c>
      <c r="F314" s="16" t="s">
        <v>526</v>
      </c>
      <c r="G314" s="16" t="s">
        <v>79</v>
      </c>
      <c r="H314" s="16"/>
      <c r="I314" s="17">
        <v>1700000</v>
      </c>
      <c r="J314" s="16"/>
      <c r="K314" s="16" t="s">
        <v>34</v>
      </c>
      <c r="L314" s="16"/>
      <c r="M314" s="16"/>
      <c r="N314" s="16" t="s">
        <v>1637</v>
      </c>
      <c r="O314" s="16" t="s">
        <v>36</v>
      </c>
      <c r="P314" s="16" t="s">
        <v>37</v>
      </c>
      <c r="Q314" s="18">
        <v>32874</v>
      </c>
      <c r="R314" s="16" t="s">
        <v>38</v>
      </c>
      <c r="S314" s="16" t="s">
        <v>39</v>
      </c>
      <c r="T314" s="16"/>
      <c r="U314" s="16">
        <v>1.2</v>
      </c>
      <c r="V314" s="16"/>
      <c r="W314" s="16" t="s">
        <v>1638</v>
      </c>
      <c r="X314" s="16" t="s">
        <v>73</v>
      </c>
      <c r="Y314" s="16">
        <v>5.4199999999999998E-2</v>
      </c>
      <c r="Z314" s="16">
        <v>4.7999999999999996E-3</v>
      </c>
    </row>
    <row r="315" spans="1:26" s="15" customFormat="1" ht="36" x14ac:dyDescent="0.2">
      <c r="A315" s="16"/>
      <c r="B315" s="16">
        <v>958</v>
      </c>
      <c r="C315" s="16" t="s">
        <v>1639</v>
      </c>
      <c r="D315" s="16" t="s">
        <v>1605</v>
      </c>
      <c r="E315" s="16" t="s">
        <v>1629</v>
      </c>
      <c r="F315" s="16" t="s">
        <v>1227</v>
      </c>
      <c r="G315" s="16" t="s">
        <v>79</v>
      </c>
      <c r="H315" s="16" t="s">
        <v>1640</v>
      </c>
      <c r="I315" s="17">
        <v>4302213</v>
      </c>
      <c r="J315" s="16"/>
      <c r="K315" s="16" t="s">
        <v>34</v>
      </c>
      <c r="L315" s="16"/>
      <c r="M315" s="16"/>
      <c r="N315" s="16" t="s">
        <v>1631</v>
      </c>
      <c r="O315" s="16" t="s">
        <v>36</v>
      </c>
      <c r="P315" s="16" t="s">
        <v>90</v>
      </c>
      <c r="Q315" s="18">
        <v>36892</v>
      </c>
      <c r="R315" s="16" t="s">
        <v>302</v>
      </c>
      <c r="S315" s="16" t="s">
        <v>39</v>
      </c>
      <c r="T315" s="16" t="s">
        <v>1632</v>
      </c>
      <c r="U315" s="16">
        <v>20</v>
      </c>
      <c r="V315" s="16">
        <v>7.56</v>
      </c>
      <c r="W315" s="16" t="s">
        <v>1633</v>
      </c>
      <c r="X315" s="16" t="s">
        <v>1634</v>
      </c>
      <c r="Y315" s="16">
        <v>0.90359999999999996</v>
      </c>
      <c r="Z315" s="16">
        <v>7.9699999999999993E-2</v>
      </c>
    </row>
    <row r="316" spans="1:26" s="15" customFormat="1" ht="36" x14ac:dyDescent="0.2">
      <c r="A316" s="16" t="s">
        <v>1641</v>
      </c>
      <c r="B316" s="16">
        <v>957</v>
      </c>
      <c r="C316" s="16" t="s">
        <v>1642</v>
      </c>
      <c r="D316" s="16" t="s">
        <v>1605</v>
      </c>
      <c r="E316" s="16" t="s">
        <v>1643</v>
      </c>
      <c r="F316" s="16" t="s">
        <v>1644</v>
      </c>
      <c r="G316" s="16" t="s">
        <v>79</v>
      </c>
      <c r="H316" s="16" t="s">
        <v>1645</v>
      </c>
      <c r="I316" s="17">
        <v>7259985</v>
      </c>
      <c r="J316" s="16"/>
      <c r="K316" s="16" t="s">
        <v>34</v>
      </c>
      <c r="L316" s="16">
        <v>0.4</v>
      </c>
      <c r="M316" s="16"/>
      <c r="N316" s="16" t="s">
        <v>1648</v>
      </c>
      <c r="O316" s="16" t="s">
        <v>36</v>
      </c>
      <c r="P316" s="16" t="s">
        <v>75</v>
      </c>
      <c r="Q316" s="18">
        <v>37987</v>
      </c>
      <c r="R316" s="16" t="s">
        <v>38</v>
      </c>
      <c r="S316" s="16" t="s">
        <v>39</v>
      </c>
      <c r="T316" s="16" t="s">
        <v>1649</v>
      </c>
      <c r="U316" s="16">
        <v>1.5</v>
      </c>
      <c r="V316" s="16">
        <v>0.95</v>
      </c>
      <c r="W316" s="16" t="s">
        <v>1633</v>
      </c>
      <c r="X316" s="16"/>
      <c r="Y316" s="16">
        <v>6.7799999999999999E-2</v>
      </c>
      <c r="Z316" s="16">
        <v>6.0000000000000001E-3</v>
      </c>
    </row>
    <row r="317" spans="1:26" s="15" customFormat="1" ht="36" x14ac:dyDescent="0.2">
      <c r="A317" s="16" t="s">
        <v>1650</v>
      </c>
      <c r="B317" s="16">
        <v>945</v>
      </c>
      <c r="C317" s="16" t="s">
        <v>1651</v>
      </c>
      <c r="D317" s="16" t="s">
        <v>1605</v>
      </c>
      <c r="E317" s="16" t="s">
        <v>1652</v>
      </c>
      <c r="F317" s="16" t="s">
        <v>1227</v>
      </c>
      <c r="G317" s="16" t="s">
        <v>31</v>
      </c>
      <c r="H317" s="16" t="s">
        <v>1653</v>
      </c>
      <c r="I317" s="17">
        <v>45437841</v>
      </c>
      <c r="J317" s="16"/>
      <c r="K317" s="16" t="s">
        <v>34</v>
      </c>
      <c r="L317" s="16">
        <v>7</v>
      </c>
      <c r="M317" s="16"/>
      <c r="N317" s="16" t="s">
        <v>1631</v>
      </c>
      <c r="O317" s="16" t="s">
        <v>36</v>
      </c>
      <c r="P317" s="16" t="s">
        <v>90</v>
      </c>
      <c r="Q317" s="18">
        <v>36892</v>
      </c>
      <c r="R317" s="16" t="s">
        <v>302</v>
      </c>
      <c r="S317" s="16" t="s">
        <v>39</v>
      </c>
      <c r="T317" s="16" t="s">
        <v>1632</v>
      </c>
      <c r="U317" s="16">
        <v>20</v>
      </c>
      <c r="V317" s="16">
        <v>7.56</v>
      </c>
      <c r="W317" s="16" t="s">
        <v>1633</v>
      </c>
      <c r="X317" s="16" t="s">
        <v>1634</v>
      </c>
      <c r="Y317" s="16">
        <v>0.90359999999999996</v>
      </c>
      <c r="Z317" s="16">
        <v>7.9699999999999993E-2</v>
      </c>
    </row>
    <row r="318" spans="1:26" s="15" customFormat="1" ht="24" x14ac:dyDescent="0.2">
      <c r="A318" s="16" t="s">
        <v>1657</v>
      </c>
      <c r="B318" s="16">
        <v>947</v>
      </c>
      <c r="C318" s="16" t="s">
        <v>1658</v>
      </c>
      <c r="D318" s="16" t="s">
        <v>1605</v>
      </c>
      <c r="E318" s="16" t="s">
        <v>1659</v>
      </c>
      <c r="F318" s="16" t="s">
        <v>1660</v>
      </c>
      <c r="G318" s="16" t="s">
        <v>31</v>
      </c>
      <c r="H318" s="16" t="s">
        <v>1661</v>
      </c>
      <c r="I318" s="17">
        <v>9381853</v>
      </c>
      <c r="J318" s="16" t="s">
        <v>778</v>
      </c>
      <c r="K318" s="16" t="s">
        <v>34</v>
      </c>
      <c r="L318" s="16">
        <v>6.5</v>
      </c>
      <c r="M318" s="16"/>
      <c r="N318" s="16" t="s">
        <v>1662</v>
      </c>
      <c r="O318" s="16" t="s">
        <v>36</v>
      </c>
      <c r="P318" s="16" t="s">
        <v>37</v>
      </c>
      <c r="Q318" s="18">
        <v>35796</v>
      </c>
      <c r="R318" s="16" t="s">
        <v>125</v>
      </c>
      <c r="S318" s="16" t="s">
        <v>39</v>
      </c>
      <c r="T318" s="16" t="s">
        <v>3144</v>
      </c>
      <c r="U318" s="16">
        <v>10</v>
      </c>
      <c r="V318" s="16">
        <v>4.9000000000000004</v>
      </c>
      <c r="W318" s="16" t="s">
        <v>1638</v>
      </c>
      <c r="X318" s="16" t="s">
        <v>1663</v>
      </c>
      <c r="Y318" s="16">
        <v>0.45179999999999998</v>
      </c>
      <c r="Z318" s="16">
        <v>3.9899999999999998E-2</v>
      </c>
    </row>
    <row r="319" spans="1:26" s="15" customFormat="1" ht="24" x14ac:dyDescent="0.2">
      <c r="A319" s="16" t="s">
        <v>1667</v>
      </c>
      <c r="B319" s="16">
        <v>951</v>
      </c>
      <c r="C319" s="16" t="s">
        <v>1668</v>
      </c>
      <c r="D319" s="16" t="s">
        <v>1605</v>
      </c>
      <c r="E319" s="16" t="s">
        <v>1586</v>
      </c>
      <c r="F319" s="16" t="s">
        <v>1669</v>
      </c>
      <c r="G319" s="16" t="s">
        <v>79</v>
      </c>
      <c r="H319" s="16" t="s">
        <v>1670</v>
      </c>
      <c r="I319" s="17">
        <v>16203683</v>
      </c>
      <c r="J319" s="16" t="s">
        <v>778</v>
      </c>
      <c r="K319" s="16" t="s">
        <v>34</v>
      </c>
      <c r="L319" s="16">
        <v>7.71</v>
      </c>
      <c r="M319" s="16"/>
      <c r="N319" s="16" t="s">
        <v>1671</v>
      </c>
      <c r="O319" s="16" t="s">
        <v>36</v>
      </c>
      <c r="P319" s="16" t="s">
        <v>37</v>
      </c>
      <c r="Q319" s="18">
        <v>35462</v>
      </c>
      <c r="R319" s="16" t="s">
        <v>38</v>
      </c>
      <c r="S319" s="16" t="s">
        <v>39</v>
      </c>
      <c r="T319" s="16" t="s">
        <v>1672</v>
      </c>
      <c r="U319" s="16">
        <v>4.8</v>
      </c>
      <c r="V319" s="16"/>
      <c r="W319" s="16" t="s">
        <v>1638</v>
      </c>
      <c r="X319" s="16" t="s">
        <v>3200</v>
      </c>
      <c r="Y319" s="16">
        <v>0.21690000000000001</v>
      </c>
      <c r="Z319" s="16">
        <v>1.9099999999999999E-2</v>
      </c>
    </row>
    <row r="320" spans="1:26" s="15" customFormat="1" ht="36" x14ac:dyDescent="0.2">
      <c r="A320" s="16" t="s">
        <v>1675</v>
      </c>
      <c r="B320" s="16">
        <v>952</v>
      </c>
      <c r="C320" s="16" t="s">
        <v>2937</v>
      </c>
      <c r="D320" s="16" t="s">
        <v>1605</v>
      </c>
      <c r="E320" s="16" t="s">
        <v>1676</v>
      </c>
      <c r="F320" s="16" t="s">
        <v>1677</v>
      </c>
      <c r="G320" s="16" t="s">
        <v>31</v>
      </c>
      <c r="H320" s="16" t="s">
        <v>1678</v>
      </c>
      <c r="I320" s="17">
        <v>3900000</v>
      </c>
      <c r="J320" s="16" t="s">
        <v>2903</v>
      </c>
      <c r="K320" s="16" t="s">
        <v>34</v>
      </c>
      <c r="L320" s="16">
        <v>0.64</v>
      </c>
      <c r="M320" s="16">
        <v>0</v>
      </c>
      <c r="N320" s="16" t="s">
        <v>3145</v>
      </c>
      <c r="O320" s="16" t="s">
        <v>36</v>
      </c>
      <c r="P320" s="16" t="s">
        <v>2826</v>
      </c>
      <c r="Q320" s="18">
        <v>40544</v>
      </c>
      <c r="R320" s="16" t="s">
        <v>38</v>
      </c>
      <c r="S320" s="16" t="s">
        <v>39</v>
      </c>
      <c r="T320" s="16" t="s">
        <v>3146</v>
      </c>
      <c r="U320" s="16">
        <v>1.85</v>
      </c>
      <c r="V320" s="16">
        <v>0.64</v>
      </c>
      <c r="W320" s="16" t="s">
        <v>1681</v>
      </c>
      <c r="X320" s="16" t="s">
        <v>1584</v>
      </c>
      <c r="Y320" s="16">
        <v>8.3599999999999994E-2</v>
      </c>
      <c r="Z320" s="16">
        <v>7.4000000000000003E-3</v>
      </c>
    </row>
    <row r="321" spans="1:26" s="15" customFormat="1" ht="24" x14ac:dyDescent="0.2">
      <c r="A321" s="16" t="s">
        <v>3147</v>
      </c>
      <c r="B321" s="16">
        <v>948</v>
      </c>
      <c r="C321" s="16" t="s">
        <v>1682</v>
      </c>
      <c r="D321" s="16" t="s">
        <v>1605</v>
      </c>
      <c r="E321" s="16" t="s">
        <v>1683</v>
      </c>
      <c r="F321" s="16" t="s">
        <v>1684</v>
      </c>
      <c r="G321" s="16" t="s">
        <v>31</v>
      </c>
      <c r="H321" s="16" t="s">
        <v>1685</v>
      </c>
      <c r="I321" s="17">
        <v>963756</v>
      </c>
      <c r="J321" s="16" t="s">
        <v>778</v>
      </c>
      <c r="K321" s="16" t="s">
        <v>34</v>
      </c>
      <c r="L321" s="16">
        <v>0.79200000000000004</v>
      </c>
      <c r="M321" s="16"/>
      <c r="N321" s="16" t="s">
        <v>1686</v>
      </c>
      <c r="O321" s="16" t="s">
        <v>36</v>
      </c>
      <c r="P321" s="16" t="s">
        <v>37</v>
      </c>
      <c r="Q321" s="18">
        <v>39800</v>
      </c>
      <c r="R321" s="16" t="s">
        <v>38</v>
      </c>
      <c r="S321" s="16" t="s">
        <v>39</v>
      </c>
      <c r="T321" s="16" t="s">
        <v>3269</v>
      </c>
      <c r="U321" s="16">
        <v>1.9</v>
      </c>
      <c r="V321" s="16"/>
      <c r="W321" s="16" t="s">
        <v>1687</v>
      </c>
      <c r="X321" s="16" t="s">
        <v>1611</v>
      </c>
      <c r="Y321" s="16">
        <v>8.5800000000000001E-2</v>
      </c>
      <c r="Z321" s="16">
        <v>7.6E-3</v>
      </c>
    </row>
    <row r="322" spans="1:26" s="15" customFormat="1" ht="24" x14ac:dyDescent="0.2">
      <c r="A322" s="16" t="s">
        <v>1688</v>
      </c>
      <c r="B322" s="16">
        <v>949</v>
      </c>
      <c r="C322" s="16" t="s">
        <v>1689</v>
      </c>
      <c r="D322" s="16" t="s">
        <v>1605</v>
      </c>
      <c r="E322" s="16" t="s">
        <v>1690</v>
      </c>
      <c r="F322" s="16" t="s">
        <v>526</v>
      </c>
      <c r="G322" s="16" t="s">
        <v>31</v>
      </c>
      <c r="H322" s="16" t="s">
        <v>1691</v>
      </c>
      <c r="I322" s="17">
        <v>1934255</v>
      </c>
      <c r="J322" s="16" t="s">
        <v>48</v>
      </c>
      <c r="K322" s="16" t="s">
        <v>34</v>
      </c>
      <c r="L322" s="16">
        <v>0.83799999999999997</v>
      </c>
      <c r="M322" s="16"/>
      <c r="N322" s="16" t="s">
        <v>1692</v>
      </c>
      <c r="O322" s="16" t="s">
        <v>36</v>
      </c>
      <c r="P322" s="16" t="s">
        <v>129</v>
      </c>
      <c r="Q322" s="18">
        <v>40695</v>
      </c>
      <c r="R322" s="16" t="s">
        <v>38</v>
      </c>
      <c r="S322" s="16" t="s">
        <v>39</v>
      </c>
      <c r="T322" s="16" t="s">
        <v>1693</v>
      </c>
      <c r="U322" s="16">
        <v>1.5</v>
      </c>
      <c r="V322" s="16"/>
      <c r="W322" s="16" t="s">
        <v>1638</v>
      </c>
      <c r="X322" s="16" t="s">
        <v>1694</v>
      </c>
      <c r="Y322" s="16">
        <v>6.7799999999999999E-2</v>
      </c>
      <c r="Z322" s="16">
        <v>6.0000000000000001E-3</v>
      </c>
    </row>
    <row r="323" spans="1:26" s="15" customFormat="1" ht="36" x14ac:dyDescent="0.2">
      <c r="A323" s="16" t="s">
        <v>1695</v>
      </c>
      <c r="B323" s="16">
        <v>953</v>
      </c>
      <c r="C323" s="16" t="s">
        <v>2938</v>
      </c>
      <c r="D323" s="16" t="s">
        <v>1605</v>
      </c>
      <c r="E323" s="16" t="s">
        <v>1696</v>
      </c>
      <c r="F323" s="16" t="s">
        <v>1697</v>
      </c>
      <c r="G323" s="16" t="s">
        <v>31</v>
      </c>
      <c r="H323" s="16" t="s">
        <v>1698</v>
      </c>
      <c r="I323" s="17">
        <v>960000</v>
      </c>
      <c r="J323" s="16" t="s">
        <v>97</v>
      </c>
      <c r="K323" s="16" t="s">
        <v>34</v>
      </c>
      <c r="L323" s="16">
        <v>0.95</v>
      </c>
      <c r="M323" s="16">
        <v>0.09</v>
      </c>
      <c r="N323" s="16" t="s">
        <v>1702</v>
      </c>
      <c r="O323" s="16" t="s">
        <v>36</v>
      </c>
      <c r="P323" s="16" t="s">
        <v>75</v>
      </c>
      <c r="Q323" s="18">
        <v>40909</v>
      </c>
      <c r="R323" s="16" t="s">
        <v>38</v>
      </c>
      <c r="S323" s="16" t="s">
        <v>39</v>
      </c>
      <c r="T323" s="16" t="s">
        <v>1703</v>
      </c>
      <c r="U323" s="16">
        <v>1.9</v>
      </c>
      <c r="V323" s="16">
        <v>0.86</v>
      </c>
      <c r="W323" s="16" t="s">
        <v>930</v>
      </c>
      <c r="X323" s="16" t="s">
        <v>1611</v>
      </c>
      <c r="Y323" s="16">
        <v>8.5800000000000001E-2</v>
      </c>
      <c r="Z323" s="16">
        <v>7.6E-3</v>
      </c>
    </row>
    <row r="324" spans="1:26" s="15" customFormat="1" ht="24" x14ac:dyDescent="0.2">
      <c r="A324" s="16" t="s">
        <v>1704</v>
      </c>
      <c r="B324" s="16">
        <v>10480</v>
      </c>
      <c r="C324" s="16" t="s">
        <v>1705</v>
      </c>
      <c r="D324" s="16" t="s">
        <v>1706</v>
      </c>
      <c r="E324" s="16" t="s">
        <v>1707</v>
      </c>
      <c r="F324" s="16" t="s">
        <v>1708</v>
      </c>
      <c r="G324" s="16" t="s">
        <v>79</v>
      </c>
      <c r="H324" s="16" t="s">
        <v>496</v>
      </c>
      <c r="I324" s="17"/>
      <c r="J324" s="16"/>
      <c r="K324" s="16" t="s">
        <v>34</v>
      </c>
      <c r="L324" s="16">
        <v>0.77800000000000002</v>
      </c>
      <c r="M324" s="16"/>
      <c r="N324" s="16" t="s">
        <v>1709</v>
      </c>
      <c r="O324" s="16" t="s">
        <v>36</v>
      </c>
      <c r="P324" s="16" t="s">
        <v>37</v>
      </c>
      <c r="Q324" s="18">
        <v>39508</v>
      </c>
      <c r="R324" s="16" t="s">
        <v>38</v>
      </c>
      <c r="S324" s="16" t="s">
        <v>39</v>
      </c>
      <c r="T324" s="16" t="s">
        <v>2939</v>
      </c>
      <c r="U324" s="16">
        <v>1.5</v>
      </c>
      <c r="V324" s="16">
        <v>0.77800000000000002</v>
      </c>
      <c r="W324" s="16" t="s">
        <v>1710</v>
      </c>
      <c r="X324" s="16" t="s">
        <v>1711</v>
      </c>
      <c r="Y324" s="16">
        <v>6.7799999999999999E-2</v>
      </c>
      <c r="Z324" s="16">
        <v>6.0000000000000001E-3</v>
      </c>
    </row>
    <row r="325" spans="1:26" s="15" customFormat="1" ht="24" x14ac:dyDescent="0.2">
      <c r="A325" s="16"/>
      <c r="B325" s="16">
        <v>2061</v>
      </c>
      <c r="C325" s="16" t="s">
        <v>1712</v>
      </c>
      <c r="D325" s="16" t="s">
        <v>1706</v>
      </c>
      <c r="E325" s="16" t="s">
        <v>1713</v>
      </c>
      <c r="F325" s="16" t="s">
        <v>1714</v>
      </c>
      <c r="G325" s="16" t="s">
        <v>31</v>
      </c>
      <c r="H325" s="16" t="s">
        <v>1715</v>
      </c>
      <c r="I325" s="17">
        <v>1560846</v>
      </c>
      <c r="J325" s="16" t="s">
        <v>3148</v>
      </c>
      <c r="K325" s="16" t="s">
        <v>34</v>
      </c>
      <c r="L325" s="16"/>
      <c r="M325" s="16"/>
      <c r="N325" s="16" t="s">
        <v>1716</v>
      </c>
      <c r="O325" s="16" t="s">
        <v>36</v>
      </c>
      <c r="P325" s="16" t="s">
        <v>129</v>
      </c>
      <c r="Q325" s="18">
        <v>38869</v>
      </c>
      <c r="R325" s="16" t="s">
        <v>117</v>
      </c>
      <c r="S325" s="16" t="s">
        <v>39</v>
      </c>
      <c r="T325" s="16" t="s">
        <v>1717</v>
      </c>
      <c r="U325" s="16">
        <v>7.0000000000000007E-2</v>
      </c>
      <c r="V325" s="16"/>
      <c r="W325" s="16" t="s">
        <v>1712</v>
      </c>
      <c r="X325" s="16" t="s">
        <v>1715</v>
      </c>
      <c r="Y325" s="16">
        <v>3.2000000000000002E-3</v>
      </c>
      <c r="Z325" s="16">
        <v>2.9999999999999997E-4</v>
      </c>
    </row>
    <row r="326" spans="1:26" s="15" customFormat="1" ht="72" x14ac:dyDescent="0.2">
      <c r="A326" s="16" t="s">
        <v>1561</v>
      </c>
      <c r="B326" s="16">
        <v>930</v>
      </c>
      <c r="C326" s="16" t="s">
        <v>1562</v>
      </c>
      <c r="D326" s="16" t="s">
        <v>1563</v>
      </c>
      <c r="E326" s="16" t="s">
        <v>2933</v>
      </c>
      <c r="F326" s="16" t="s">
        <v>941</v>
      </c>
      <c r="G326" s="16" t="s">
        <v>79</v>
      </c>
      <c r="H326" s="16" t="s">
        <v>135</v>
      </c>
      <c r="I326" s="17">
        <v>59000000</v>
      </c>
      <c r="J326" s="16" t="s">
        <v>1565</v>
      </c>
      <c r="K326" s="16" t="s">
        <v>34</v>
      </c>
      <c r="L326" s="16"/>
      <c r="M326" s="16"/>
      <c r="N326" s="16" t="s">
        <v>1566</v>
      </c>
      <c r="O326" s="16" t="s">
        <v>36</v>
      </c>
      <c r="P326" s="16" t="s">
        <v>37</v>
      </c>
      <c r="Q326" s="18">
        <v>41030</v>
      </c>
      <c r="R326" s="16" t="s">
        <v>125</v>
      </c>
      <c r="S326" s="16" t="s">
        <v>39</v>
      </c>
      <c r="T326" s="16" t="s">
        <v>1567</v>
      </c>
      <c r="U326" s="16">
        <v>10.67</v>
      </c>
      <c r="V326" s="16">
        <v>7.2</v>
      </c>
      <c r="W326" s="16" t="s">
        <v>1568</v>
      </c>
      <c r="X326" s="16" t="s">
        <v>1569</v>
      </c>
      <c r="Y326" s="16">
        <v>0.48209999999999997</v>
      </c>
      <c r="Z326" s="16">
        <v>4.2500000000000003E-2</v>
      </c>
    </row>
    <row r="327" spans="1:26" s="15" customFormat="1" ht="24" x14ac:dyDescent="0.2">
      <c r="A327" s="16" t="s">
        <v>1570</v>
      </c>
      <c r="B327" s="16">
        <v>931</v>
      </c>
      <c r="C327" s="16" t="s">
        <v>1571</v>
      </c>
      <c r="D327" s="16" t="s">
        <v>1563</v>
      </c>
      <c r="E327" s="16" t="s">
        <v>1572</v>
      </c>
      <c r="F327" s="16" t="s">
        <v>1573</v>
      </c>
      <c r="G327" s="16" t="s">
        <v>79</v>
      </c>
      <c r="H327" s="16" t="s">
        <v>96</v>
      </c>
      <c r="I327" s="17">
        <v>25139396</v>
      </c>
      <c r="J327" s="16" t="s">
        <v>33</v>
      </c>
      <c r="K327" s="16" t="s">
        <v>34</v>
      </c>
      <c r="L327" s="16">
        <v>2.0699999999999998</v>
      </c>
      <c r="M327" s="16"/>
      <c r="N327" s="16" t="s">
        <v>1574</v>
      </c>
      <c r="O327" s="16" t="s">
        <v>36</v>
      </c>
      <c r="P327" s="16" t="s">
        <v>37</v>
      </c>
      <c r="Q327" s="18">
        <v>41008</v>
      </c>
      <c r="R327" s="16" t="s">
        <v>38</v>
      </c>
      <c r="S327" s="16" t="s">
        <v>39</v>
      </c>
      <c r="T327" s="16" t="s">
        <v>1575</v>
      </c>
      <c r="U327" s="16">
        <v>3.2</v>
      </c>
      <c r="V327" s="16"/>
      <c r="W327" s="16" t="s">
        <v>1568</v>
      </c>
      <c r="X327" s="16" t="s">
        <v>101</v>
      </c>
      <c r="Y327" s="16">
        <v>0.14460000000000001</v>
      </c>
      <c r="Z327" s="16">
        <v>1.2800000000000001E-2</v>
      </c>
    </row>
    <row r="328" spans="1:26" s="15" customFormat="1" ht="24" x14ac:dyDescent="0.2">
      <c r="A328" s="16" t="s">
        <v>1718</v>
      </c>
      <c r="B328" s="16">
        <v>965</v>
      </c>
      <c r="C328" s="16" t="s">
        <v>1719</v>
      </c>
      <c r="D328" s="16" t="s">
        <v>1720</v>
      </c>
      <c r="E328" s="16" t="s">
        <v>1721</v>
      </c>
      <c r="F328" s="16" t="s">
        <v>236</v>
      </c>
      <c r="G328" s="16" t="s">
        <v>79</v>
      </c>
      <c r="H328" s="16" t="s">
        <v>2940</v>
      </c>
      <c r="I328" s="17">
        <v>4051529</v>
      </c>
      <c r="J328" s="16"/>
      <c r="K328" s="16" t="s">
        <v>34</v>
      </c>
      <c r="L328" s="16">
        <v>0.97299999999999998</v>
      </c>
      <c r="M328" s="16"/>
      <c r="N328" s="16" t="s">
        <v>1732</v>
      </c>
      <c r="O328" s="16" t="s">
        <v>36</v>
      </c>
      <c r="P328" s="16" t="s">
        <v>1733</v>
      </c>
      <c r="Q328" s="18">
        <v>40749</v>
      </c>
      <c r="R328" s="16" t="s">
        <v>38</v>
      </c>
      <c r="S328" s="16" t="s">
        <v>39</v>
      </c>
      <c r="T328" s="16" t="s">
        <v>1734</v>
      </c>
      <c r="U328" s="16">
        <v>1.6</v>
      </c>
      <c r="V328" s="16">
        <v>0.92</v>
      </c>
      <c r="W328" s="16" t="s">
        <v>1724</v>
      </c>
      <c r="X328" s="16" t="s">
        <v>179</v>
      </c>
      <c r="Y328" s="16">
        <v>7.2300000000000003E-2</v>
      </c>
      <c r="Z328" s="16">
        <v>6.4000000000000003E-3</v>
      </c>
    </row>
    <row r="329" spans="1:26" s="15" customFormat="1" ht="24" x14ac:dyDescent="0.2">
      <c r="A329" s="16" t="s">
        <v>1819</v>
      </c>
      <c r="B329" s="16">
        <v>985</v>
      </c>
      <c r="C329" s="16" t="s">
        <v>2941</v>
      </c>
      <c r="D329" s="16" t="s">
        <v>1720</v>
      </c>
      <c r="E329" s="16" t="s">
        <v>1820</v>
      </c>
      <c r="F329" s="16" t="s">
        <v>1820</v>
      </c>
      <c r="G329" s="16" t="s">
        <v>31</v>
      </c>
      <c r="H329" s="16" t="s">
        <v>1821</v>
      </c>
      <c r="I329" s="17">
        <v>9579785</v>
      </c>
      <c r="J329" s="16" t="s">
        <v>67</v>
      </c>
      <c r="K329" s="16" t="s">
        <v>34</v>
      </c>
      <c r="L329" s="16">
        <v>3.68</v>
      </c>
      <c r="M329" s="16"/>
      <c r="N329" s="16" t="s">
        <v>1822</v>
      </c>
      <c r="O329" s="16" t="s">
        <v>36</v>
      </c>
      <c r="P329" s="16" t="s">
        <v>37</v>
      </c>
      <c r="Q329" s="18">
        <v>35796</v>
      </c>
      <c r="R329" s="16" t="s">
        <v>38</v>
      </c>
      <c r="S329" s="16" t="s">
        <v>39</v>
      </c>
      <c r="T329" s="16" t="s">
        <v>1823</v>
      </c>
      <c r="U329" s="16">
        <v>1.9</v>
      </c>
      <c r="V329" s="16">
        <v>1</v>
      </c>
      <c r="W329" s="16" t="s">
        <v>1805</v>
      </c>
      <c r="X329" s="16"/>
      <c r="Y329" s="16">
        <v>8.5800000000000001E-2</v>
      </c>
      <c r="Z329" s="16">
        <v>7.6E-3</v>
      </c>
    </row>
    <row r="330" spans="1:26" s="15" customFormat="1" ht="60" x14ac:dyDescent="0.2">
      <c r="A330" s="16"/>
      <c r="B330" s="16">
        <v>1008</v>
      </c>
      <c r="C330" s="16" t="s">
        <v>1735</v>
      </c>
      <c r="D330" s="16" t="s">
        <v>1720</v>
      </c>
      <c r="E330" s="16" t="s">
        <v>1736</v>
      </c>
      <c r="F330" s="16" t="s">
        <v>1737</v>
      </c>
      <c r="G330" s="16" t="s">
        <v>31</v>
      </c>
      <c r="H330" s="16" t="s">
        <v>1738</v>
      </c>
      <c r="I330" s="17">
        <v>700000</v>
      </c>
      <c r="J330" s="16"/>
      <c r="K330" s="16" t="s">
        <v>34</v>
      </c>
      <c r="L330" s="16">
        <v>1.08</v>
      </c>
      <c r="M330" s="16"/>
      <c r="N330" s="16" t="s">
        <v>1739</v>
      </c>
      <c r="O330" s="16" t="s">
        <v>36</v>
      </c>
      <c r="P330" s="16" t="s">
        <v>1740</v>
      </c>
      <c r="Q330" s="18">
        <v>40209</v>
      </c>
      <c r="R330" s="16" t="s">
        <v>38</v>
      </c>
      <c r="S330" s="16" t="s">
        <v>39</v>
      </c>
      <c r="T330" s="16" t="s">
        <v>1741</v>
      </c>
      <c r="U330" s="16">
        <v>2</v>
      </c>
      <c r="V330" s="16">
        <v>0.86399999999999999</v>
      </c>
      <c r="W330" s="16" t="s">
        <v>1742</v>
      </c>
      <c r="X330" s="16" t="s">
        <v>1743</v>
      </c>
      <c r="Y330" s="16">
        <v>9.0399999999999994E-2</v>
      </c>
      <c r="Z330" s="16">
        <v>8.0000000000000002E-3</v>
      </c>
    </row>
    <row r="331" spans="1:26" s="15" customFormat="1" ht="60" x14ac:dyDescent="0.2">
      <c r="A331" s="16" t="s">
        <v>1744</v>
      </c>
      <c r="B331" s="16">
        <v>1009</v>
      </c>
      <c r="C331" s="16" t="s">
        <v>1745</v>
      </c>
      <c r="D331" s="16" t="s">
        <v>1720</v>
      </c>
      <c r="E331" s="16" t="s">
        <v>1736</v>
      </c>
      <c r="F331" s="16" t="s">
        <v>1737</v>
      </c>
      <c r="G331" s="16" t="s">
        <v>31</v>
      </c>
      <c r="H331" s="16" t="s">
        <v>1738</v>
      </c>
      <c r="I331" s="17">
        <v>756000</v>
      </c>
      <c r="J331" s="16" t="s">
        <v>214</v>
      </c>
      <c r="K331" s="16" t="s">
        <v>34</v>
      </c>
      <c r="L331" s="16"/>
      <c r="M331" s="16"/>
      <c r="N331" s="16" t="s">
        <v>1739</v>
      </c>
      <c r="O331" s="16" t="s">
        <v>36</v>
      </c>
      <c r="P331" s="16" t="s">
        <v>1740</v>
      </c>
      <c r="Q331" s="18">
        <v>40209</v>
      </c>
      <c r="R331" s="16" t="s">
        <v>38</v>
      </c>
      <c r="S331" s="16" t="s">
        <v>39</v>
      </c>
      <c r="T331" s="16" t="s">
        <v>1741</v>
      </c>
      <c r="U331" s="16">
        <v>2</v>
      </c>
      <c r="V331" s="16">
        <v>0.86399999999999999</v>
      </c>
      <c r="W331" s="16" t="s">
        <v>1742</v>
      </c>
      <c r="X331" s="16" t="s">
        <v>1743</v>
      </c>
      <c r="Y331" s="16">
        <v>9.0399999999999994E-2</v>
      </c>
      <c r="Z331" s="16">
        <v>8.0000000000000002E-3</v>
      </c>
    </row>
    <row r="332" spans="1:26" s="15" customFormat="1" ht="36" x14ac:dyDescent="0.2">
      <c r="A332" s="16" t="s">
        <v>1746</v>
      </c>
      <c r="B332" s="16">
        <v>10700</v>
      </c>
      <c r="C332" s="16" t="s">
        <v>1747</v>
      </c>
      <c r="D332" s="16" t="s">
        <v>1720</v>
      </c>
      <c r="E332" s="16" t="s">
        <v>1748</v>
      </c>
      <c r="F332" s="16" t="s">
        <v>1749</v>
      </c>
      <c r="G332" s="16" t="s">
        <v>31</v>
      </c>
      <c r="H332" s="16" t="s">
        <v>1750</v>
      </c>
      <c r="I332" s="17">
        <v>1200000</v>
      </c>
      <c r="J332" s="16" t="s">
        <v>48</v>
      </c>
      <c r="K332" s="16" t="s">
        <v>34</v>
      </c>
      <c r="L332" s="16">
        <v>1.48</v>
      </c>
      <c r="M332" s="16"/>
      <c r="N332" s="16" t="s">
        <v>1751</v>
      </c>
      <c r="O332" s="16" t="s">
        <v>36</v>
      </c>
      <c r="P332" s="16" t="s">
        <v>37</v>
      </c>
      <c r="Q332" s="18">
        <v>41030</v>
      </c>
      <c r="R332" s="16" t="s">
        <v>38</v>
      </c>
      <c r="S332" s="16" t="s">
        <v>39</v>
      </c>
      <c r="T332" s="16" t="s">
        <v>1752</v>
      </c>
      <c r="U332" s="16">
        <v>1.6</v>
      </c>
      <c r="V332" s="16"/>
      <c r="W332" s="16" t="s">
        <v>1753</v>
      </c>
      <c r="X332" s="16" t="s">
        <v>101</v>
      </c>
      <c r="Y332" s="16">
        <v>7.2300000000000003E-2</v>
      </c>
      <c r="Z332" s="16">
        <v>6.4000000000000003E-3</v>
      </c>
    </row>
    <row r="333" spans="1:26" s="15" customFormat="1" ht="24" x14ac:dyDescent="0.2">
      <c r="A333" s="16" t="s">
        <v>1762</v>
      </c>
      <c r="B333" s="16">
        <v>980</v>
      </c>
      <c r="C333" s="16" t="s">
        <v>1763</v>
      </c>
      <c r="D333" s="16" t="s">
        <v>1720</v>
      </c>
      <c r="E333" s="16" t="s">
        <v>2942</v>
      </c>
      <c r="F333" s="16" t="s">
        <v>1764</v>
      </c>
      <c r="G333" s="16" t="s">
        <v>31</v>
      </c>
      <c r="H333" s="16" t="s">
        <v>1765</v>
      </c>
      <c r="I333" s="17">
        <v>8100000</v>
      </c>
      <c r="J333" s="16"/>
      <c r="K333" s="16" t="s">
        <v>34</v>
      </c>
      <c r="L333" s="16">
        <v>0.46800000000000003</v>
      </c>
      <c r="M333" s="16"/>
      <c r="N333" s="16" t="s">
        <v>1770</v>
      </c>
      <c r="O333" s="16" t="s">
        <v>36</v>
      </c>
      <c r="P333" s="16" t="s">
        <v>1771</v>
      </c>
      <c r="Q333" s="18">
        <v>40179</v>
      </c>
      <c r="R333" s="16" t="s">
        <v>38</v>
      </c>
      <c r="S333" s="16" t="s">
        <v>39</v>
      </c>
      <c r="T333" s="16"/>
      <c r="U333" s="16">
        <v>0.8</v>
      </c>
      <c r="V333" s="16">
        <v>0.432</v>
      </c>
      <c r="W333" s="16" t="s">
        <v>1772</v>
      </c>
      <c r="X333" s="16" t="s">
        <v>1769</v>
      </c>
      <c r="Y333" s="16">
        <v>3.61E-2</v>
      </c>
      <c r="Z333" s="16">
        <v>3.2000000000000002E-3</v>
      </c>
    </row>
    <row r="334" spans="1:26" s="15" customFormat="1" ht="36" x14ac:dyDescent="0.2">
      <c r="A334" s="16" t="s">
        <v>1773</v>
      </c>
      <c r="B334" s="16">
        <v>996</v>
      </c>
      <c r="C334" s="16" t="s">
        <v>1774</v>
      </c>
      <c r="D334" s="16" t="s">
        <v>1720</v>
      </c>
      <c r="E334" s="16" t="s">
        <v>1775</v>
      </c>
      <c r="F334" s="16" t="s">
        <v>1776</v>
      </c>
      <c r="G334" s="16" t="s">
        <v>31</v>
      </c>
      <c r="H334" s="16" t="s">
        <v>1777</v>
      </c>
      <c r="I334" s="17">
        <v>7000000</v>
      </c>
      <c r="J334" s="16" t="s">
        <v>33</v>
      </c>
      <c r="K334" s="16" t="s">
        <v>34</v>
      </c>
      <c r="L334" s="16">
        <v>1.65</v>
      </c>
      <c r="M334" s="16"/>
      <c r="N334" s="16" t="s">
        <v>1778</v>
      </c>
      <c r="O334" s="16" t="s">
        <v>36</v>
      </c>
      <c r="P334" s="16" t="s">
        <v>37</v>
      </c>
      <c r="Q334" s="18">
        <v>38059</v>
      </c>
      <c r="R334" s="16" t="s">
        <v>38</v>
      </c>
      <c r="S334" s="16" t="s">
        <v>39</v>
      </c>
      <c r="T334" s="16" t="s">
        <v>3116</v>
      </c>
      <c r="U334" s="16">
        <v>1.3</v>
      </c>
      <c r="V334" s="16"/>
      <c r="W334" s="16" t="s">
        <v>1779</v>
      </c>
      <c r="X334" s="16" t="s">
        <v>1780</v>
      </c>
      <c r="Y334" s="16">
        <v>5.8700000000000002E-2</v>
      </c>
      <c r="Z334" s="16">
        <v>5.1999999999999998E-3</v>
      </c>
    </row>
    <row r="335" spans="1:26" s="15" customFormat="1" ht="36" x14ac:dyDescent="0.2">
      <c r="A335" s="16" t="s">
        <v>1782</v>
      </c>
      <c r="B335" s="16">
        <v>987</v>
      </c>
      <c r="C335" s="16" t="s">
        <v>1783</v>
      </c>
      <c r="D335" s="16" t="s">
        <v>1720</v>
      </c>
      <c r="E335" s="16" t="s">
        <v>1784</v>
      </c>
      <c r="F335" s="16" t="s">
        <v>488</v>
      </c>
      <c r="G335" s="16" t="s">
        <v>79</v>
      </c>
      <c r="H335" s="16" t="s">
        <v>96</v>
      </c>
      <c r="I335" s="17">
        <v>8502406</v>
      </c>
      <c r="J335" s="16" t="s">
        <v>33</v>
      </c>
      <c r="K335" s="16" t="s">
        <v>34</v>
      </c>
      <c r="L335" s="16">
        <v>3.74</v>
      </c>
      <c r="M335" s="16"/>
      <c r="N335" s="16" t="s">
        <v>1787</v>
      </c>
      <c r="O335" s="16" t="s">
        <v>36</v>
      </c>
      <c r="P335" s="16" t="s">
        <v>145</v>
      </c>
      <c r="Q335" s="18">
        <v>40026</v>
      </c>
      <c r="R335" s="16" t="s">
        <v>38</v>
      </c>
      <c r="S335" s="16" t="s">
        <v>39</v>
      </c>
      <c r="T335" s="16"/>
      <c r="U335" s="16">
        <v>1.29</v>
      </c>
      <c r="V335" s="16">
        <v>0.72</v>
      </c>
      <c r="W335" s="16" t="s">
        <v>1753</v>
      </c>
      <c r="X335" s="16" t="s">
        <v>101</v>
      </c>
      <c r="Y335" s="16">
        <v>5.8299999999999998E-2</v>
      </c>
      <c r="Z335" s="16">
        <v>5.1000000000000004E-3</v>
      </c>
    </row>
    <row r="336" spans="1:26" s="15" customFormat="1" ht="72" x14ac:dyDescent="0.2">
      <c r="A336" s="16" t="s">
        <v>1788</v>
      </c>
      <c r="B336" s="16">
        <v>990</v>
      </c>
      <c r="C336" s="16" t="s">
        <v>1789</v>
      </c>
      <c r="D336" s="16" t="s">
        <v>1720</v>
      </c>
      <c r="E336" s="16" t="s">
        <v>1790</v>
      </c>
      <c r="F336" s="16" t="s">
        <v>1791</v>
      </c>
      <c r="G336" s="16" t="s">
        <v>31</v>
      </c>
      <c r="H336" s="16" t="s">
        <v>1792</v>
      </c>
      <c r="I336" s="17">
        <v>5900000</v>
      </c>
      <c r="J336" s="16" t="s">
        <v>67</v>
      </c>
      <c r="K336" s="16" t="s">
        <v>34</v>
      </c>
      <c r="L336" s="16">
        <v>3.28</v>
      </c>
      <c r="M336" s="16"/>
      <c r="N336" s="16" t="s">
        <v>1793</v>
      </c>
      <c r="O336" s="16" t="s">
        <v>36</v>
      </c>
      <c r="P336" s="16" t="s">
        <v>129</v>
      </c>
      <c r="Q336" s="18">
        <v>40221</v>
      </c>
      <c r="R336" s="16" t="s">
        <v>38</v>
      </c>
      <c r="S336" s="16" t="s">
        <v>39</v>
      </c>
      <c r="T336" s="16" t="s">
        <v>2351</v>
      </c>
      <c r="U336" s="16">
        <v>6.4</v>
      </c>
      <c r="V336" s="16">
        <v>3.28</v>
      </c>
      <c r="W336" s="16" t="s">
        <v>3270</v>
      </c>
      <c r="X336" s="16" t="s">
        <v>3271</v>
      </c>
      <c r="Y336" s="16">
        <v>0.28920000000000001</v>
      </c>
      <c r="Z336" s="16">
        <v>2.5499999999999998E-2</v>
      </c>
    </row>
    <row r="337" spans="1:26" s="15" customFormat="1" ht="48" x14ac:dyDescent="0.2">
      <c r="A337" s="16" t="s">
        <v>1794</v>
      </c>
      <c r="B337" s="16">
        <v>999</v>
      </c>
      <c r="C337" s="16" t="s">
        <v>2944</v>
      </c>
      <c r="D337" s="16" t="s">
        <v>1720</v>
      </c>
      <c r="E337" s="16" t="s">
        <v>1795</v>
      </c>
      <c r="F337" s="16" t="s">
        <v>790</v>
      </c>
      <c r="G337" s="16" t="s">
        <v>31</v>
      </c>
      <c r="H337" s="16" t="s">
        <v>1796</v>
      </c>
      <c r="I337" s="17">
        <v>3831617</v>
      </c>
      <c r="J337" s="16" t="s">
        <v>267</v>
      </c>
      <c r="K337" s="16" t="s">
        <v>34</v>
      </c>
      <c r="L337" s="16">
        <v>3.02</v>
      </c>
      <c r="M337" s="16">
        <v>0.42</v>
      </c>
      <c r="N337" s="16" t="s">
        <v>1798</v>
      </c>
      <c r="O337" s="16" t="s">
        <v>36</v>
      </c>
      <c r="P337" s="16" t="s">
        <v>145</v>
      </c>
      <c r="Q337" s="18">
        <v>40237</v>
      </c>
      <c r="R337" s="16" t="s">
        <v>38</v>
      </c>
      <c r="S337" s="16" t="s">
        <v>39</v>
      </c>
      <c r="T337" s="16" t="s">
        <v>1799</v>
      </c>
      <c r="U337" s="16">
        <v>0</v>
      </c>
      <c r="V337" s="16"/>
      <c r="W337" s="16" t="s">
        <v>1779</v>
      </c>
      <c r="X337" s="16" t="s">
        <v>3274</v>
      </c>
      <c r="Y337" s="16">
        <v>0</v>
      </c>
      <c r="Z337" s="16">
        <v>0</v>
      </c>
    </row>
    <row r="338" spans="1:26" s="15" customFormat="1" ht="24" x14ac:dyDescent="0.2">
      <c r="A338" s="16" t="s">
        <v>1800</v>
      </c>
      <c r="B338" s="16">
        <v>989</v>
      </c>
      <c r="C338" s="16" t="s">
        <v>2945</v>
      </c>
      <c r="D338" s="16" t="s">
        <v>1720</v>
      </c>
      <c r="E338" s="16" t="s">
        <v>1801</v>
      </c>
      <c r="F338" s="16" t="s">
        <v>1802</v>
      </c>
      <c r="G338" s="16" t="s">
        <v>31</v>
      </c>
      <c r="H338" s="16" t="s">
        <v>1803</v>
      </c>
      <c r="I338" s="17">
        <v>3820801</v>
      </c>
      <c r="J338" s="16" t="s">
        <v>67</v>
      </c>
      <c r="K338" s="16" t="s">
        <v>34</v>
      </c>
      <c r="L338" s="16">
        <v>3.37</v>
      </c>
      <c r="M338" s="16"/>
      <c r="N338" s="16" t="s">
        <v>1806</v>
      </c>
      <c r="O338" s="16" t="s">
        <v>36</v>
      </c>
      <c r="P338" s="16" t="s">
        <v>145</v>
      </c>
      <c r="Q338" s="18">
        <v>41008</v>
      </c>
      <c r="R338" s="16" t="s">
        <v>38</v>
      </c>
      <c r="S338" s="16" t="s">
        <v>39</v>
      </c>
      <c r="T338" s="16" t="s">
        <v>3277</v>
      </c>
      <c r="U338" s="16">
        <v>1.6</v>
      </c>
      <c r="V338" s="16">
        <v>0.8</v>
      </c>
      <c r="W338" s="16" t="s">
        <v>1807</v>
      </c>
      <c r="X338" s="16" t="s">
        <v>3276</v>
      </c>
      <c r="Y338" s="16">
        <v>7.2300000000000003E-2</v>
      </c>
      <c r="Z338" s="16">
        <v>6.4000000000000003E-3</v>
      </c>
    </row>
    <row r="339" spans="1:26" s="15" customFormat="1" ht="24" x14ac:dyDescent="0.2">
      <c r="A339" s="16"/>
      <c r="B339" s="16">
        <v>983</v>
      </c>
      <c r="C339" s="16" t="s">
        <v>1808</v>
      </c>
      <c r="D339" s="16" t="s">
        <v>1720</v>
      </c>
      <c r="E339" s="16" t="s">
        <v>1054</v>
      </c>
      <c r="F339" s="16" t="s">
        <v>1809</v>
      </c>
      <c r="G339" s="16" t="s">
        <v>31</v>
      </c>
      <c r="H339" s="16" t="s">
        <v>1810</v>
      </c>
      <c r="I339" s="17">
        <v>908000</v>
      </c>
      <c r="J339" s="16" t="s">
        <v>267</v>
      </c>
      <c r="K339" s="16" t="s">
        <v>34</v>
      </c>
      <c r="L339" s="16"/>
      <c r="M339" s="16">
        <v>0.28799999999999998</v>
      </c>
      <c r="N339" s="16" t="s">
        <v>1811</v>
      </c>
      <c r="O339" s="16" t="s">
        <v>36</v>
      </c>
      <c r="P339" s="16" t="s">
        <v>37</v>
      </c>
      <c r="Q339" s="18">
        <v>39767</v>
      </c>
      <c r="R339" s="16" t="s">
        <v>38</v>
      </c>
      <c r="S339" s="16" t="s">
        <v>39</v>
      </c>
      <c r="T339" s="16" t="s">
        <v>1812</v>
      </c>
      <c r="U339" s="16">
        <v>1.06</v>
      </c>
      <c r="V339" s="16"/>
      <c r="W339" s="16" t="s">
        <v>1813</v>
      </c>
      <c r="X339" s="16" t="s">
        <v>1810</v>
      </c>
      <c r="Y339" s="16">
        <v>4.7899999999999998E-2</v>
      </c>
      <c r="Z339" s="16">
        <v>4.1999999999999997E-3</v>
      </c>
    </row>
    <row r="340" spans="1:26" s="15" customFormat="1" ht="24" x14ac:dyDescent="0.2">
      <c r="A340" s="16" t="s">
        <v>1814</v>
      </c>
      <c r="B340" s="16">
        <v>984</v>
      </c>
      <c r="C340" s="16" t="s">
        <v>1815</v>
      </c>
      <c r="D340" s="16" t="s">
        <v>1720</v>
      </c>
      <c r="E340" s="16" t="s">
        <v>1816</v>
      </c>
      <c r="F340" s="16" t="s">
        <v>1506</v>
      </c>
      <c r="G340" s="16" t="s">
        <v>31</v>
      </c>
      <c r="H340" s="16" t="s">
        <v>1817</v>
      </c>
      <c r="I340" s="17">
        <v>998486</v>
      </c>
      <c r="J340" s="16" t="s">
        <v>58</v>
      </c>
      <c r="K340" s="16" t="s">
        <v>34</v>
      </c>
      <c r="L340" s="16"/>
      <c r="M340" s="16"/>
      <c r="N340" s="16" t="s">
        <v>1818</v>
      </c>
      <c r="O340" s="16" t="s">
        <v>36</v>
      </c>
      <c r="P340" s="16" t="s">
        <v>37</v>
      </c>
      <c r="Q340" s="18">
        <v>40333</v>
      </c>
      <c r="R340" s="16" t="s">
        <v>38</v>
      </c>
      <c r="S340" s="16" t="s">
        <v>39</v>
      </c>
      <c r="T340" s="16" t="s">
        <v>1140</v>
      </c>
      <c r="U340" s="16">
        <v>3.2</v>
      </c>
      <c r="V340" s="16">
        <v>1.5</v>
      </c>
      <c r="W340" s="16" t="s">
        <v>1213</v>
      </c>
      <c r="X340" s="16" t="s">
        <v>3276</v>
      </c>
      <c r="Y340" s="16">
        <v>0.14460000000000001</v>
      </c>
      <c r="Z340" s="16">
        <v>1.2800000000000001E-2</v>
      </c>
    </row>
    <row r="341" spans="1:26" s="15" customFormat="1" ht="36" x14ac:dyDescent="0.2">
      <c r="A341" s="16" t="s">
        <v>1828</v>
      </c>
      <c r="B341" s="16">
        <v>972</v>
      </c>
      <c r="C341" s="16" t="s">
        <v>2946</v>
      </c>
      <c r="D341" s="16" t="s">
        <v>1720</v>
      </c>
      <c r="E341" s="16" t="s">
        <v>1829</v>
      </c>
      <c r="F341" s="16" t="s">
        <v>1830</v>
      </c>
      <c r="G341" s="16" t="s">
        <v>79</v>
      </c>
      <c r="H341" s="16" t="s">
        <v>96</v>
      </c>
      <c r="I341" s="17">
        <v>16138526</v>
      </c>
      <c r="J341" s="16" t="s">
        <v>33</v>
      </c>
      <c r="K341" s="16" t="s">
        <v>34</v>
      </c>
      <c r="L341" s="16">
        <v>10.8</v>
      </c>
      <c r="M341" s="16"/>
      <c r="N341" s="16" t="s">
        <v>1831</v>
      </c>
      <c r="O341" s="16" t="s">
        <v>36</v>
      </c>
      <c r="P341" s="16" t="s">
        <v>37</v>
      </c>
      <c r="Q341" s="18">
        <v>33239</v>
      </c>
      <c r="R341" s="16" t="s">
        <v>38</v>
      </c>
      <c r="S341" s="16" t="s">
        <v>39</v>
      </c>
      <c r="T341" s="16" t="s">
        <v>484</v>
      </c>
      <c r="U341" s="16">
        <v>3.2</v>
      </c>
      <c r="V341" s="16"/>
      <c r="W341" s="16" t="s">
        <v>1753</v>
      </c>
      <c r="X341" s="16"/>
      <c r="Y341" s="16">
        <v>0.14460000000000001</v>
      </c>
      <c r="Z341" s="16">
        <v>1.2800000000000001E-2</v>
      </c>
    </row>
    <row r="342" spans="1:26" s="15" customFormat="1" ht="48" x14ac:dyDescent="0.2">
      <c r="A342" s="16" t="s">
        <v>1834</v>
      </c>
      <c r="B342" s="16">
        <v>1997</v>
      </c>
      <c r="C342" s="16" t="s">
        <v>1835</v>
      </c>
      <c r="D342" s="16" t="s">
        <v>1720</v>
      </c>
      <c r="E342" s="16" t="s">
        <v>1836</v>
      </c>
      <c r="F342" s="16" t="s">
        <v>1837</v>
      </c>
      <c r="G342" s="16" t="s">
        <v>79</v>
      </c>
      <c r="H342" s="16" t="s">
        <v>1093</v>
      </c>
      <c r="I342" s="17">
        <v>2000000</v>
      </c>
      <c r="J342" s="16" t="s">
        <v>67</v>
      </c>
      <c r="K342" s="16" t="s">
        <v>34</v>
      </c>
      <c r="L342" s="16">
        <v>2.13</v>
      </c>
      <c r="M342" s="16"/>
      <c r="N342" s="16" t="s">
        <v>1838</v>
      </c>
      <c r="O342" s="16" t="s">
        <v>36</v>
      </c>
      <c r="P342" s="16" t="s">
        <v>37</v>
      </c>
      <c r="Q342" s="18">
        <v>39688</v>
      </c>
      <c r="R342" s="16" t="s">
        <v>38</v>
      </c>
      <c r="S342" s="16" t="s">
        <v>39</v>
      </c>
      <c r="T342" s="16" t="s">
        <v>3278</v>
      </c>
      <c r="U342" s="16">
        <v>4.8</v>
      </c>
      <c r="V342" s="16">
        <v>2.2999999999999998</v>
      </c>
      <c r="W342" s="16" t="s">
        <v>1779</v>
      </c>
      <c r="X342" s="16" t="s">
        <v>3274</v>
      </c>
      <c r="Y342" s="16">
        <v>0.21690000000000001</v>
      </c>
      <c r="Z342" s="16">
        <v>1.9099999999999999E-2</v>
      </c>
    </row>
    <row r="343" spans="1:26" s="15" customFormat="1" ht="36" x14ac:dyDescent="0.2">
      <c r="A343" s="16" t="s">
        <v>1839</v>
      </c>
      <c r="B343" s="16">
        <v>992</v>
      </c>
      <c r="C343" s="16" t="s">
        <v>1840</v>
      </c>
      <c r="D343" s="16" t="s">
        <v>1720</v>
      </c>
      <c r="E343" s="16" t="s">
        <v>1841</v>
      </c>
      <c r="F343" s="16" t="s">
        <v>1830</v>
      </c>
      <c r="G343" s="16" t="s">
        <v>31</v>
      </c>
      <c r="H343" s="16" t="s">
        <v>1842</v>
      </c>
      <c r="I343" s="17">
        <v>5147224</v>
      </c>
      <c r="J343" s="16" t="s">
        <v>67</v>
      </c>
      <c r="K343" s="16" t="s">
        <v>34</v>
      </c>
      <c r="L343" s="16">
        <v>4.68</v>
      </c>
      <c r="M343" s="16">
        <v>1.224</v>
      </c>
      <c r="N343" s="16" t="s">
        <v>1843</v>
      </c>
      <c r="O343" s="16" t="s">
        <v>36</v>
      </c>
      <c r="P343" s="16" t="s">
        <v>37</v>
      </c>
      <c r="Q343" s="18">
        <v>39264</v>
      </c>
      <c r="R343" s="16" t="s">
        <v>38</v>
      </c>
      <c r="S343" s="16" t="s">
        <v>39</v>
      </c>
      <c r="T343" s="16" t="s">
        <v>1844</v>
      </c>
      <c r="U343" s="16">
        <v>4.8</v>
      </c>
      <c r="V343" s="16">
        <v>2.5920000000000001</v>
      </c>
      <c r="W343" s="16" t="s">
        <v>1753</v>
      </c>
      <c r="X343" s="16" t="s">
        <v>101</v>
      </c>
      <c r="Y343" s="16">
        <v>0.21690000000000001</v>
      </c>
      <c r="Z343" s="16">
        <v>1.9099999999999999E-2</v>
      </c>
    </row>
    <row r="344" spans="1:26" s="15" customFormat="1" ht="36" x14ac:dyDescent="0.2">
      <c r="A344" s="16" t="s">
        <v>1847</v>
      </c>
      <c r="B344" s="16">
        <v>971</v>
      </c>
      <c r="C344" s="16" t="s">
        <v>1848</v>
      </c>
      <c r="D344" s="16" t="s">
        <v>1720</v>
      </c>
      <c r="E344" s="16" t="s">
        <v>1849</v>
      </c>
      <c r="F344" s="16" t="s">
        <v>908</v>
      </c>
      <c r="G344" s="16" t="s">
        <v>79</v>
      </c>
      <c r="H344" s="16" t="s">
        <v>96</v>
      </c>
      <c r="I344" s="17">
        <v>5212000</v>
      </c>
      <c r="J344" s="16"/>
      <c r="K344" s="16" t="s">
        <v>34</v>
      </c>
      <c r="L344" s="16">
        <v>0.67900000000000005</v>
      </c>
      <c r="M344" s="16"/>
      <c r="N344" s="16" t="s">
        <v>1854</v>
      </c>
      <c r="O344" s="16" t="s">
        <v>36</v>
      </c>
      <c r="P344" s="16" t="s">
        <v>439</v>
      </c>
      <c r="Q344" s="18">
        <v>40179</v>
      </c>
      <c r="R344" s="16" t="s">
        <v>38</v>
      </c>
      <c r="S344" s="16" t="s">
        <v>39</v>
      </c>
      <c r="T344" s="16" t="s">
        <v>1855</v>
      </c>
      <c r="U344" s="16">
        <v>1.6</v>
      </c>
      <c r="V344" s="16"/>
      <c r="W344" s="16" t="s">
        <v>1753</v>
      </c>
      <c r="X344" s="16" t="s">
        <v>101</v>
      </c>
      <c r="Y344" s="16">
        <v>7.2300000000000003E-2</v>
      </c>
      <c r="Z344" s="16">
        <v>6.4000000000000003E-3</v>
      </c>
    </row>
    <row r="345" spans="1:26" s="15" customFormat="1" ht="84" x14ac:dyDescent="0.2">
      <c r="A345" s="16" t="s">
        <v>1756</v>
      </c>
      <c r="B345" s="16">
        <v>982</v>
      </c>
      <c r="C345" s="16" t="s">
        <v>2947</v>
      </c>
      <c r="D345" s="16" t="s">
        <v>1720</v>
      </c>
      <c r="E345" s="16" t="s">
        <v>1757</v>
      </c>
      <c r="F345" s="16" t="s">
        <v>1758</v>
      </c>
      <c r="G345" s="16" t="s">
        <v>31</v>
      </c>
      <c r="H345" s="16" t="s">
        <v>1759</v>
      </c>
      <c r="I345" s="17">
        <v>2571501</v>
      </c>
      <c r="J345" s="16" t="s">
        <v>67</v>
      </c>
      <c r="K345" s="16" t="s">
        <v>34</v>
      </c>
      <c r="L345" s="16">
        <v>1.2</v>
      </c>
      <c r="M345" s="16"/>
      <c r="N345" s="16" t="s">
        <v>1760</v>
      </c>
      <c r="O345" s="16" t="s">
        <v>36</v>
      </c>
      <c r="P345" s="16" t="s">
        <v>37</v>
      </c>
      <c r="Q345" s="18">
        <v>40484</v>
      </c>
      <c r="R345" s="16" t="s">
        <v>38</v>
      </c>
      <c r="S345" s="16" t="s">
        <v>39</v>
      </c>
      <c r="T345" s="16" t="s">
        <v>1693</v>
      </c>
      <c r="U345" s="16">
        <v>3.2</v>
      </c>
      <c r="V345" s="16">
        <v>1.22</v>
      </c>
      <c r="W345" s="16" t="s">
        <v>1761</v>
      </c>
      <c r="X345" s="16" t="s">
        <v>3279</v>
      </c>
      <c r="Y345" s="16">
        <v>0.14460000000000001</v>
      </c>
      <c r="Z345" s="16">
        <v>1.2800000000000001E-2</v>
      </c>
    </row>
    <row r="346" spans="1:26" s="15" customFormat="1" ht="24" x14ac:dyDescent="0.2">
      <c r="A346" s="16"/>
      <c r="B346" s="16">
        <v>973</v>
      </c>
      <c r="C346" s="16" t="s">
        <v>1856</v>
      </c>
      <c r="D346" s="16" t="s">
        <v>1720</v>
      </c>
      <c r="E346" s="16" t="s">
        <v>1857</v>
      </c>
      <c r="F346" s="16" t="s">
        <v>1858</v>
      </c>
      <c r="G346" s="16" t="s">
        <v>31</v>
      </c>
      <c r="H346" s="16" t="s">
        <v>1859</v>
      </c>
      <c r="I346" s="17">
        <v>6500000</v>
      </c>
      <c r="J346" s="16"/>
      <c r="K346" s="16" t="s">
        <v>34</v>
      </c>
      <c r="L346" s="16"/>
      <c r="M346" s="16"/>
      <c r="N346" s="16" t="s">
        <v>1861</v>
      </c>
      <c r="O346" s="16" t="s">
        <v>36</v>
      </c>
      <c r="P346" s="16" t="s">
        <v>75</v>
      </c>
      <c r="Q346" s="18">
        <v>39814</v>
      </c>
      <c r="R346" s="16" t="s">
        <v>38</v>
      </c>
      <c r="S346" s="16" t="s">
        <v>39</v>
      </c>
      <c r="T346" s="16"/>
      <c r="U346" s="16">
        <v>0.6</v>
      </c>
      <c r="V346" s="16"/>
      <c r="W346" s="16" t="s">
        <v>1772</v>
      </c>
      <c r="X346" s="16" t="s">
        <v>73</v>
      </c>
      <c r="Y346" s="16">
        <v>2.7099999999999999E-2</v>
      </c>
      <c r="Z346" s="16">
        <v>2.3999999999999998E-3</v>
      </c>
    </row>
    <row r="347" spans="1:26" s="15" customFormat="1" ht="36" x14ac:dyDescent="0.2">
      <c r="A347" s="16" t="s">
        <v>1862</v>
      </c>
      <c r="B347" s="16">
        <v>1006</v>
      </c>
      <c r="C347" s="16" t="s">
        <v>1863</v>
      </c>
      <c r="D347" s="16" t="s">
        <v>1720</v>
      </c>
      <c r="E347" s="16" t="s">
        <v>1864</v>
      </c>
      <c r="F347" s="16" t="s">
        <v>296</v>
      </c>
      <c r="G347" s="16" t="s">
        <v>31</v>
      </c>
      <c r="H347" s="16" t="s">
        <v>1865</v>
      </c>
      <c r="I347" s="17">
        <v>2623871</v>
      </c>
      <c r="J347" s="16" t="s">
        <v>114</v>
      </c>
      <c r="K347" s="16" t="s">
        <v>34</v>
      </c>
      <c r="L347" s="16">
        <v>6.54</v>
      </c>
      <c r="M347" s="16"/>
      <c r="N347" s="16" t="s">
        <v>1869</v>
      </c>
      <c r="O347" s="16" t="s">
        <v>36</v>
      </c>
      <c r="P347" s="16" t="s">
        <v>1004</v>
      </c>
      <c r="Q347" s="18">
        <v>41334</v>
      </c>
      <c r="R347" s="16" t="s">
        <v>38</v>
      </c>
      <c r="S347" s="16" t="s">
        <v>39</v>
      </c>
      <c r="T347" s="16" t="s">
        <v>2702</v>
      </c>
      <c r="U347" s="16">
        <v>4.8</v>
      </c>
      <c r="V347" s="16">
        <v>2.2999999999999998</v>
      </c>
      <c r="W347" s="16" t="s">
        <v>1779</v>
      </c>
      <c r="X347" s="16" t="s">
        <v>3276</v>
      </c>
      <c r="Y347" s="16">
        <v>0.21690000000000001</v>
      </c>
      <c r="Z347" s="16">
        <v>1.9099999999999999E-2</v>
      </c>
    </row>
    <row r="348" spans="1:26" s="15" customFormat="1" ht="36" x14ac:dyDescent="0.2">
      <c r="A348" s="16" t="s">
        <v>1870</v>
      </c>
      <c r="B348" s="16">
        <v>981</v>
      </c>
      <c r="C348" s="16" t="s">
        <v>2948</v>
      </c>
      <c r="D348" s="16" t="s">
        <v>1720</v>
      </c>
      <c r="E348" s="16" t="s">
        <v>1871</v>
      </c>
      <c r="F348" s="16" t="s">
        <v>1872</v>
      </c>
      <c r="G348" s="16" t="s">
        <v>79</v>
      </c>
      <c r="H348" s="16" t="s">
        <v>1515</v>
      </c>
      <c r="I348" s="17">
        <v>24289318</v>
      </c>
      <c r="J348" s="16" t="s">
        <v>67</v>
      </c>
      <c r="K348" s="16" t="s">
        <v>34</v>
      </c>
      <c r="L348" s="16">
        <v>12.3</v>
      </c>
      <c r="M348" s="16"/>
      <c r="N348" s="16" t="s">
        <v>1873</v>
      </c>
      <c r="O348" s="16" t="s">
        <v>36</v>
      </c>
      <c r="P348" s="16" t="s">
        <v>1874</v>
      </c>
      <c r="Q348" s="18">
        <v>35125</v>
      </c>
      <c r="R348" s="16" t="s">
        <v>38</v>
      </c>
      <c r="S348" s="16" t="s">
        <v>39</v>
      </c>
      <c r="T348" s="16" t="s">
        <v>1875</v>
      </c>
      <c r="U348" s="16">
        <v>4</v>
      </c>
      <c r="V348" s="16">
        <v>2.38</v>
      </c>
      <c r="W348" s="16" t="s">
        <v>1779</v>
      </c>
      <c r="X348" s="16" t="s">
        <v>3276</v>
      </c>
      <c r="Y348" s="16">
        <v>0.1807</v>
      </c>
      <c r="Z348" s="16">
        <v>1.5900000000000001E-2</v>
      </c>
    </row>
    <row r="349" spans="1:26" s="15" customFormat="1" ht="24" x14ac:dyDescent="0.2">
      <c r="A349" s="16" t="s">
        <v>1880</v>
      </c>
      <c r="B349" s="16">
        <v>988</v>
      </c>
      <c r="C349" s="16" t="s">
        <v>1881</v>
      </c>
      <c r="D349" s="16" t="s">
        <v>1720</v>
      </c>
      <c r="E349" s="16" t="s">
        <v>1882</v>
      </c>
      <c r="F349" s="16" t="s">
        <v>1820</v>
      </c>
      <c r="G349" s="16" t="s">
        <v>31</v>
      </c>
      <c r="H349" s="16" t="s">
        <v>1883</v>
      </c>
      <c r="I349" s="17">
        <v>4261457</v>
      </c>
      <c r="J349" s="16" t="s">
        <v>67</v>
      </c>
      <c r="K349" s="16" t="s">
        <v>34</v>
      </c>
      <c r="L349" s="16"/>
      <c r="M349" s="16"/>
      <c r="N349" s="16" t="s">
        <v>1884</v>
      </c>
      <c r="O349" s="16" t="s">
        <v>36</v>
      </c>
      <c r="P349" s="16" t="s">
        <v>37</v>
      </c>
      <c r="Q349" s="18">
        <v>38785</v>
      </c>
      <c r="R349" s="16" t="s">
        <v>38</v>
      </c>
      <c r="S349" s="16" t="s">
        <v>39</v>
      </c>
      <c r="T349" s="16" t="s">
        <v>1885</v>
      </c>
      <c r="U349" s="16">
        <v>4.8</v>
      </c>
      <c r="V349" s="16">
        <v>2.6</v>
      </c>
      <c r="W349" s="16" t="s">
        <v>1213</v>
      </c>
      <c r="X349" s="16" t="s">
        <v>3276</v>
      </c>
      <c r="Y349" s="16">
        <v>0.21690000000000001</v>
      </c>
      <c r="Z349" s="16">
        <v>1.9099999999999999E-2</v>
      </c>
    </row>
    <row r="350" spans="1:26" s="15" customFormat="1" ht="24" x14ac:dyDescent="0.2">
      <c r="A350" s="16"/>
      <c r="B350" s="16">
        <v>974</v>
      </c>
      <c r="C350" s="16" t="s">
        <v>1886</v>
      </c>
      <c r="D350" s="16" t="s">
        <v>1720</v>
      </c>
      <c r="E350" s="16" t="s">
        <v>1887</v>
      </c>
      <c r="F350" s="16" t="s">
        <v>1888</v>
      </c>
      <c r="G350" s="16" t="s">
        <v>31</v>
      </c>
      <c r="H350" s="16"/>
      <c r="I350" s="17">
        <v>1700000</v>
      </c>
      <c r="J350" s="16"/>
      <c r="K350" s="16" t="s">
        <v>34</v>
      </c>
      <c r="L350" s="16"/>
      <c r="M350" s="16"/>
      <c r="N350" s="16" t="s">
        <v>1890</v>
      </c>
      <c r="O350" s="16" t="s">
        <v>36</v>
      </c>
      <c r="P350" s="16" t="s">
        <v>75</v>
      </c>
      <c r="Q350" s="18">
        <v>39814</v>
      </c>
      <c r="R350" s="16" t="s">
        <v>38</v>
      </c>
      <c r="S350" s="16" t="s">
        <v>39</v>
      </c>
      <c r="T350" s="16"/>
      <c r="U350" s="16">
        <v>0.6</v>
      </c>
      <c r="V350" s="16"/>
      <c r="W350" s="16" t="s">
        <v>1805</v>
      </c>
      <c r="X350" s="16" t="s">
        <v>73</v>
      </c>
      <c r="Y350" s="16">
        <v>2.7099999999999999E-2</v>
      </c>
      <c r="Z350" s="16">
        <v>2.3999999999999998E-3</v>
      </c>
    </row>
    <row r="351" spans="1:26" s="15" customFormat="1" ht="36" x14ac:dyDescent="0.2">
      <c r="A351" s="16" t="s">
        <v>2023</v>
      </c>
      <c r="B351" s="16">
        <v>1197</v>
      </c>
      <c r="C351" s="16" t="s">
        <v>2988</v>
      </c>
      <c r="D351" s="16" t="s">
        <v>2003</v>
      </c>
      <c r="E351" s="16" t="s">
        <v>2024</v>
      </c>
      <c r="F351" s="16" t="s">
        <v>2025</v>
      </c>
      <c r="G351" s="16" t="s">
        <v>31</v>
      </c>
      <c r="H351" s="16" t="s">
        <v>2026</v>
      </c>
      <c r="I351" s="17">
        <v>6014112</v>
      </c>
      <c r="J351" s="16"/>
      <c r="K351" s="16" t="s">
        <v>34</v>
      </c>
      <c r="L351" s="16">
        <v>0.60599999999999998</v>
      </c>
      <c r="M351" s="16"/>
      <c r="N351" s="16" t="s">
        <v>2027</v>
      </c>
      <c r="O351" s="16" t="s">
        <v>36</v>
      </c>
      <c r="P351" s="16" t="s">
        <v>129</v>
      </c>
      <c r="Q351" s="18">
        <v>41122</v>
      </c>
      <c r="R351" s="16" t="s">
        <v>38</v>
      </c>
      <c r="S351" s="16" t="s">
        <v>39</v>
      </c>
      <c r="T351" s="16" t="s">
        <v>2028</v>
      </c>
      <c r="U351" s="16">
        <v>1.1000000000000001</v>
      </c>
      <c r="V351" s="16"/>
      <c r="W351" s="16" t="s">
        <v>2029</v>
      </c>
      <c r="X351" s="16" t="s">
        <v>2030</v>
      </c>
      <c r="Y351" s="16">
        <v>4.9700000000000001E-2</v>
      </c>
      <c r="Z351" s="16">
        <v>4.4000000000000003E-3</v>
      </c>
    </row>
    <row r="352" spans="1:26" s="15" customFormat="1" ht="24" x14ac:dyDescent="0.2">
      <c r="A352" s="16" t="s">
        <v>2001</v>
      </c>
      <c r="B352" s="16">
        <v>1187</v>
      </c>
      <c r="C352" s="16" t="s">
        <v>2002</v>
      </c>
      <c r="D352" s="16" t="s">
        <v>2003</v>
      </c>
      <c r="E352" s="16" t="s">
        <v>2004</v>
      </c>
      <c r="F352" s="16" t="s">
        <v>2005</v>
      </c>
      <c r="G352" s="16" t="s">
        <v>79</v>
      </c>
      <c r="H352" s="16" t="s">
        <v>135</v>
      </c>
      <c r="I352" s="17">
        <v>22601542</v>
      </c>
      <c r="J352" s="16" t="s">
        <v>168</v>
      </c>
      <c r="K352" s="16" t="s">
        <v>34</v>
      </c>
      <c r="L352" s="16">
        <v>10.3</v>
      </c>
      <c r="M352" s="16"/>
      <c r="N352" s="16" t="s">
        <v>2993</v>
      </c>
      <c r="O352" s="16" t="s">
        <v>36</v>
      </c>
      <c r="P352" s="16" t="s">
        <v>1004</v>
      </c>
      <c r="Q352" s="18">
        <v>40909</v>
      </c>
      <c r="R352" s="16" t="s">
        <v>38</v>
      </c>
      <c r="S352" s="16" t="s">
        <v>39</v>
      </c>
      <c r="T352" s="16" t="s">
        <v>2994</v>
      </c>
      <c r="U352" s="16">
        <v>3.2</v>
      </c>
      <c r="V352" s="16"/>
      <c r="W352" s="16" t="s">
        <v>2008</v>
      </c>
      <c r="X352" s="16" t="s">
        <v>716</v>
      </c>
      <c r="Y352" s="16">
        <v>0.14460000000000001</v>
      </c>
      <c r="Z352" s="16">
        <v>1.2800000000000001E-2</v>
      </c>
    </row>
    <row r="353" spans="1:26" s="15" customFormat="1" ht="24" x14ac:dyDescent="0.2">
      <c r="A353" s="16" t="s">
        <v>2009</v>
      </c>
      <c r="B353" s="16">
        <v>1184</v>
      </c>
      <c r="C353" s="16" t="s">
        <v>2010</v>
      </c>
      <c r="D353" s="16" t="s">
        <v>2003</v>
      </c>
      <c r="E353" s="16" t="s">
        <v>2011</v>
      </c>
      <c r="F353" s="16" t="s">
        <v>2012</v>
      </c>
      <c r="G353" s="16" t="s">
        <v>79</v>
      </c>
      <c r="H353" s="16" t="s">
        <v>135</v>
      </c>
      <c r="I353" s="17">
        <v>7407445</v>
      </c>
      <c r="J353" s="16" t="s">
        <v>168</v>
      </c>
      <c r="K353" s="16" t="s">
        <v>34</v>
      </c>
      <c r="L353" s="16">
        <v>4.68</v>
      </c>
      <c r="M353" s="16"/>
      <c r="N353" s="16" t="s">
        <v>2013</v>
      </c>
      <c r="O353" s="16" t="s">
        <v>36</v>
      </c>
      <c r="P353" s="16" t="s">
        <v>129</v>
      </c>
      <c r="Q353" s="18">
        <v>39873</v>
      </c>
      <c r="R353" s="16" t="s">
        <v>38</v>
      </c>
      <c r="S353" s="16" t="s">
        <v>39</v>
      </c>
      <c r="T353" s="16" t="s">
        <v>1346</v>
      </c>
      <c r="U353" s="16">
        <v>4.8</v>
      </c>
      <c r="V353" s="16">
        <v>2.4</v>
      </c>
      <c r="W353" s="16" t="s">
        <v>2014</v>
      </c>
      <c r="X353" s="16" t="s">
        <v>2995</v>
      </c>
      <c r="Y353" s="16">
        <v>0.21690000000000001</v>
      </c>
      <c r="Z353" s="16">
        <v>1.9099999999999999E-2</v>
      </c>
    </row>
    <row r="354" spans="1:26" s="15" customFormat="1" ht="36" x14ac:dyDescent="0.2">
      <c r="A354" s="16" t="s">
        <v>2015</v>
      </c>
      <c r="B354" s="16">
        <v>1172</v>
      </c>
      <c r="C354" s="16" t="s">
        <v>2016</v>
      </c>
      <c r="D354" s="16" t="s">
        <v>2003</v>
      </c>
      <c r="E354" s="16" t="s">
        <v>2017</v>
      </c>
      <c r="F354" s="16" t="s">
        <v>488</v>
      </c>
      <c r="G354" s="16" t="s">
        <v>31</v>
      </c>
      <c r="H354" s="16" t="s">
        <v>2018</v>
      </c>
      <c r="I354" s="17">
        <v>2562038</v>
      </c>
      <c r="J354" s="16" t="s">
        <v>67</v>
      </c>
      <c r="K354" s="16" t="s">
        <v>34</v>
      </c>
      <c r="L354" s="16">
        <v>0.81699999999999995</v>
      </c>
      <c r="M354" s="16">
        <v>0</v>
      </c>
      <c r="N354" s="16" t="s">
        <v>2019</v>
      </c>
      <c r="O354" s="16" t="s">
        <v>36</v>
      </c>
      <c r="P354" s="16" t="s">
        <v>37</v>
      </c>
      <c r="Q354" s="18">
        <v>40275</v>
      </c>
      <c r="R354" s="16" t="s">
        <v>38</v>
      </c>
      <c r="S354" s="16" t="s">
        <v>39</v>
      </c>
      <c r="T354" s="16" t="s">
        <v>2020</v>
      </c>
      <c r="U354" s="16">
        <v>1.55</v>
      </c>
      <c r="V354" s="16"/>
      <c r="W354" s="16" t="s">
        <v>3285</v>
      </c>
      <c r="X354" s="16" t="s">
        <v>2021</v>
      </c>
      <c r="Y354" s="16">
        <v>7.0000000000000007E-2</v>
      </c>
      <c r="Z354" s="16">
        <v>6.1999999999999998E-3</v>
      </c>
    </row>
    <row r="355" spans="1:26" s="15" customFormat="1" ht="24" x14ac:dyDescent="0.2">
      <c r="A355" s="16" t="s">
        <v>3286</v>
      </c>
      <c r="B355" s="16">
        <v>1159</v>
      </c>
      <c r="C355" s="16" t="s">
        <v>3287</v>
      </c>
      <c r="D355" s="16" t="s">
        <v>2003</v>
      </c>
      <c r="E355" s="16" t="s">
        <v>627</v>
      </c>
      <c r="F355" s="16" t="s">
        <v>3288</v>
      </c>
      <c r="G355" s="16" t="s">
        <v>79</v>
      </c>
      <c r="H355" s="16" t="s">
        <v>96</v>
      </c>
      <c r="I355" s="17">
        <v>3494385</v>
      </c>
      <c r="J355" s="16" t="s">
        <v>168</v>
      </c>
      <c r="K355" s="16" t="s">
        <v>34</v>
      </c>
      <c r="L355" s="16">
        <v>1.98</v>
      </c>
      <c r="M355" s="16">
        <v>1.98</v>
      </c>
      <c r="N355" s="16" t="s">
        <v>3289</v>
      </c>
      <c r="O355" s="16" t="s">
        <v>36</v>
      </c>
      <c r="P355" s="16" t="s">
        <v>37</v>
      </c>
      <c r="Q355" s="18">
        <v>41365</v>
      </c>
      <c r="R355" s="16" t="s">
        <v>38</v>
      </c>
      <c r="S355" s="16" t="s">
        <v>39</v>
      </c>
      <c r="T355" s="16"/>
      <c r="U355" s="16">
        <v>4</v>
      </c>
      <c r="V355" s="16"/>
      <c r="W355" s="16" t="s">
        <v>2042</v>
      </c>
      <c r="X355" s="16" t="s">
        <v>101</v>
      </c>
      <c r="Y355" s="16">
        <v>0.1807</v>
      </c>
      <c r="Z355" s="16">
        <v>1.5900000000000001E-2</v>
      </c>
    </row>
    <row r="356" spans="1:26" s="15" customFormat="1" ht="24" x14ac:dyDescent="0.2">
      <c r="A356" s="16" t="s">
        <v>3290</v>
      </c>
      <c r="B356" s="16">
        <v>1179</v>
      </c>
      <c r="C356" s="16" t="s">
        <v>3291</v>
      </c>
      <c r="D356" s="16" t="s">
        <v>2003</v>
      </c>
      <c r="E356" s="16" t="s">
        <v>3292</v>
      </c>
      <c r="F356" s="16" t="s">
        <v>3293</v>
      </c>
      <c r="G356" s="16" t="s">
        <v>31</v>
      </c>
      <c r="H356" s="16" t="s">
        <v>3294</v>
      </c>
      <c r="I356" s="17">
        <v>3000000</v>
      </c>
      <c r="J356" s="16" t="s">
        <v>3212</v>
      </c>
      <c r="K356" s="16" t="s">
        <v>34</v>
      </c>
      <c r="L356" s="16">
        <v>1.66</v>
      </c>
      <c r="M356" s="16"/>
      <c r="N356" s="16" t="s">
        <v>3295</v>
      </c>
      <c r="O356" s="16" t="s">
        <v>36</v>
      </c>
      <c r="P356" s="16" t="s">
        <v>37</v>
      </c>
      <c r="Q356" s="18">
        <v>41878</v>
      </c>
      <c r="R356" s="16" t="s">
        <v>38</v>
      </c>
      <c r="S356" s="16" t="s">
        <v>39</v>
      </c>
      <c r="T356" s="16" t="s">
        <v>3296</v>
      </c>
      <c r="U356" s="16">
        <v>3.2</v>
      </c>
      <c r="V356" s="16">
        <v>1.5840000000000001</v>
      </c>
      <c r="W356" s="16" t="s">
        <v>3297</v>
      </c>
      <c r="X356" s="16" t="s">
        <v>995</v>
      </c>
      <c r="Y356" s="16">
        <v>0.14460000000000001</v>
      </c>
      <c r="Z356" s="16">
        <v>1.2800000000000001E-2</v>
      </c>
    </row>
    <row r="357" spans="1:26" s="15" customFormat="1" ht="24" x14ac:dyDescent="0.2">
      <c r="A357" s="16" t="s">
        <v>2031</v>
      </c>
      <c r="B357" s="16">
        <v>2429</v>
      </c>
      <c r="C357" s="16" t="s">
        <v>2032</v>
      </c>
      <c r="D357" s="16" t="s">
        <v>2003</v>
      </c>
      <c r="E357" s="16" t="s">
        <v>2033</v>
      </c>
      <c r="F357" s="16" t="s">
        <v>2034</v>
      </c>
      <c r="G357" s="16" t="s">
        <v>79</v>
      </c>
      <c r="H357" s="16" t="s">
        <v>135</v>
      </c>
      <c r="I357" s="17">
        <v>14442224</v>
      </c>
      <c r="J357" s="16" t="s">
        <v>267</v>
      </c>
      <c r="K357" s="16" t="s">
        <v>34</v>
      </c>
      <c r="L357" s="16">
        <v>10.68</v>
      </c>
      <c r="M357" s="16">
        <v>4.68</v>
      </c>
      <c r="N357" s="16" t="s">
        <v>2035</v>
      </c>
      <c r="O357" s="16" t="s">
        <v>36</v>
      </c>
      <c r="P357" s="16" t="s">
        <v>37</v>
      </c>
      <c r="Q357" s="18">
        <v>37228</v>
      </c>
      <c r="R357" s="16" t="s">
        <v>38</v>
      </c>
      <c r="S357" s="16" t="s">
        <v>39</v>
      </c>
      <c r="T357" s="16" t="s">
        <v>2996</v>
      </c>
      <c r="U357" s="16">
        <v>8.1</v>
      </c>
      <c r="V357" s="16">
        <v>4.5</v>
      </c>
      <c r="W357" s="16" t="s">
        <v>2008</v>
      </c>
      <c r="X357" s="16" t="s">
        <v>716</v>
      </c>
      <c r="Y357" s="16">
        <v>0.36599999999999999</v>
      </c>
      <c r="Z357" s="16">
        <v>3.2300000000000002E-2</v>
      </c>
    </row>
    <row r="358" spans="1:26" s="15" customFormat="1" ht="24" x14ac:dyDescent="0.2">
      <c r="A358" s="16" t="s">
        <v>2037</v>
      </c>
      <c r="B358" s="16">
        <v>2243</v>
      </c>
      <c r="C358" s="16" t="s">
        <v>2038</v>
      </c>
      <c r="D358" s="16" t="s">
        <v>2003</v>
      </c>
      <c r="E358" s="16" t="s">
        <v>2039</v>
      </c>
      <c r="F358" s="16" t="s">
        <v>2005</v>
      </c>
      <c r="G358" s="16" t="s">
        <v>79</v>
      </c>
      <c r="H358" s="16" t="s">
        <v>96</v>
      </c>
      <c r="I358" s="17">
        <v>5121735</v>
      </c>
      <c r="J358" s="16" t="s">
        <v>33</v>
      </c>
      <c r="K358" s="16" t="s">
        <v>34</v>
      </c>
      <c r="L358" s="16">
        <v>1.91</v>
      </c>
      <c r="M358" s="16"/>
      <c r="N358" s="16" t="s">
        <v>2040</v>
      </c>
      <c r="O358" s="16" t="s">
        <v>36</v>
      </c>
      <c r="P358" s="16" t="s">
        <v>37</v>
      </c>
      <c r="Q358" s="18">
        <v>41320</v>
      </c>
      <c r="R358" s="16" t="s">
        <v>38</v>
      </c>
      <c r="S358" s="16" t="s">
        <v>39</v>
      </c>
      <c r="T358" s="16" t="s">
        <v>2041</v>
      </c>
      <c r="U358" s="16">
        <v>4</v>
      </c>
      <c r="V358" s="16"/>
      <c r="W358" s="16" t="s">
        <v>2042</v>
      </c>
      <c r="X358" s="16" t="s">
        <v>101</v>
      </c>
      <c r="Y358" s="16">
        <v>0.1807</v>
      </c>
      <c r="Z358" s="16">
        <v>1.5900000000000001E-2</v>
      </c>
    </row>
    <row r="359" spans="1:26" s="15" customFormat="1" ht="24" x14ac:dyDescent="0.2">
      <c r="A359" s="16" t="s">
        <v>2045</v>
      </c>
      <c r="B359" s="16">
        <v>2050</v>
      </c>
      <c r="C359" s="16" t="s">
        <v>2046</v>
      </c>
      <c r="D359" s="16" t="s">
        <v>2003</v>
      </c>
      <c r="E359" s="16" t="s">
        <v>2047</v>
      </c>
      <c r="F359" s="16" t="s">
        <v>2048</v>
      </c>
      <c r="G359" s="16" t="s">
        <v>31</v>
      </c>
      <c r="H359" s="16" t="s">
        <v>2049</v>
      </c>
      <c r="I359" s="17">
        <v>1837324</v>
      </c>
      <c r="J359" s="16" t="s">
        <v>2050</v>
      </c>
      <c r="K359" s="16" t="s">
        <v>34</v>
      </c>
      <c r="L359" s="16">
        <v>0.81100000000000005</v>
      </c>
      <c r="M359" s="16"/>
      <c r="N359" s="16" t="s">
        <v>2051</v>
      </c>
      <c r="O359" s="16" t="s">
        <v>36</v>
      </c>
      <c r="P359" s="16" t="s">
        <v>37</v>
      </c>
      <c r="Q359" s="18">
        <v>37012</v>
      </c>
      <c r="R359" s="16" t="s">
        <v>38</v>
      </c>
      <c r="S359" s="16" t="s">
        <v>39</v>
      </c>
      <c r="T359" s="16" t="s">
        <v>2052</v>
      </c>
      <c r="U359" s="16">
        <v>4.05</v>
      </c>
      <c r="V359" s="16"/>
      <c r="W359" s="16" t="s">
        <v>2053</v>
      </c>
      <c r="X359" s="16" t="s">
        <v>716</v>
      </c>
      <c r="Y359" s="16">
        <v>0.183</v>
      </c>
      <c r="Z359" s="16">
        <v>1.61E-2</v>
      </c>
    </row>
    <row r="360" spans="1:26" s="15" customFormat="1" ht="24" x14ac:dyDescent="0.2">
      <c r="A360" s="16" t="s">
        <v>2054</v>
      </c>
      <c r="B360" s="16">
        <v>1189</v>
      </c>
      <c r="C360" s="16" t="s">
        <v>2055</v>
      </c>
      <c r="D360" s="16" t="s">
        <v>2003</v>
      </c>
      <c r="E360" s="16" t="s">
        <v>2056</v>
      </c>
      <c r="F360" s="16" t="s">
        <v>1289</v>
      </c>
      <c r="G360" s="16" t="s">
        <v>79</v>
      </c>
      <c r="H360" s="16" t="s">
        <v>135</v>
      </c>
      <c r="I360" s="17">
        <v>7926474</v>
      </c>
      <c r="J360" s="16" t="s">
        <v>168</v>
      </c>
      <c r="K360" s="16" t="s">
        <v>34</v>
      </c>
      <c r="L360" s="16">
        <v>1.64</v>
      </c>
      <c r="M360" s="16"/>
      <c r="N360" s="16" t="s">
        <v>2057</v>
      </c>
      <c r="O360" s="16" t="s">
        <v>36</v>
      </c>
      <c r="P360" s="16" t="s">
        <v>37</v>
      </c>
      <c r="Q360" s="18">
        <v>36982</v>
      </c>
      <c r="R360" s="16" t="s">
        <v>38</v>
      </c>
      <c r="S360" s="16" t="s">
        <v>39</v>
      </c>
      <c r="T360" s="16" t="s">
        <v>2998</v>
      </c>
      <c r="U360" s="16">
        <v>2.7</v>
      </c>
      <c r="V360" s="16"/>
      <c r="W360" s="16" t="s">
        <v>2008</v>
      </c>
      <c r="X360" s="16" t="s">
        <v>716</v>
      </c>
      <c r="Y360" s="16">
        <v>0.122</v>
      </c>
      <c r="Z360" s="16">
        <v>1.0800000000000001E-2</v>
      </c>
    </row>
    <row r="361" spans="1:26" s="15" customFormat="1" ht="24" x14ac:dyDescent="0.2">
      <c r="A361" s="16" t="s">
        <v>2060</v>
      </c>
      <c r="B361" s="16">
        <v>2247</v>
      </c>
      <c r="C361" s="16" t="s">
        <v>2999</v>
      </c>
      <c r="D361" s="16" t="s">
        <v>2003</v>
      </c>
      <c r="E361" s="16" t="s">
        <v>2061</v>
      </c>
      <c r="F361" s="16" t="s">
        <v>2062</v>
      </c>
      <c r="G361" s="16" t="s">
        <v>79</v>
      </c>
      <c r="H361" s="16" t="s">
        <v>96</v>
      </c>
      <c r="I361" s="17">
        <v>7555609</v>
      </c>
      <c r="J361" s="16" t="s">
        <v>168</v>
      </c>
      <c r="K361" s="16" t="s">
        <v>34</v>
      </c>
      <c r="L361" s="16">
        <v>2.71</v>
      </c>
      <c r="M361" s="16"/>
      <c r="N361" s="16" t="s">
        <v>2063</v>
      </c>
      <c r="O361" s="16" t="s">
        <v>36</v>
      </c>
      <c r="P361" s="16" t="s">
        <v>37</v>
      </c>
      <c r="Q361" s="18">
        <v>40544</v>
      </c>
      <c r="R361" s="16" t="s">
        <v>38</v>
      </c>
      <c r="S361" s="16" t="s">
        <v>39</v>
      </c>
      <c r="T361" s="16" t="s">
        <v>1049</v>
      </c>
      <c r="U361" s="16">
        <v>5.6</v>
      </c>
      <c r="V361" s="16"/>
      <c r="W361" s="16" t="s">
        <v>2064</v>
      </c>
      <c r="X361" s="16" t="s">
        <v>101</v>
      </c>
      <c r="Y361" s="16">
        <v>0.253</v>
      </c>
      <c r="Z361" s="16">
        <v>2.23E-2</v>
      </c>
    </row>
    <row r="362" spans="1:26" s="15" customFormat="1" ht="36" x14ac:dyDescent="0.2">
      <c r="A362" s="16" t="s">
        <v>2065</v>
      </c>
      <c r="B362" s="16">
        <v>12142</v>
      </c>
      <c r="C362" s="16" t="s">
        <v>2066</v>
      </c>
      <c r="D362" s="16" t="s">
        <v>2067</v>
      </c>
      <c r="E362" s="16" t="s">
        <v>2068</v>
      </c>
      <c r="F362" s="16" t="s">
        <v>2069</v>
      </c>
      <c r="G362" s="16" t="s">
        <v>79</v>
      </c>
      <c r="H362" s="16" t="s">
        <v>2070</v>
      </c>
      <c r="I362" s="17"/>
      <c r="J362" s="16"/>
      <c r="K362" s="16" t="s">
        <v>34</v>
      </c>
      <c r="L362" s="16">
        <v>1.94</v>
      </c>
      <c r="M362" s="16">
        <v>0.36</v>
      </c>
      <c r="N362" s="16" t="s">
        <v>2071</v>
      </c>
      <c r="O362" s="16" t="s">
        <v>36</v>
      </c>
      <c r="P362" s="16" t="s">
        <v>37</v>
      </c>
      <c r="Q362" s="18">
        <v>41381</v>
      </c>
      <c r="R362" s="16" t="s">
        <v>38</v>
      </c>
      <c r="S362" s="16" t="s">
        <v>39</v>
      </c>
      <c r="T362" s="16" t="s">
        <v>1693</v>
      </c>
      <c r="U362" s="16">
        <v>3.2</v>
      </c>
      <c r="V362" s="16">
        <v>1.58</v>
      </c>
      <c r="W362" s="16" t="s">
        <v>2072</v>
      </c>
      <c r="X362" s="16" t="s">
        <v>2073</v>
      </c>
      <c r="Y362" s="16">
        <v>0.14460000000000001</v>
      </c>
      <c r="Z362" s="16">
        <v>1.2800000000000001E-2</v>
      </c>
    </row>
    <row r="363" spans="1:26" s="15" customFormat="1" ht="36" x14ac:dyDescent="0.2">
      <c r="A363" s="16" t="s">
        <v>2074</v>
      </c>
      <c r="B363" s="16">
        <v>1246</v>
      </c>
      <c r="C363" s="16" t="s">
        <v>2075</v>
      </c>
      <c r="D363" s="16" t="s">
        <v>2076</v>
      </c>
      <c r="E363" s="16" t="s">
        <v>2077</v>
      </c>
      <c r="F363" s="16" t="s">
        <v>2078</v>
      </c>
      <c r="G363" s="16" t="s">
        <v>79</v>
      </c>
      <c r="H363" s="16" t="s">
        <v>135</v>
      </c>
      <c r="I363" s="17">
        <v>4500000</v>
      </c>
      <c r="J363" s="16" t="s">
        <v>58</v>
      </c>
      <c r="K363" s="16" t="s">
        <v>34</v>
      </c>
      <c r="L363" s="16">
        <v>2.84</v>
      </c>
      <c r="M363" s="16"/>
      <c r="N363" s="16" t="s">
        <v>2079</v>
      </c>
      <c r="O363" s="16" t="s">
        <v>36</v>
      </c>
      <c r="P363" s="16" t="s">
        <v>37</v>
      </c>
      <c r="Q363" s="18">
        <v>34973</v>
      </c>
      <c r="R363" s="16" t="s">
        <v>38</v>
      </c>
      <c r="S363" s="16" t="s">
        <v>39</v>
      </c>
      <c r="T363" s="16" t="s">
        <v>1414</v>
      </c>
      <c r="U363" s="16">
        <v>2.4</v>
      </c>
      <c r="V363" s="16"/>
      <c r="W363" s="16" t="s">
        <v>2080</v>
      </c>
      <c r="X363" s="16" t="s">
        <v>2081</v>
      </c>
      <c r="Y363" s="16">
        <v>0.1084</v>
      </c>
      <c r="Z363" s="16">
        <v>9.5999999999999992E-3</v>
      </c>
    </row>
    <row r="364" spans="1:26" s="15" customFormat="1" ht="24" x14ac:dyDescent="0.2">
      <c r="A364" s="16" t="s">
        <v>2083</v>
      </c>
      <c r="B364" s="16">
        <v>1241</v>
      </c>
      <c r="C364" s="16" t="s">
        <v>2084</v>
      </c>
      <c r="D364" s="16" t="s">
        <v>2076</v>
      </c>
      <c r="E364" s="16" t="s">
        <v>2085</v>
      </c>
      <c r="F364" s="16" t="s">
        <v>2086</v>
      </c>
      <c r="G364" s="16" t="s">
        <v>79</v>
      </c>
      <c r="H364" s="16" t="s">
        <v>96</v>
      </c>
      <c r="I364" s="17">
        <v>35783633</v>
      </c>
      <c r="J364" s="16" t="s">
        <v>33</v>
      </c>
      <c r="K364" s="16" t="s">
        <v>34</v>
      </c>
      <c r="L364" s="16">
        <v>6.62</v>
      </c>
      <c r="M364" s="16"/>
      <c r="N364" s="16" t="s">
        <v>2087</v>
      </c>
      <c r="O364" s="16" t="s">
        <v>36</v>
      </c>
      <c r="P364" s="16" t="s">
        <v>37</v>
      </c>
      <c r="Q364" s="18">
        <v>40162</v>
      </c>
      <c r="R364" s="16" t="s">
        <v>38</v>
      </c>
      <c r="S364" s="16" t="s">
        <v>39</v>
      </c>
      <c r="T364" s="16" t="s">
        <v>708</v>
      </c>
      <c r="U364" s="16">
        <v>6.4</v>
      </c>
      <c r="V364" s="16"/>
      <c r="W364" s="16" t="s">
        <v>2088</v>
      </c>
      <c r="X364" s="16" t="s">
        <v>101</v>
      </c>
      <c r="Y364" s="16">
        <v>0.28920000000000001</v>
      </c>
      <c r="Z364" s="16">
        <v>2.5499999999999998E-2</v>
      </c>
    </row>
    <row r="365" spans="1:26" s="15" customFormat="1" ht="24" x14ac:dyDescent="0.2">
      <c r="A365" s="16" t="s">
        <v>2089</v>
      </c>
      <c r="B365" s="16">
        <v>2073</v>
      </c>
      <c r="C365" s="16" t="s">
        <v>2090</v>
      </c>
      <c r="D365" s="16" t="s">
        <v>2076</v>
      </c>
      <c r="E365" s="16" t="s">
        <v>2091</v>
      </c>
      <c r="F365" s="16" t="s">
        <v>30</v>
      </c>
      <c r="G365" s="16" t="s">
        <v>79</v>
      </c>
      <c r="H365" s="16" t="s">
        <v>2092</v>
      </c>
      <c r="I365" s="17">
        <v>2000000</v>
      </c>
      <c r="J365" s="16" t="s">
        <v>214</v>
      </c>
      <c r="K365" s="16" t="s">
        <v>34</v>
      </c>
      <c r="L365" s="16">
        <v>1.82</v>
      </c>
      <c r="M365" s="16"/>
      <c r="N365" s="16" t="s">
        <v>2093</v>
      </c>
      <c r="O365" s="16" t="s">
        <v>36</v>
      </c>
      <c r="P365" s="16" t="s">
        <v>37</v>
      </c>
      <c r="Q365" s="18">
        <v>39217</v>
      </c>
      <c r="R365" s="16" t="s">
        <v>38</v>
      </c>
      <c r="S365" s="16" t="s">
        <v>39</v>
      </c>
      <c r="T365" s="16" t="s">
        <v>2094</v>
      </c>
      <c r="U365" s="16">
        <v>3.2</v>
      </c>
      <c r="V365" s="16">
        <v>1.5</v>
      </c>
      <c r="W365" s="16" t="s">
        <v>2095</v>
      </c>
      <c r="X365" s="16" t="s">
        <v>2096</v>
      </c>
      <c r="Y365" s="16">
        <v>0.14460000000000001</v>
      </c>
      <c r="Z365" s="16">
        <v>1.2800000000000001E-2</v>
      </c>
    </row>
    <row r="366" spans="1:26" s="15" customFormat="1" ht="24" x14ac:dyDescent="0.2">
      <c r="A366" s="16" t="s">
        <v>2097</v>
      </c>
      <c r="B366" s="16">
        <v>1248</v>
      </c>
      <c r="C366" s="16" t="s">
        <v>2098</v>
      </c>
      <c r="D366" s="16" t="s">
        <v>2076</v>
      </c>
      <c r="E366" s="16" t="s">
        <v>2099</v>
      </c>
      <c r="F366" s="16" t="s">
        <v>2100</v>
      </c>
      <c r="G366" s="16" t="s">
        <v>79</v>
      </c>
      <c r="H366" s="16" t="s">
        <v>96</v>
      </c>
      <c r="I366" s="17">
        <v>2500000</v>
      </c>
      <c r="J366" s="16" t="s">
        <v>58</v>
      </c>
      <c r="K366" s="16" t="s">
        <v>34</v>
      </c>
      <c r="L366" s="16">
        <v>4.67</v>
      </c>
      <c r="M366" s="16"/>
      <c r="N366" s="16" t="s">
        <v>2101</v>
      </c>
      <c r="O366" s="16" t="s">
        <v>36</v>
      </c>
      <c r="P366" s="16" t="s">
        <v>129</v>
      </c>
      <c r="Q366" s="18">
        <v>40359</v>
      </c>
      <c r="R366" s="16" t="s">
        <v>38</v>
      </c>
      <c r="S366" s="16" t="s">
        <v>39</v>
      </c>
      <c r="T366" s="16" t="s">
        <v>2102</v>
      </c>
      <c r="U366" s="16">
        <v>4.8</v>
      </c>
      <c r="V366" s="16"/>
      <c r="W366" s="16" t="s">
        <v>2103</v>
      </c>
      <c r="X366" s="16" t="s">
        <v>101</v>
      </c>
      <c r="Y366" s="16">
        <v>0.21690000000000001</v>
      </c>
      <c r="Z366" s="16">
        <v>1.9099999999999999E-2</v>
      </c>
    </row>
    <row r="367" spans="1:26" s="15" customFormat="1" ht="24" x14ac:dyDescent="0.2">
      <c r="A367" s="16" t="s">
        <v>2104</v>
      </c>
      <c r="B367" s="16">
        <v>1245</v>
      </c>
      <c r="C367" s="16" t="s">
        <v>2105</v>
      </c>
      <c r="D367" s="16" t="s">
        <v>2076</v>
      </c>
      <c r="E367" s="16" t="s">
        <v>2106</v>
      </c>
      <c r="F367" s="16" t="s">
        <v>1556</v>
      </c>
      <c r="G367" s="16" t="s">
        <v>31</v>
      </c>
      <c r="H367" s="16" t="s">
        <v>2107</v>
      </c>
      <c r="I367" s="17">
        <v>1600000</v>
      </c>
      <c r="J367" s="16" t="s">
        <v>33</v>
      </c>
      <c r="K367" s="16" t="s">
        <v>34</v>
      </c>
      <c r="L367" s="16">
        <v>0.70099999999999996</v>
      </c>
      <c r="M367" s="16"/>
      <c r="N367" s="16" t="s">
        <v>2108</v>
      </c>
      <c r="O367" s="16" t="s">
        <v>36</v>
      </c>
      <c r="P367" s="16" t="s">
        <v>37</v>
      </c>
      <c r="Q367" s="18">
        <v>40891</v>
      </c>
      <c r="R367" s="16" t="s">
        <v>38</v>
      </c>
      <c r="S367" s="16" t="s">
        <v>39</v>
      </c>
      <c r="T367" s="16"/>
      <c r="U367" s="16">
        <v>1.8</v>
      </c>
      <c r="V367" s="16">
        <v>0.70099999999999996</v>
      </c>
      <c r="W367" s="16" t="s">
        <v>2109</v>
      </c>
      <c r="X367" s="16" t="s">
        <v>2110</v>
      </c>
      <c r="Y367" s="16">
        <v>8.1299999999999997E-2</v>
      </c>
      <c r="Z367" s="16">
        <v>7.1999999999999998E-3</v>
      </c>
    </row>
    <row r="368" spans="1:26" s="15" customFormat="1" ht="48" x14ac:dyDescent="0.2">
      <c r="A368" s="16" t="s">
        <v>2111</v>
      </c>
      <c r="B368" s="16">
        <v>1247</v>
      </c>
      <c r="C368" s="16" t="s">
        <v>2112</v>
      </c>
      <c r="D368" s="16" t="s">
        <v>2076</v>
      </c>
      <c r="E368" s="16" t="s">
        <v>2113</v>
      </c>
      <c r="F368" s="16" t="s">
        <v>2114</v>
      </c>
      <c r="G368" s="16" t="s">
        <v>31</v>
      </c>
      <c r="H368" s="16" t="s">
        <v>2115</v>
      </c>
      <c r="I368" s="17">
        <v>3410000</v>
      </c>
      <c r="J368" s="16"/>
      <c r="K368" s="16" t="s">
        <v>34</v>
      </c>
      <c r="L368" s="16">
        <v>1.59</v>
      </c>
      <c r="M368" s="16"/>
      <c r="N368" s="16" t="s">
        <v>2116</v>
      </c>
      <c r="O368" s="16" t="s">
        <v>36</v>
      </c>
      <c r="P368" s="16" t="s">
        <v>37</v>
      </c>
      <c r="Q368" s="18">
        <v>33604</v>
      </c>
      <c r="R368" s="16" t="s">
        <v>38</v>
      </c>
      <c r="S368" s="16" t="s">
        <v>39</v>
      </c>
      <c r="T368" s="16" t="s">
        <v>2117</v>
      </c>
      <c r="U368" s="16">
        <v>1.6</v>
      </c>
      <c r="V368" s="16"/>
      <c r="W368" s="16" t="s">
        <v>2118</v>
      </c>
      <c r="X368" s="16" t="s">
        <v>2119</v>
      </c>
      <c r="Y368" s="16">
        <v>7.2300000000000003E-2</v>
      </c>
      <c r="Z368" s="16">
        <v>6.4000000000000003E-3</v>
      </c>
    </row>
    <row r="369" spans="1:26" s="15" customFormat="1" ht="48" x14ac:dyDescent="0.2">
      <c r="A369" s="16" t="s">
        <v>2121</v>
      </c>
      <c r="B369" s="16">
        <v>1254</v>
      </c>
      <c r="C369" s="16" t="s">
        <v>2122</v>
      </c>
      <c r="D369" s="16" t="s">
        <v>2123</v>
      </c>
      <c r="E369" s="16" t="s">
        <v>712</v>
      </c>
      <c r="F369" s="16" t="s">
        <v>2124</v>
      </c>
      <c r="G369" s="16" t="s">
        <v>79</v>
      </c>
      <c r="H369" s="16" t="s">
        <v>96</v>
      </c>
      <c r="I369" s="17">
        <v>21355144</v>
      </c>
      <c r="J369" s="16" t="s">
        <v>1565</v>
      </c>
      <c r="K369" s="16" t="s">
        <v>34</v>
      </c>
      <c r="L369" s="16">
        <v>9.01</v>
      </c>
      <c r="M369" s="16"/>
      <c r="N369" s="16" t="s">
        <v>2125</v>
      </c>
      <c r="O369" s="16" t="s">
        <v>36</v>
      </c>
      <c r="P369" s="16" t="s">
        <v>129</v>
      </c>
      <c r="Q369" s="18">
        <v>40209</v>
      </c>
      <c r="R369" s="16" t="s">
        <v>125</v>
      </c>
      <c r="S369" s="16" t="s">
        <v>39</v>
      </c>
      <c r="T369" s="16" t="s">
        <v>3153</v>
      </c>
      <c r="U369" s="16">
        <v>9.1999999999999993</v>
      </c>
      <c r="V369" s="16"/>
      <c r="W369" s="16" t="s">
        <v>3154</v>
      </c>
      <c r="X369" s="16" t="s">
        <v>3155</v>
      </c>
      <c r="Y369" s="16">
        <v>0.41570000000000001</v>
      </c>
      <c r="Z369" s="16">
        <v>3.6700000000000003E-2</v>
      </c>
    </row>
    <row r="370" spans="1:26" s="15" customFormat="1" ht="24" x14ac:dyDescent="0.2">
      <c r="A370" s="16" t="s">
        <v>2127</v>
      </c>
      <c r="B370" s="16">
        <v>1276</v>
      </c>
      <c r="C370" s="16" t="s">
        <v>2128</v>
      </c>
      <c r="D370" s="16" t="s">
        <v>2123</v>
      </c>
      <c r="E370" s="16" t="s">
        <v>95</v>
      </c>
      <c r="F370" s="16" t="s">
        <v>95</v>
      </c>
      <c r="G370" s="16" t="s">
        <v>79</v>
      </c>
      <c r="H370" s="16" t="s">
        <v>96</v>
      </c>
      <c r="I370" s="17">
        <v>4862968</v>
      </c>
      <c r="J370" s="16" t="s">
        <v>267</v>
      </c>
      <c r="K370" s="16" t="s">
        <v>34</v>
      </c>
      <c r="L370" s="16">
        <v>2.69</v>
      </c>
      <c r="M370" s="16">
        <v>0.09</v>
      </c>
      <c r="N370" s="16" t="s">
        <v>2129</v>
      </c>
      <c r="O370" s="16" t="s">
        <v>36</v>
      </c>
      <c r="P370" s="16" t="s">
        <v>37</v>
      </c>
      <c r="Q370" s="18">
        <v>39843</v>
      </c>
      <c r="R370" s="16" t="s">
        <v>38</v>
      </c>
      <c r="S370" s="16" t="s">
        <v>39</v>
      </c>
      <c r="T370" s="16" t="s">
        <v>1786</v>
      </c>
      <c r="U370" s="16">
        <v>4.8</v>
      </c>
      <c r="V370" s="16">
        <v>2.6</v>
      </c>
      <c r="W370" s="16" t="s">
        <v>930</v>
      </c>
      <c r="X370" s="16" t="s">
        <v>101</v>
      </c>
      <c r="Y370" s="16">
        <v>0.21690000000000001</v>
      </c>
      <c r="Z370" s="16">
        <v>1.9099999999999999E-2</v>
      </c>
    </row>
    <row r="371" spans="1:26" s="15" customFormat="1" ht="60" x14ac:dyDescent="0.2">
      <c r="A371" s="16" t="s">
        <v>2137</v>
      </c>
      <c r="B371" s="16">
        <v>1253</v>
      </c>
      <c r="C371" s="16" t="s">
        <v>2138</v>
      </c>
      <c r="D371" s="16" t="s">
        <v>2123</v>
      </c>
      <c r="E371" s="16" t="s">
        <v>2139</v>
      </c>
      <c r="F371" s="16" t="s">
        <v>1209</v>
      </c>
      <c r="G371" s="16" t="s">
        <v>79</v>
      </c>
      <c r="H371" s="16" t="s">
        <v>2140</v>
      </c>
      <c r="I371" s="17">
        <v>3300000</v>
      </c>
      <c r="J371" s="16" t="s">
        <v>2903</v>
      </c>
      <c r="K371" s="16" t="s">
        <v>34</v>
      </c>
      <c r="L371" s="16">
        <v>3.29</v>
      </c>
      <c r="M371" s="16">
        <v>1.69</v>
      </c>
      <c r="N371" s="16" t="s">
        <v>2141</v>
      </c>
      <c r="O371" s="16" t="s">
        <v>36</v>
      </c>
      <c r="P371" s="16" t="s">
        <v>37</v>
      </c>
      <c r="Q371" s="18">
        <v>40752</v>
      </c>
      <c r="R371" s="16" t="s">
        <v>38</v>
      </c>
      <c r="S371" s="16" t="s">
        <v>39</v>
      </c>
      <c r="T371" s="16" t="s">
        <v>3156</v>
      </c>
      <c r="U371" s="16">
        <v>3.2</v>
      </c>
      <c r="V371" s="16">
        <v>1.6</v>
      </c>
      <c r="W371" s="16" t="s">
        <v>1584</v>
      </c>
      <c r="X371" s="16" t="s">
        <v>1584</v>
      </c>
      <c r="Y371" s="16">
        <v>0.14460000000000001</v>
      </c>
      <c r="Z371" s="16">
        <v>1.2800000000000001E-2</v>
      </c>
    </row>
    <row r="372" spans="1:26" s="15" customFormat="1" ht="36" x14ac:dyDescent="0.2">
      <c r="A372" s="16" t="s">
        <v>2142</v>
      </c>
      <c r="B372" s="16">
        <v>1294</v>
      </c>
      <c r="C372" s="16" t="s">
        <v>2143</v>
      </c>
      <c r="D372" s="16" t="s">
        <v>2123</v>
      </c>
      <c r="E372" s="16" t="s">
        <v>2144</v>
      </c>
      <c r="F372" s="16" t="s">
        <v>2145</v>
      </c>
      <c r="G372" s="16" t="s">
        <v>79</v>
      </c>
      <c r="H372" s="16" t="s">
        <v>2146</v>
      </c>
      <c r="I372" s="17">
        <v>5564197</v>
      </c>
      <c r="J372" s="16" t="s">
        <v>613</v>
      </c>
      <c r="K372" s="16" t="s">
        <v>34</v>
      </c>
      <c r="L372" s="16">
        <v>6.96</v>
      </c>
      <c r="M372" s="16">
        <v>0.24399999999999999</v>
      </c>
      <c r="N372" s="16" t="s">
        <v>2147</v>
      </c>
      <c r="O372" s="16" t="s">
        <v>36</v>
      </c>
      <c r="P372" s="16" t="s">
        <v>129</v>
      </c>
      <c r="Q372" s="18">
        <v>39835</v>
      </c>
      <c r="R372" s="16" t="s">
        <v>125</v>
      </c>
      <c r="S372" s="16" t="s">
        <v>39</v>
      </c>
      <c r="T372" s="16" t="s">
        <v>2148</v>
      </c>
      <c r="U372" s="16">
        <v>11</v>
      </c>
      <c r="V372" s="16">
        <v>6.48</v>
      </c>
      <c r="W372" s="16" t="s">
        <v>930</v>
      </c>
      <c r="X372" s="16" t="s">
        <v>2149</v>
      </c>
      <c r="Y372" s="16">
        <v>0.497</v>
      </c>
      <c r="Z372" s="16">
        <v>4.3799999999999999E-2</v>
      </c>
    </row>
    <row r="373" spans="1:26" s="15" customFormat="1" ht="24" x14ac:dyDescent="0.2">
      <c r="A373" s="16" t="s">
        <v>2150</v>
      </c>
      <c r="B373" s="16">
        <v>1260</v>
      </c>
      <c r="C373" s="16" t="s">
        <v>2151</v>
      </c>
      <c r="D373" s="16" t="s">
        <v>2123</v>
      </c>
      <c r="E373" s="16" t="s">
        <v>2152</v>
      </c>
      <c r="F373" s="16" t="s">
        <v>1625</v>
      </c>
      <c r="G373" s="16" t="s">
        <v>79</v>
      </c>
      <c r="H373" s="16" t="s">
        <v>733</v>
      </c>
      <c r="I373" s="17">
        <v>7700000</v>
      </c>
      <c r="J373" s="16" t="s">
        <v>2903</v>
      </c>
      <c r="K373" s="16" t="s">
        <v>34</v>
      </c>
      <c r="L373" s="16">
        <v>3.47</v>
      </c>
      <c r="M373" s="16">
        <v>0.15</v>
      </c>
      <c r="N373" s="16" t="s">
        <v>2153</v>
      </c>
      <c r="O373" s="16" t="s">
        <v>36</v>
      </c>
      <c r="P373" s="16" t="s">
        <v>37</v>
      </c>
      <c r="Q373" s="18">
        <v>39990</v>
      </c>
      <c r="R373" s="16" t="s">
        <v>38</v>
      </c>
      <c r="S373" s="16" t="s">
        <v>39</v>
      </c>
      <c r="T373" s="16" t="s">
        <v>3157</v>
      </c>
      <c r="U373" s="16">
        <v>6.1</v>
      </c>
      <c r="V373" s="16">
        <v>3.32</v>
      </c>
      <c r="W373" s="16" t="s">
        <v>2154</v>
      </c>
      <c r="X373" s="16" t="s">
        <v>1584</v>
      </c>
      <c r="Y373" s="16">
        <v>0.27560000000000001</v>
      </c>
      <c r="Z373" s="16">
        <v>2.4299999999999999E-2</v>
      </c>
    </row>
    <row r="374" spans="1:26" s="15" customFormat="1" ht="48" x14ac:dyDescent="0.2">
      <c r="A374" s="16" t="s">
        <v>2155</v>
      </c>
      <c r="B374" s="16">
        <v>1255</v>
      </c>
      <c r="C374" s="16" t="s">
        <v>2156</v>
      </c>
      <c r="D374" s="16" t="s">
        <v>2123</v>
      </c>
      <c r="E374" s="16" t="s">
        <v>3000</v>
      </c>
      <c r="F374" s="16" t="s">
        <v>1209</v>
      </c>
      <c r="G374" s="16" t="s">
        <v>79</v>
      </c>
      <c r="H374" s="16" t="s">
        <v>96</v>
      </c>
      <c r="I374" s="17">
        <v>11293057</v>
      </c>
      <c r="J374" s="16" t="s">
        <v>33</v>
      </c>
      <c r="K374" s="16" t="s">
        <v>34</v>
      </c>
      <c r="L374" s="16">
        <v>5.82</v>
      </c>
      <c r="M374" s="16">
        <v>0.91</v>
      </c>
      <c r="N374" s="16" t="s">
        <v>2157</v>
      </c>
      <c r="O374" s="16" t="s">
        <v>36</v>
      </c>
      <c r="P374" s="16" t="s">
        <v>37</v>
      </c>
      <c r="Q374" s="18">
        <v>36951</v>
      </c>
      <c r="R374" s="16" t="s">
        <v>125</v>
      </c>
      <c r="S374" s="16" t="s">
        <v>39</v>
      </c>
      <c r="T374" s="16" t="s">
        <v>2158</v>
      </c>
      <c r="U374" s="16">
        <v>9.9</v>
      </c>
      <c r="V374" s="16">
        <v>4.9000000000000004</v>
      </c>
      <c r="W374" s="16"/>
      <c r="X374" s="16" t="s">
        <v>2159</v>
      </c>
      <c r="Y374" s="16">
        <v>0.44729999999999998</v>
      </c>
      <c r="Z374" s="16">
        <v>3.95E-2</v>
      </c>
    </row>
    <row r="375" spans="1:26" s="15" customFormat="1" ht="36" x14ac:dyDescent="0.2">
      <c r="A375" s="16" t="s">
        <v>2160</v>
      </c>
      <c r="B375" s="16">
        <v>1265</v>
      </c>
      <c r="C375" s="16" t="s">
        <v>2161</v>
      </c>
      <c r="D375" s="16" t="s">
        <v>2123</v>
      </c>
      <c r="E375" s="16" t="s">
        <v>2162</v>
      </c>
      <c r="F375" s="16" t="s">
        <v>2162</v>
      </c>
      <c r="G375" s="16" t="s">
        <v>31</v>
      </c>
      <c r="H375" s="16" t="s">
        <v>2163</v>
      </c>
      <c r="I375" s="17">
        <v>2030000</v>
      </c>
      <c r="J375" s="16" t="s">
        <v>2903</v>
      </c>
      <c r="K375" s="16" t="s">
        <v>34</v>
      </c>
      <c r="L375" s="16">
        <v>1.08</v>
      </c>
      <c r="M375" s="16"/>
      <c r="N375" s="16" t="s">
        <v>2164</v>
      </c>
      <c r="O375" s="16" t="s">
        <v>36</v>
      </c>
      <c r="P375" s="16" t="s">
        <v>129</v>
      </c>
      <c r="Q375" s="18">
        <v>39338</v>
      </c>
      <c r="R375" s="16" t="s">
        <v>38</v>
      </c>
      <c r="S375" s="16" t="s">
        <v>39</v>
      </c>
      <c r="T375" s="16" t="s">
        <v>1693</v>
      </c>
      <c r="U375" s="16">
        <v>2</v>
      </c>
      <c r="V375" s="16">
        <v>1.08</v>
      </c>
      <c r="W375" s="16" t="s">
        <v>2165</v>
      </c>
      <c r="X375" s="16" t="s">
        <v>2166</v>
      </c>
      <c r="Y375" s="16">
        <v>9.0399999999999994E-2</v>
      </c>
      <c r="Z375" s="16">
        <v>8.0000000000000002E-3</v>
      </c>
    </row>
    <row r="376" spans="1:26" s="15" customFormat="1" ht="48" x14ac:dyDescent="0.2">
      <c r="A376" s="16" t="s">
        <v>2167</v>
      </c>
      <c r="B376" s="16">
        <v>1249</v>
      </c>
      <c r="C376" s="16" t="s">
        <v>2168</v>
      </c>
      <c r="D376" s="16" t="s">
        <v>2123</v>
      </c>
      <c r="E376" s="16" t="s">
        <v>2169</v>
      </c>
      <c r="F376" s="16" t="s">
        <v>2170</v>
      </c>
      <c r="G376" s="16" t="s">
        <v>79</v>
      </c>
      <c r="H376" s="16" t="s">
        <v>96</v>
      </c>
      <c r="I376" s="17">
        <v>34087850</v>
      </c>
      <c r="J376" s="16" t="s">
        <v>613</v>
      </c>
      <c r="K376" s="16" t="s">
        <v>34</v>
      </c>
      <c r="L376" s="16">
        <v>5.0599999999999996</v>
      </c>
      <c r="M376" s="16">
        <v>0.04</v>
      </c>
      <c r="N376" s="16" t="s">
        <v>2174</v>
      </c>
      <c r="O376" s="16" t="s">
        <v>36</v>
      </c>
      <c r="P376" s="16" t="s">
        <v>2175</v>
      </c>
      <c r="Q376" s="18">
        <v>36161</v>
      </c>
      <c r="R376" s="16" t="s">
        <v>70</v>
      </c>
      <c r="S376" s="16" t="s">
        <v>39</v>
      </c>
      <c r="T376" s="16" t="s">
        <v>2176</v>
      </c>
      <c r="U376" s="16">
        <v>14.3</v>
      </c>
      <c r="V376" s="16"/>
      <c r="W376" s="16" t="s">
        <v>2014</v>
      </c>
      <c r="X376" s="16" t="s">
        <v>2173</v>
      </c>
      <c r="Y376" s="16">
        <v>0.64610000000000001</v>
      </c>
      <c r="Z376" s="16">
        <v>5.7000000000000002E-2</v>
      </c>
    </row>
    <row r="377" spans="1:26" s="15" customFormat="1" ht="48" x14ac:dyDescent="0.2">
      <c r="A377" s="16" t="s">
        <v>2167</v>
      </c>
      <c r="B377" s="16">
        <v>10640</v>
      </c>
      <c r="C377" s="16" t="s">
        <v>2180</v>
      </c>
      <c r="D377" s="16" t="s">
        <v>2123</v>
      </c>
      <c r="E377" s="16" t="s">
        <v>2169</v>
      </c>
      <c r="F377" s="16" t="s">
        <v>2170</v>
      </c>
      <c r="G377" s="16" t="s">
        <v>79</v>
      </c>
      <c r="H377" s="16" t="s">
        <v>96</v>
      </c>
      <c r="I377" s="17">
        <v>2543964</v>
      </c>
      <c r="J377" s="16" t="s">
        <v>613</v>
      </c>
      <c r="K377" s="16" t="s">
        <v>34</v>
      </c>
      <c r="L377" s="16">
        <v>0.53</v>
      </c>
      <c r="M377" s="16"/>
      <c r="N377" s="16" t="s">
        <v>2181</v>
      </c>
      <c r="O377" s="16" t="s">
        <v>36</v>
      </c>
      <c r="P377" s="16" t="s">
        <v>2182</v>
      </c>
      <c r="Q377" s="18">
        <v>40421</v>
      </c>
      <c r="R377" s="16" t="s">
        <v>125</v>
      </c>
      <c r="S377" s="16" t="s">
        <v>39</v>
      </c>
      <c r="T377" s="16"/>
      <c r="U377" s="16">
        <v>0.95</v>
      </c>
      <c r="V377" s="16">
        <v>0.53</v>
      </c>
      <c r="W377" s="16" t="s">
        <v>2014</v>
      </c>
      <c r="X377" s="16"/>
      <c r="Y377" s="16">
        <v>4.2900000000000001E-2</v>
      </c>
      <c r="Z377" s="16">
        <v>3.8E-3</v>
      </c>
    </row>
    <row r="378" spans="1:26" s="15" customFormat="1" ht="24" x14ac:dyDescent="0.2">
      <c r="A378" s="16" t="s">
        <v>2130</v>
      </c>
      <c r="B378" s="16">
        <v>1293</v>
      </c>
      <c r="C378" s="16" t="s">
        <v>3001</v>
      </c>
      <c r="D378" s="16" t="s">
        <v>2123</v>
      </c>
      <c r="E378" s="16" t="s">
        <v>2131</v>
      </c>
      <c r="F378" s="16" t="s">
        <v>1209</v>
      </c>
      <c r="G378" s="16" t="s">
        <v>79</v>
      </c>
      <c r="H378" s="16" t="s">
        <v>1515</v>
      </c>
      <c r="I378" s="17">
        <v>4452043</v>
      </c>
      <c r="J378" s="16" t="s">
        <v>613</v>
      </c>
      <c r="K378" s="16" t="s">
        <v>34</v>
      </c>
      <c r="L378" s="16">
        <v>2.64</v>
      </c>
      <c r="M378" s="16">
        <v>0.15</v>
      </c>
      <c r="N378" s="16" t="s">
        <v>2132</v>
      </c>
      <c r="O378" s="16" t="s">
        <v>36</v>
      </c>
      <c r="P378" s="16" t="s">
        <v>37</v>
      </c>
      <c r="Q378" s="18">
        <v>39508</v>
      </c>
      <c r="R378" s="16" t="s">
        <v>125</v>
      </c>
      <c r="S378" s="16" t="s">
        <v>39</v>
      </c>
      <c r="T378" s="16" t="s">
        <v>2133</v>
      </c>
      <c r="U378" s="16">
        <v>4.5</v>
      </c>
      <c r="V378" s="16">
        <v>2.4900000000000002</v>
      </c>
      <c r="W378" s="16" t="s">
        <v>1106</v>
      </c>
      <c r="X378" s="16" t="s">
        <v>1106</v>
      </c>
      <c r="Y378" s="16">
        <v>0.20330000000000001</v>
      </c>
      <c r="Z378" s="16">
        <v>1.7899999999999999E-2</v>
      </c>
    </row>
    <row r="379" spans="1:26" s="15" customFormat="1" ht="36" x14ac:dyDescent="0.2">
      <c r="A379" s="16" t="s">
        <v>2134</v>
      </c>
      <c r="B379" s="16">
        <v>1270</v>
      </c>
      <c r="C379" s="16" t="s">
        <v>3002</v>
      </c>
      <c r="D379" s="16" t="s">
        <v>2123</v>
      </c>
      <c r="E379" s="16" t="s">
        <v>2135</v>
      </c>
      <c r="F379" s="16" t="s">
        <v>2048</v>
      </c>
      <c r="G379" s="16" t="s">
        <v>79</v>
      </c>
      <c r="H379" s="16" t="s">
        <v>1515</v>
      </c>
      <c r="I379" s="17">
        <v>9700000</v>
      </c>
      <c r="J379" s="16" t="s">
        <v>2903</v>
      </c>
      <c r="K379" s="16" t="s">
        <v>34</v>
      </c>
      <c r="L379" s="16">
        <v>3.024</v>
      </c>
      <c r="M379" s="16"/>
      <c r="N379" s="16" t="s">
        <v>2136</v>
      </c>
      <c r="O379" s="16" t="s">
        <v>36</v>
      </c>
      <c r="P379" s="16" t="s">
        <v>37</v>
      </c>
      <c r="Q379" s="18">
        <v>41275</v>
      </c>
      <c r="R379" s="16" t="s">
        <v>38</v>
      </c>
      <c r="S379" s="16" t="s">
        <v>39</v>
      </c>
      <c r="T379" s="16" t="s">
        <v>3003</v>
      </c>
      <c r="U379" s="16">
        <v>6.4</v>
      </c>
      <c r="V379" s="16"/>
      <c r="W379" s="16" t="s">
        <v>3004</v>
      </c>
      <c r="X379" s="16" t="s">
        <v>1584</v>
      </c>
      <c r="Y379" s="16">
        <v>0.28920000000000001</v>
      </c>
      <c r="Z379" s="16">
        <v>2.5499999999999998E-2</v>
      </c>
    </row>
    <row r="380" spans="1:26" s="15" customFormat="1" ht="24" x14ac:dyDescent="0.2">
      <c r="A380" s="16" t="s">
        <v>2183</v>
      </c>
      <c r="B380" s="16">
        <v>1256</v>
      </c>
      <c r="C380" s="16" t="s">
        <v>2184</v>
      </c>
      <c r="D380" s="16" t="s">
        <v>2123</v>
      </c>
      <c r="E380" s="16" t="s">
        <v>2185</v>
      </c>
      <c r="F380" s="16" t="s">
        <v>2124</v>
      </c>
      <c r="G380" s="16" t="s">
        <v>79</v>
      </c>
      <c r="H380" s="16" t="s">
        <v>2184</v>
      </c>
      <c r="I380" s="17">
        <v>21521068</v>
      </c>
      <c r="J380" s="16" t="s">
        <v>613</v>
      </c>
      <c r="K380" s="16" t="s">
        <v>34</v>
      </c>
      <c r="L380" s="16">
        <v>14.8</v>
      </c>
      <c r="M380" s="16"/>
      <c r="N380" s="16" t="s">
        <v>3158</v>
      </c>
      <c r="O380" s="16" t="s">
        <v>36</v>
      </c>
      <c r="P380" s="16" t="s">
        <v>145</v>
      </c>
      <c r="Q380" s="18">
        <v>35125</v>
      </c>
      <c r="R380" s="16" t="s">
        <v>38</v>
      </c>
      <c r="S380" s="16" t="s">
        <v>39</v>
      </c>
      <c r="T380" s="16" t="s">
        <v>311</v>
      </c>
      <c r="U380" s="16">
        <v>2.4</v>
      </c>
      <c r="V380" s="16"/>
      <c r="W380" s="16" t="s">
        <v>1584</v>
      </c>
      <c r="X380" s="16" t="s">
        <v>2187</v>
      </c>
      <c r="Y380" s="16">
        <v>0.1084</v>
      </c>
      <c r="Z380" s="16">
        <v>9.5999999999999992E-3</v>
      </c>
    </row>
    <row r="381" spans="1:26" s="15" customFormat="1" ht="24" x14ac:dyDescent="0.2">
      <c r="A381" s="16" t="s">
        <v>2188</v>
      </c>
      <c r="B381" s="16">
        <v>1290</v>
      </c>
      <c r="C381" s="16" t="s">
        <v>2189</v>
      </c>
      <c r="D381" s="16" t="s">
        <v>2123</v>
      </c>
      <c r="E381" s="16" t="s">
        <v>488</v>
      </c>
      <c r="F381" s="16" t="s">
        <v>488</v>
      </c>
      <c r="G381" s="16" t="s">
        <v>79</v>
      </c>
      <c r="H381" s="16" t="s">
        <v>96</v>
      </c>
      <c r="I381" s="17">
        <v>20683552</v>
      </c>
      <c r="J381" s="16" t="s">
        <v>33</v>
      </c>
      <c r="K381" s="16" t="s">
        <v>34</v>
      </c>
      <c r="L381" s="16">
        <v>2.85</v>
      </c>
      <c r="M381" s="16">
        <v>0.72</v>
      </c>
      <c r="N381" s="16" t="s">
        <v>2190</v>
      </c>
      <c r="O381" s="16" t="s">
        <v>36</v>
      </c>
      <c r="P381" s="16" t="s">
        <v>37</v>
      </c>
      <c r="Q381" s="18">
        <v>35431</v>
      </c>
      <c r="R381" s="16" t="s">
        <v>38</v>
      </c>
      <c r="S381" s="16" t="s">
        <v>39</v>
      </c>
      <c r="T381" s="16" t="s">
        <v>2191</v>
      </c>
      <c r="U381" s="16">
        <v>5.6</v>
      </c>
      <c r="V381" s="16">
        <v>2.13</v>
      </c>
      <c r="W381" s="16" t="s">
        <v>930</v>
      </c>
      <c r="X381" s="16" t="s">
        <v>101</v>
      </c>
      <c r="Y381" s="16">
        <v>0.253</v>
      </c>
      <c r="Z381" s="16">
        <v>2.23E-2</v>
      </c>
    </row>
    <row r="382" spans="1:26" s="15" customFormat="1" ht="24" x14ac:dyDescent="0.2">
      <c r="A382" s="16" t="s">
        <v>2192</v>
      </c>
      <c r="B382" s="16">
        <v>1266</v>
      </c>
      <c r="C382" s="16" t="s">
        <v>2193</v>
      </c>
      <c r="D382" s="16" t="s">
        <v>2123</v>
      </c>
      <c r="E382" s="16" t="s">
        <v>2194</v>
      </c>
      <c r="F382" s="16" t="s">
        <v>2195</v>
      </c>
      <c r="G382" s="16" t="s">
        <v>31</v>
      </c>
      <c r="H382" s="16" t="s">
        <v>2196</v>
      </c>
      <c r="I382" s="17">
        <v>11922743</v>
      </c>
      <c r="J382" s="16" t="s">
        <v>613</v>
      </c>
      <c r="K382" s="16" t="s">
        <v>34</v>
      </c>
      <c r="L382" s="16">
        <v>5.76</v>
      </c>
      <c r="M382" s="16">
        <v>0</v>
      </c>
      <c r="N382" s="16" t="s">
        <v>2197</v>
      </c>
      <c r="O382" s="16" t="s">
        <v>36</v>
      </c>
      <c r="P382" s="16" t="s">
        <v>129</v>
      </c>
      <c r="Q382" s="18">
        <v>38869</v>
      </c>
      <c r="R382" s="16" t="s">
        <v>38</v>
      </c>
      <c r="S382" s="16" t="s">
        <v>39</v>
      </c>
      <c r="T382" s="16" t="s">
        <v>2198</v>
      </c>
      <c r="U382" s="16">
        <v>1.6</v>
      </c>
      <c r="V382" s="16"/>
      <c r="W382" s="16" t="s">
        <v>995</v>
      </c>
      <c r="X382" s="16" t="s">
        <v>995</v>
      </c>
      <c r="Y382" s="16">
        <v>7.2300000000000003E-2</v>
      </c>
      <c r="Z382" s="16">
        <v>6.4000000000000003E-3</v>
      </c>
    </row>
    <row r="383" spans="1:26" s="15" customFormat="1" ht="24" x14ac:dyDescent="0.2">
      <c r="A383" s="16" t="s">
        <v>2202</v>
      </c>
      <c r="B383" s="16">
        <v>1259</v>
      </c>
      <c r="C383" s="16" t="s">
        <v>2203</v>
      </c>
      <c r="D383" s="16" t="s">
        <v>2123</v>
      </c>
      <c r="E383" s="16" t="s">
        <v>2204</v>
      </c>
      <c r="F383" s="16" t="s">
        <v>2048</v>
      </c>
      <c r="G383" s="16" t="s">
        <v>79</v>
      </c>
      <c r="H383" s="16" t="s">
        <v>96</v>
      </c>
      <c r="I383" s="17">
        <v>7389135</v>
      </c>
      <c r="J383" s="16" t="s">
        <v>613</v>
      </c>
      <c r="K383" s="16" t="s">
        <v>34</v>
      </c>
      <c r="L383" s="16">
        <v>3.07</v>
      </c>
      <c r="M383" s="16"/>
      <c r="N383" s="16" t="s">
        <v>2205</v>
      </c>
      <c r="O383" s="16" t="s">
        <v>36</v>
      </c>
      <c r="P383" s="16" t="s">
        <v>37</v>
      </c>
      <c r="Q383" s="18">
        <v>37802</v>
      </c>
      <c r="R383" s="16" t="s">
        <v>38</v>
      </c>
      <c r="S383" s="16" t="s">
        <v>39</v>
      </c>
      <c r="T383" s="16" t="s">
        <v>2206</v>
      </c>
      <c r="U383" s="16">
        <v>1.2</v>
      </c>
      <c r="V383" s="16"/>
      <c r="W383" s="16" t="s">
        <v>930</v>
      </c>
      <c r="X383" s="16" t="s">
        <v>1149</v>
      </c>
      <c r="Y383" s="16">
        <v>5.4199999999999998E-2</v>
      </c>
      <c r="Z383" s="16">
        <v>4.7999999999999996E-3</v>
      </c>
    </row>
    <row r="384" spans="1:26" s="15" customFormat="1" ht="36" x14ac:dyDescent="0.2">
      <c r="A384" s="16"/>
      <c r="B384" s="16">
        <v>1263</v>
      </c>
      <c r="C384" s="16" t="s">
        <v>2208</v>
      </c>
      <c r="D384" s="16" t="s">
        <v>2123</v>
      </c>
      <c r="E384" s="16" t="s">
        <v>2209</v>
      </c>
      <c r="F384" s="16" t="s">
        <v>2210</v>
      </c>
      <c r="G384" s="16" t="s">
        <v>79</v>
      </c>
      <c r="H384" s="16" t="s">
        <v>2211</v>
      </c>
      <c r="I384" s="17">
        <v>7909677</v>
      </c>
      <c r="J384" s="16" t="s">
        <v>1565</v>
      </c>
      <c r="K384" s="16" t="s">
        <v>34</v>
      </c>
      <c r="L384" s="16">
        <v>3.97</v>
      </c>
      <c r="M384" s="16"/>
      <c r="N384" s="16" t="s">
        <v>2212</v>
      </c>
      <c r="O384" s="16" t="s">
        <v>36</v>
      </c>
      <c r="P384" s="16" t="s">
        <v>129</v>
      </c>
      <c r="Q384" s="18">
        <v>39727</v>
      </c>
      <c r="R384" s="16" t="s">
        <v>38</v>
      </c>
      <c r="S384" s="16" t="s">
        <v>39</v>
      </c>
      <c r="T384" s="16" t="s">
        <v>2213</v>
      </c>
      <c r="U384" s="16">
        <v>6.4</v>
      </c>
      <c r="V384" s="16">
        <v>2.34</v>
      </c>
      <c r="W384" s="16" t="s">
        <v>2165</v>
      </c>
      <c r="X384" s="16" t="s">
        <v>2214</v>
      </c>
      <c r="Y384" s="16">
        <v>0.28920000000000001</v>
      </c>
      <c r="Z384" s="16">
        <v>2.5499999999999998E-2</v>
      </c>
    </row>
    <row r="385" spans="1:26" s="15" customFormat="1" ht="24" x14ac:dyDescent="0.2">
      <c r="A385" s="16" t="s">
        <v>2217</v>
      </c>
      <c r="B385" s="16">
        <v>1251</v>
      </c>
      <c r="C385" s="16" t="s">
        <v>2218</v>
      </c>
      <c r="D385" s="16" t="s">
        <v>2123</v>
      </c>
      <c r="E385" s="16" t="s">
        <v>2219</v>
      </c>
      <c r="F385" s="16" t="s">
        <v>1130</v>
      </c>
      <c r="G385" s="16" t="s">
        <v>79</v>
      </c>
      <c r="H385" s="16" t="s">
        <v>96</v>
      </c>
      <c r="I385" s="17">
        <v>10586848</v>
      </c>
      <c r="J385" s="16" t="s">
        <v>168</v>
      </c>
      <c r="K385" s="16" t="s">
        <v>34</v>
      </c>
      <c r="L385" s="16">
        <v>2.0699999999999998</v>
      </c>
      <c r="M385" s="16">
        <v>0.11</v>
      </c>
      <c r="N385" s="16" t="s">
        <v>2222</v>
      </c>
      <c r="O385" s="16" t="s">
        <v>36</v>
      </c>
      <c r="P385" s="16" t="s">
        <v>75</v>
      </c>
      <c r="Q385" s="18">
        <v>39448</v>
      </c>
      <c r="R385" s="16" t="s">
        <v>125</v>
      </c>
      <c r="S385" s="16" t="s">
        <v>39</v>
      </c>
      <c r="T385" s="16"/>
      <c r="U385" s="16">
        <v>3.1</v>
      </c>
      <c r="V385" s="16">
        <v>1.96</v>
      </c>
      <c r="W385" s="16" t="s">
        <v>2014</v>
      </c>
      <c r="X385" s="16" t="s">
        <v>101</v>
      </c>
      <c r="Y385" s="16">
        <v>0.1401</v>
      </c>
      <c r="Z385" s="16">
        <v>1.24E-2</v>
      </c>
    </row>
    <row r="386" spans="1:26" s="15" customFormat="1" ht="36" x14ac:dyDescent="0.2">
      <c r="A386" s="16" t="s">
        <v>3164</v>
      </c>
      <c r="B386" s="16">
        <v>1250</v>
      </c>
      <c r="C386" s="16" t="s">
        <v>2223</v>
      </c>
      <c r="D386" s="16" t="s">
        <v>2123</v>
      </c>
      <c r="E386" s="16" t="s">
        <v>2224</v>
      </c>
      <c r="F386" s="16" t="s">
        <v>2225</v>
      </c>
      <c r="G386" s="16" t="s">
        <v>31</v>
      </c>
      <c r="H386" s="16" t="s">
        <v>2226</v>
      </c>
      <c r="I386" s="17">
        <v>1921937</v>
      </c>
      <c r="J386" s="16" t="s">
        <v>613</v>
      </c>
      <c r="K386" s="16" t="s">
        <v>34</v>
      </c>
      <c r="L386" s="16">
        <v>0.74</v>
      </c>
      <c r="M386" s="16">
        <v>0.02</v>
      </c>
      <c r="N386" s="16" t="s">
        <v>2231</v>
      </c>
      <c r="O386" s="16" t="s">
        <v>36</v>
      </c>
      <c r="P386" s="16" t="s">
        <v>208</v>
      </c>
      <c r="Q386" s="18">
        <v>40422</v>
      </c>
      <c r="R386" s="16" t="s">
        <v>38</v>
      </c>
      <c r="S386" s="16" t="s">
        <v>39</v>
      </c>
      <c r="T386" s="16" t="s">
        <v>2232</v>
      </c>
      <c r="U386" s="16">
        <v>0.8</v>
      </c>
      <c r="V386" s="16"/>
      <c r="W386" s="16" t="s">
        <v>930</v>
      </c>
      <c r="X386" s="16" t="s">
        <v>2226</v>
      </c>
      <c r="Y386" s="16">
        <v>3.61E-2</v>
      </c>
      <c r="Z386" s="16">
        <v>3.2000000000000002E-3</v>
      </c>
    </row>
    <row r="387" spans="1:26" s="15" customFormat="1" ht="24" x14ac:dyDescent="0.2">
      <c r="A387" s="16" t="s">
        <v>2233</v>
      </c>
      <c r="B387" s="16">
        <v>1252</v>
      </c>
      <c r="C387" s="16" t="s">
        <v>2234</v>
      </c>
      <c r="D387" s="16" t="s">
        <v>2123</v>
      </c>
      <c r="E387" s="16" t="s">
        <v>2235</v>
      </c>
      <c r="F387" s="16" t="s">
        <v>2170</v>
      </c>
      <c r="G387" s="16" t="s">
        <v>79</v>
      </c>
      <c r="H387" s="16" t="s">
        <v>96</v>
      </c>
      <c r="I387" s="17">
        <v>35839710</v>
      </c>
      <c r="J387" s="16" t="s">
        <v>613</v>
      </c>
      <c r="K387" s="16" t="s">
        <v>34</v>
      </c>
      <c r="L387" s="16">
        <v>10.9</v>
      </c>
      <c r="M387" s="16"/>
      <c r="N387" s="16" t="s">
        <v>2236</v>
      </c>
      <c r="O387" s="16" t="s">
        <v>36</v>
      </c>
      <c r="P387" s="16" t="s">
        <v>90</v>
      </c>
      <c r="Q387" s="18">
        <v>35431</v>
      </c>
      <c r="R387" s="16" t="s">
        <v>70</v>
      </c>
      <c r="S387" s="16" t="s">
        <v>39</v>
      </c>
      <c r="T387" s="16" t="s">
        <v>2237</v>
      </c>
      <c r="U387" s="16">
        <v>11</v>
      </c>
      <c r="V387" s="16"/>
      <c r="W387" s="16" t="s">
        <v>2014</v>
      </c>
      <c r="X387" s="16" t="s">
        <v>2173</v>
      </c>
      <c r="Y387" s="16">
        <v>0.497</v>
      </c>
      <c r="Z387" s="16">
        <v>4.3799999999999999E-2</v>
      </c>
    </row>
    <row r="388" spans="1:26" s="15" customFormat="1" ht="24" x14ac:dyDescent="0.2">
      <c r="A388" s="16" t="s">
        <v>3165</v>
      </c>
      <c r="B388" s="16">
        <v>2341</v>
      </c>
      <c r="C388" s="16" t="s">
        <v>3166</v>
      </c>
      <c r="D388" s="16" t="s">
        <v>3167</v>
      </c>
      <c r="E388" s="16" t="s">
        <v>3168</v>
      </c>
      <c r="F388" s="16" t="s">
        <v>3168</v>
      </c>
      <c r="G388" s="16" t="s">
        <v>31</v>
      </c>
      <c r="H388" s="16" t="s">
        <v>3169</v>
      </c>
      <c r="I388" s="17"/>
      <c r="J388" s="16"/>
      <c r="K388" s="16" t="s">
        <v>34</v>
      </c>
      <c r="L388" s="16">
        <v>0.49399999999999999</v>
      </c>
      <c r="M388" s="16"/>
      <c r="N388" s="16" t="s">
        <v>3170</v>
      </c>
      <c r="O388" s="16" t="s">
        <v>36</v>
      </c>
      <c r="P388" s="16" t="s">
        <v>37</v>
      </c>
      <c r="Q388" s="18">
        <v>41789</v>
      </c>
      <c r="R388" s="16" t="s">
        <v>38</v>
      </c>
      <c r="S388" s="16" t="s">
        <v>39</v>
      </c>
      <c r="T388" s="16" t="s">
        <v>3171</v>
      </c>
      <c r="U388" s="16"/>
      <c r="V388" s="16"/>
      <c r="W388" s="16"/>
      <c r="X388" s="16"/>
      <c r="Y388" s="16">
        <v>0</v>
      </c>
      <c r="Z388" s="16">
        <v>0</v>
      </c>
    </row>
    <row r="389" spans="1:26" s="15" customFormat="1" ht="24" x14ac:dyDescent="0.2">
      <c r="A389" s="16" t="s">
        <v>2243</v>
      </c>
      <c r="B389" s="16">
        <v>1845</v>
      </c>
      <c r="C389" s="16" t="s">
        <v>2244</v>
      </c>
      <c r="D389" s="16" t="s">
        <v>2245</v>
      </c>
      <c r="E389" s="16" t="s">
        <v>1956</v>
      </c>
      <c r="F389" s="16" t="s">
        <v>2246</v>
      </c>
      <c r="G389" s="16" t="s">
        <v>79</v>
      </c>
      <c r="H389" s="16" t="s">
        <v>2247</v>
      </c>
      <c r="I389" s="17">
        <v>12000000</v>
      </c>
      <c r="J389" s="16" t="s">
        <v>58</v>
      </c>
      <c r="K389" s="16" t="s">
        <v>34</v>
      </c>
      <c r="L389" s="16">
        <v>15.6</v>
      </c>
      <c r="M389" s="16"/>
      <c r="N389" s="16" t="s">
        <v>2248</v>
      </c>
      <c r="O389" s="16" t="s">
        <v>36</v>
      </c>
      <c r="P389" s="16" t="s">
        <v>37</v>
      </c>
      <c r="Q389" s="18">
        <v>32874</v>
      </c>
      <c r="R389" s="16" t="s">
        <v>38</v>
      </c>
      <c r="S389" s="16" t="s">
        <v>39</v>
      </c>
      <c r="T389" s="16" t="s">
        <v>3172</v>
      </c>
      <c r="U389" s="16">
        <v>12</v>
      </c>
      <c r="V389" s="16"/>
      <c r="W389" s="16" t="s">
        <v>3120</v>
      </c>
      <c r="X389" s="16" t="s">
        <v>390</v>
      </c>
      <c r="Y389" s="16">
        <v>0.54220000000000002</v>
      </c>
      <c r="Z389" s="16">
        <v>4.7800000000000002E-2</v>
      </c>
    </row>
    <row r="390" spans="1:26" s="15" customFormat="1" ht="24" x14ac:dyDescent="0.2">
      <c r="A390" s="16"/>
      <c r="B390" s="16">
        <v>1846</v>
      </c>
      <c r="C390" s="16" t="s">
        <v>2251</v>
      </c>
      <c r="D390" s="16" t="s">
        <v>2245</v>
      </c>
      <c r="E390" s="16" t="s">
        <v>2252</v>
      </c>
      <c r="F390" s="16" t="s">
        <v>2246</v>
      </c>
      <c r="G390" s="16" t="s">
        <v>79</v>
      </c>
      <c r="H390" s="16" t="s">
        <v>2253</v>
      </c>
      <c r="I390" s="17">
        <v>1000000</v>
      </c>
      <c r="J390" s="16"/>
      <c r="K390" s="16" t="s">
        <v>34</v>
      </c>
      <c r="L390" s="16"/>
      <c r="M390" s="16"/>
      <c r="N390" s="16" t="s">
        <v>2254</v>
      </c>
      <c r="O390" s="16" t="s">
        <v>36</v>
      </c>
      <c r="P390" s="16" t="s">
        <v>37</v>
      </c>
      <c r="Q390" s="18">
        <v>35065</v>
      </c>
      <c r="R390" s="16" t="s">
        <v>38</v>
      </c>
      <c r="S390" s="16" t="s">
        <v>39</v>
      </c>
      <c r="T390" s="16"/>
      <c r="U390" s="16">
        <v>0.5</v>
      </c>
      <c r="V390" s="16"/>
      <c r="W390" s="16"/>
      <c r="X390" s="16" t="s">
        <v>1167</v>
      </c>
      <c r="Y390" s="16">
        <v>2.2599999999999999E-2</v>
      </c>
      <c r="Z390" s="16">
        <v>2E-3</v>
      </c>
    </row>
    <row r="391" spans="1:26" s="15" customFormat="1" ht="36" x14ac:dyDescent="0.2">
      <c r="A391" s="16" t="s">
        <v>2255</v>
      </c>
      <c r="B391" s="16">
        <v>2051</v>
      </c>
      <c r="C391" s="16" t="s">
        <v>2256</v>
      </c>
      <c r="D391" s="16" t="s">
        <v>2257</v>
      </c>
      <c r="E391" s="16" t="s">
        <v>2258</v>
      </c>
      <c r="F391" s="16" t="s">
        <v>2259</v>
      </c>
      <c r="G391" s="16" t="s">
        <v>79</v>
      </c>
      <c r="H391" s="16" t="s">
        <v>213</v>
      </c>
      <c r="I391" s="17">
        <v>1497000</v>
      </c>
      <c r="J391" s="16" t="s">
        <v>114</v>
      </c>
      <c r="K391" s="16" t="s">
        <v>34</v>
      </c>
      <c r="L391" s="16"/>
      <c r="M391" s="16"/>
      <c r="N391" s="16" t="s">
        <v>2260</v>
      </c>
      <c r="O391" s="16" t="s">
        <v>36</v>
      </c>
      <c r="P391" s="16" t="s">
        <v>37</v>
      </c>
      <c r="Q391" s="18">
        <v>39722</v>
      </c>
      <c r="R391" s="16" t="s">
        <v>38</v>
      </c>
      <c r="S391" s="16" t="s">
        <v>39</v>
      </c>
      <c r="T391" s="16" t="s">
        <v>2261</v>
      </c>
      <c r="U391" s="16">
        <v>1.7</v>
      </c>
      <c r="V391" s="16">
        <v>0.9</v>
      </c>
      <c r="W391" s="16" t="s">
        <v>2262</v>
      </c>
      <c r="X391" s="16" t="s">
        <v>2262</v>
      </c>
      <c r="Y391" s="16">
        <v>7.6799999999999993E-2</v>
      </c>
      <c r="Z391" s="16">
        <v>6.7999999999999996E-3</v>
      </c>
    </row>
    <row r="392" spans="1:26" s="15" customFormat="1" ht="60" x14ac:dyDescent="0.2">
      <c r="A392" s="16"/>
      <c r="B392" s="16">
        <v>1921</v>
      </c>
      <c r="C392" s="16" t="s">
        <v>2263</v>
      </c>
      <c r="D392" s="16" t="s">
        <v>2257</v>
      </c>
      <c r="E392" s="16" t="s">
        <v>2264</v>
      </c>
      <c r="F392" s="16" t="s">
        <v>2265</v>
      </c>
      <c r="G392" s="16" t="s">
        <v>31</v>
      </c>
      <c r="H392" s="16" t="s">
        <v>2266</v>
      </c>
      <c r="I392" s="17">
        <v>1215200</v>
      </c>
      <c r="J392" s="16"/>
      <c r="K392" s="16" t="s">
        <v>34</v>
      </c>
      <c r="L392" s="16"/>
      <c r="M392" s="16"/>
      <c r="N392" s="16" t="s">
        <v>2267</v>
      </c>
      <c r="O392" s="16" t="s">
        <v>36</v>
      </c>
      <c r="P392" s="16" t="s">
        <v>90</v>
      </c>
      <c r="Q392" s="18">
        <v>40575</v>
      </c>
      <c r="R392" s="16" t="s">
        <v>38</v>
      </c>
      <c r="S392" s="16" t="s">
        <v>39</v>
      </c>
      <c r="T392" s="16" t="s">
        <v>3176</v>
      </c>
      <c r="U392" s="16">
        <v>0.8</v>
      </c>
      <c r="V392" s="16">
        <v>0.5</v>
      </c>
      <c r="W392" s="16" t="s">
        <v>2262</v>
      </c>
      <c r="X392" s="16" t="s">
        <v>3177</v>
      </c>
      <c r="Y392" s="16">
        <v>3.61E-2</v>
      </c>
      <c r="Z392" s="16">
        <v>3.2000000000000002E-3</v>
      </c>
    </row>
    <row r="393" spans="1:26" s="15" customFormat="1" ht="60" x14ac:dyDescent="0.2">
      <c r="A393" s="16" t="s">
        <v>2268</v>
      </c>
      <c r="B393" s="16">
        <v>2109</v>
      </c>
      <c r="C393" s="16" t="s">
        <v>2269</v>
      </c>
      <c r="D393" s="16" t="s">
        <v>2257</v>
      </c>
      <c r="E393" s="16" t="s">
        <v>2264</v>
      </c>
      <c r="F393" s="16" t="s">
        <v>2265</v>
      </c>
      <c r="G393" s="16" t="s">
        <v>31</v>
      </c>
      <c r="H393" s="16" t="s">
        <v>2266</v>
      </c>
      <c r="I393" s="17">
        <v>1500000</v>
      </c>
      <c r="J393" s="16" t="s">
        <v>33</v>
      </c>
      <c r="K393" s="16" t="s">
        <v>34</v>
      </c>
      <c r="L393" s="16"/>
      <c r="M393" s="16">
        <v>0.75</v>
      </c>
      <c r="N393" s="16" t="s">
        <v>2267</v>
      </c>
      <c r="O393" s="16" t="s">
        <v>36</v>
      </c>
      <c r="P393" s="16" t="s">
        <v>90</v>
      </c>
      <c r="Q393" s="18">
        <v>40575</v>
      </c>
      <c r="R393" s="16" t="s">
        <v>38</v>
      </c>
      <c r="S393" s="16" t="s">
        <v>39</v>
      </c>
      <c r="T393" s="16" t="s">
        <v>3176</v>
      </c>
      <c r="U393" s="16">
        <v>0.8</v>
      </c>
      <c r="V393" s="16">
        <v>0.5</v>
      </c>
      <c r="W393" s="16" t="s">
        <v>2262</v>
      </c>
      <c r="X393" s="16" t="s">
        <v>3177</v>
      </c>
      <c r="Y393" s="16">
        <v>3.61E-2</v>
      </c>
      <c r="Z393" s="16">
        <v>3.2000000000000002E-3</v>
      </c>
    </row>
    <row r="394" spans="1:26" s="15" customFormat="1" ht="24" x14ac:dyDescent="0.2">
      <c r="A394" s="16" t="s">
        <v>2270</v>
      </c>
      <c r="B394" s="16">
        <v>1848</v>
      </c>
      <c r="C394" s="16" t="s">
        <v>2271</v>
      </c>
      <c r="D394" s="16" t="s">
        <v>2257</v>
      </c>
      <c r="E394" s="16" t="s">
        <v>2272</v>
      </c>
      <c r="F394" s="16" t="s">
        <v>2273</v>
      </c>
      <c r="G394" s="16" t="s">
        <v>31</v>
      </c>
      <c r="H394" s="16" t="s">
        <v>2274</v>
      </c>
      <c r="I394" s="17">
        <v>2573786</v>
      </c>
      <c r="J394" s="16" t="s">
        <v>555</v>
      </c>
      <c r="K394" s="16" t="s">
        <v>34</v>
      </c>
      <c r="L394" s="16">
        <v>1.36</v>
      </c>
      <c r="M394" s="16"/>
      <c r="N394" s="16" t="s">
        <v>2275</v>
      </c>
      <c r="O394" s="16" t="s">
        <v>36</v>
      </c>
      <c r="P394" s="16" t="s">
        <v>37</v>
      </c>
      <c r="Q394" s="18">
        <v>39668</v>
      </c>
      <c r="R394" s="16" t="s">
        <v>38</v>
      </c>
      <c r="S394" s="16" t="s">
        <v>39</v>
      </c>
      <c r="T394" s="16" t="s">
        <v>1140</v>
      </c>
      <c r="U394" s="16">
        <v>3.2</v>
      </c>
      <c r="V394" s="16">
        <v>1.5840000000000001</v>
      </c>
      <c r="W394" s="16" t="s">
        <v>1908</v>
      </c>
      <c r="X394" s="16" t="s">
        <v>2276</v>
      </c>
      <c r="Y394" s="16">
        <v>0.14460000000000001</v>
      </c>
      <c r="Z394" s="16">
        <v>1.2800000000000001E-2</v>
      </c>
    </row>
    <row r="395" spans="1:26" s="15" customFormat="1" ht="36" x14ac:dyDescent="0.2">
      <c r="A395" s="16"/>
      <c r="B395" s="16">
        <v>1849</v>
      </c>
      <c r="C395" s="16" t="s">
        <v>2277</v>
      </c>
      <c r="D395" s="16" t="s">
        <v>2257</v>
      </c>
      <c r="E395" s="16" t="s">
        <v>525</v>
      </c>
      <c r="F395" s="16" t="s">
        <v>525</v>
      </c>
      <c r="G395" s="16" t="s">
        <v>31</v>
      </c>
      <c r="H395" s="16" t="s">
        <v>2278</v>
      </c>
      <c r="I395" s="17">
        <v>971000</v>
      </c>
      <c r="J395" s="16" t="s">
        <v>810</v>
      </c>
      <c r="K395" s="16" t="s">
        <v>34</v>
      </c>
      <c r="L395" s="16"/>
      <c r="M395" s="16"/>
      <c r="N395" s="16" t="s">
        <v>2279</v>
      </c>
      <c r="O395" s="16" t="s">
        <v>36</v>
      </c>
      <c r="P395" s="16" t="s">
        <v>90</v>
      </c>
      <c r="Q395" s="18">
        <v>40238</v>
      </c>
      <c r="R395" s="16" t="s">
        <v>38</v>
      </c>
      <c r="S395" s="16" t="s">
        <v>39</v>
      </c>
      <c r="T395" s="16" t="s">
        <v>2280</v>
      </c>
      <c r="U395" s="16">
        <v>0.55000000000000004</v>
      </c>
      <c r="V395" s="16">
        <v>0.24</v>
      </c>
      <c r="W395" s="16" t="s">
        <v>2262</v>
      </c>
      <c r="X395" s="16" t="s">
        <v>2262</v>
      </c>
      <c r="Y395" s="16">
        <v>2.4799999999999999E-2</v>
      </c>
      <c r="Z395" s="16">
        <v>2.2000000000000001E-3</v>
      </c>
    </row>
    <row r="396" spans="1:26" s="15" customFormat="1" ht="36" x14ac:dyDescent="0.2">
      <c r="A396" s="16" t="s">
        <v>2281</v>
      </c>
      <c r="B396" s="16">
        <v>2113</v>
      </c>
      <c r="C396" s="16" t="s">
        <v>2282</v>
      </c>
      <c r="D396" s="16" t="s">
        <v>2257</v>
      </c>
      <c r="E396" s="16" t="s">
        <v>525</v>
      </c>
      <c r="F396" s="16" t="s">
        <v>525</v>
      </c>
      <c r="G396" s="16" t="s">
        <v>31</v>
      </c>
      <c r="H396" s="16" t="s">
        <v>2278</v>
      </c>
      <c r="I396" s="17">
        <v>208565</v>
      </c>
      <c r="J396" s="16" t="s">
        <v>58</v>
      </c>
      <c r="K396" s="16" t="s">
        <v>34</v>
      </c>
      <c r="L396" s="16"/>
      <c r="M396" s="16"/>
      <c r="N396" s="16" t="s">
        <v>2279</v>
      </c>
      <c r="O396" s="16" t="s">
        <v>36</v>
      </c>
      <c r="P396" s="16" t="s">
        <v>90</v>
      </c>
      <c r="Q396" s="18">
        <v>40238</v>
      </c>
      <c r="R396" s="16" t="s">
        <v>38</v>
      </c>
      <c r="S396" s="16" t="s">
        <v>39</v>
      </c>
      <c r="T396" s="16" t="s">
        <v>2280</v>
      </c>
      <c r="U396" s="16">
        <v>0.55000000000000004</v>
      </c>
      <c r="V396" s="16">
        <v>0.24</v>
      </c>
      <c r="W396" s="16" t="s">
        <v>2262</v>
      </c>
      <c r="X396" s="16" t="s">
        <v>2262</v>
      </c>
      <c r="Y396" s="16">
        <v>2.4799999999999999E-2</v>
      </c>
      <c r="Z396" s="16">
        <v>2.2000000000000001E-3</v>
      </c>
    </row>
    <row r="397" spans="1:26" s="15" customFormat="1" ht="60" x14ac:dyDescent="0.2">
      <c r="A397" s="16" t="s">
        <v>2283</v>
      </c>
      <c r="B397" s="16">
        <v>1917</v>
      </c>
      <c r="C397" s="16" t="s">
        <v>2284</v>
      </c>
      <c r="D397" s="16" t="s">
        <v>2257</v>
      </c>
      <c r="E397" s="16" t="s">
        <v>2285</v>
      </c>
      <c r="F397" s="16" t="s">
        <v>2286</v>
      </c>
      <c r="G397" s="16" t="s">
        <v>31</v>
      </c>
      <c r="H397" s="16" t="s">
        <v>2287</v>
      </c>
      <c r="I397" s="17">
        <v>4681748</v>
      </c>
      <c r="J397" s="16" t="s">
        <v>33</v>
      </c>
      <c r="K397" s="16" t="s">
        <v>34</v>
      </c>
      <c r="L397" s="16">
        <v>1.2</v>
      </c>
      <c r="M397" s="16"/>
      <c r="N397" s="16" t="s">
        <v>2288</v>
      </c>
      <c r="O397" s="16" t="s">
        <v>36</v>
      </c>
      <c r="P397" s="16" t="s">
        <v>37</v>
      </c>
      <c r="Q397" s="18">
        <v>37138</v>
      </c>
      <c r="R397" s="16" t="s">
        <v>38</v>
      </c>
      <c r="S397" s="16" t="s">
        <v>39</v>
      </c>
      <c r="T397" s="16" t="s">
        <v>2289</v>
      </c>
      <c r="U397" s="16">
        <v>2.2000000000000002</v>
      </c>
      <c r="V397" s="16"/>
      <c r="W397" s="16" t="s">
        <v>2262</v>
      </c>
      <c r="X397" s="16" t="s">
        <v>3178</v>
      </c>
      <c r="Y397" s="16">
        <v>9.9400000000000002E-2</v>
      </c>
      <c r="Z397" s="16">
        <v>8.8000000000000005E-3</v>
      </c>
    </row>
    <row r="398" spans="1:26" s="15" customFormat="1" ht="48" x14ac:dyDescent="0.2">
      <c r="A398" s="16" t="s">
        <v>2291</v>
      </c>
      <c r="B398" s="16">
        <v>2094</v>
      </c>
      <c r="C398" s="16" t="s">
        <v>2292</v>
      </c>
      <c r="D398" s="16" t="s">
        <v>2257</v>
      </c>
      <c r="E398" s="16" t="s">
        <v>2293</v>
      </c>
      <c r="F398" s="16" t="s">
        <v>809</v>
      </c>
      <c r="G398" s="16" t="s">
        <v>79</v>
      </c>
      <c r="H398" s="16" t="s">
        <v>135</v>
      </c>
      <c r="I398" s="17">
        <v>3674775</v>
      </c>
      <c r="J398" s="16" t="s">
        <v>58</v>
      </c>
      <c r="K398" s="16" t="s">
        <v>34</v>
      </c>
      <c r="L398" s="16">
        <v>6.15</v>
      </c>
      <c r="M398" s="16">
        <v>1.36</v>
      </c>
      <c r="N398" s="16" t="s">
        <v>2294</v>
      </c>
      <c r="O398" s="16" t="s">
        <v>36</v>
      </c>
      <c r="P398" s="16" t="s">
        <v>37</v>
      </c>
      <c r="Q398" s="18">
        <v>38412</v>
      </c>
      <c r="R398" s="16" t="s">
        <v>38</v>
      </c>
      <c r="S398" s="16" t="s">
        <v>39</v>
      </c>
      <c r="T398" s="16" t="s">
        <v>2295</v>
      </c>
      <c r="U398" s="16">
        <v>2.35</v>
      </c>
      <c r="V398" s="16">
        <v>1.8</v>
      </c>
      <c r="W398" s="16" t="s">
        <v>2262</v>
      </c>
      <c r="X398" s="16" t="s">
        <v>2262</v>
      </c>
      <c r="Y398" s="16">
        <v>0.1062</v>
      </c>
      <c r="Z398" s="16">
        <v>9.4000000000000004E-3</v>
      </c>
    </row>
    <row r="399" spans="1:26" s="15" customFormat="1" ht="36" x14ac:dyDescent="0.2">
      <c r="A399" s="16" t="s">
        <v>2298</v>
      </c>
      <c r="B399" s="16">
        <v>1854</v>
      </c>
      <c r="C399" s="16" t="s">
        <v>2299</v>
      </c>
      <c r="D399" s="16" t="s">
        <v>2257</v>
      </c>
      <c r="E399" s="16" t="s">
        <v>2300</v>
      </c>
      <c r="F399" s="16" t="s">
        <v>2301</v>
      </c>
      <c r="G399" s="16" t="s">
        <v>79</v>
      </c>
      <c r="H399" s="16" t="s">
        <v>96</v>
      </c>
      <c r="I399" s="17">
        <v>15250000</v>
      </c>
      <c r="J399" s="16" t="s">
        <v>114</v>
      </c>
      <c r="K399" s="16" t="s">
        <v>34</v>
      </c>
      <c r="L399" s="16">
        <v>3.45</v>
      </c>
      <c r="M399" s="16"/>
      <c r="N399" s="16" t="s">
        <v>2303</v>
      </c>
      <c r="O399" s="16" t="s">
        <v>36</v>
      </c>
      <c r="P399" s="16" t="s">
        <v>145</v>
      </c>
      <c r="Q399" s="18">
        <v>40544</v>
      </c>
      <c r="R399" s="16" t="s">
        <v>38</v>
      </c>
      <c r="S399" s="16" t="s">
        <v>39</v>
      </c>
      <c r="T399" s="16" t="s">
        <v>2304</v>
      </c>
      <c r="U399" s="16">
        <v>2</v>
      </c>
      <c r="V399" s="16">
        <v>1.4</v>
      </c>
      <c r="W399" s="16" t="s">
        <v>2262</v>
      </c>
      <c r="X399" s="16" t="s">
        <v>2262</v>
      </c>
      <c r="Y399" s="16">
        <v>9.0399999999999994E-2</v>
      </c>
      <c r="Z399" s="16">
        <v>8.0000000000000002E-3</v>
      </c>
    </row>
    <row r="400" spans="1:26" s="15" customFormat="1" ht="36" x14ac:dyDescent="0.2">
      <c r="A400" s="16" t="s">
        <v>2305</v>
      </c>
      <c r="B400" s="16">
        <v>1918</v>
      </c>
      <c r="C400" s="16" t="s">
        <v>2306</v>
      </c>
      <c r="D400" s="16" t="s">
        <v>2257</v>
      </c>
      <c r="E400" s="16" t="s">
        <v>2307</v>
      </c>
      <c r="F400" s="16" t="s">
        <v>2308</v>
      </c>
      <c r="G400" s="16" t="s">
        <v>31</v>
      </c>
      <c r="H400" s="16" t="s">
        <v>2309</v>
      </c>
      <c r="I400" s="17">
        <v>2700000</v>
      </c>
      <c r="J400" s="16" t="s">
        <v>613</v>
      </c>
      <c r="K400" s="16" t="s">
        <v>34</v>
      </c>
      <c r="L400" s="16">
        <v>1.33</v>
      </c>
      <c r="M400" s="16"/>
      <c r="N400" s="16" t="s">
        <v>2310</v>
      </c>
      <c r="O400" s="16" t="s">
        <v>36</v>
      </c>
      <c r="P400" s="16" t="s">
        <v>129</v>
      </c>
      <c r="Q400" s="18">
        <v>40694</v>
      </c>
      <c r="R400" s="16" t="s">
        <v>38</v>
      </c>
      <c r="S400" s="16" t="s">
        <v>39</v>
      </c>
      <c r="T400" s="16" t="s">
        <v>2311</v>
      </c>
      <c r="U400" s="16">
        <v>0.8</v>
      </c>
      <c r="V400" s="16">
        <v>0.36</v>
      </c>
      <c r="W400" s="16" t="s">
        <v>1908</v>
      </c>
      <c r="X400" s="16" t="s">
        <v>2312</v>
      </c>
      <c r="Y400" s="16">
        <v>3.61E-2</v>
      </c>
      <c r="Z400" s="16">
        <v>3.2000000000000002E-3</v>
      </c>
    </row>
    <row r="401" spans="1:26" s="15" customFormat="1" ht="48" x14ac:dyDescent="0.2">
      <c r="A401" s="16" t="s">
        <v>2313</v>
      </c>
      <c r="B401" s="16">
        <v>1326</v>
      </c>
      <c r="C401" s="16" t="s">
        <v>2314</v>
      </c>
      <c r="D401" s="16" t="s">
        <v>2315</v>
      </c>
      <c r="E401" s="16" t="s">
        <v>2316</v>
      </c>
      <c r="F401" s="16" t="s">
        <v>2317</v>
      </c>
      <c r="G401" s="16" t="s">
        <v>31</v>
      </c>
      <c r="H401" s="16" t="s">
        <v>2318</v>
      </c>
      <c r="I401" s="17">
        <v>1986401</v>
      </c>
      <c r="J401" s="16" t="s">
        <v>67</v>
      </c>
      <c r="K401" s="16" t="s">
        <v>34</v>
      </c>
      <c r="L401" s="16">
        <v>0.52300000000000002</v>
      </c>
      <c r="M401" s="16">
        <v>2.3E-2</v>
      </c>
      <c r="N401" s="16" t="s">
        <v>2319</v>
      </c>
      <c r="O401" s="16" t="s">
        <v>36</v>
      </c>
      <c r="P401" s="16" t="s">
        <v>37</v>
      </c>
      <c r="Q401" s="18">
        <v>40781</v>
      </c>
      <c r="R401" s="16" t="s">
        <v>38</v>
      </c>
      <c r="S401" s="16" t="s">
        <v>39</v>
      </c>
      <c r="T401" s="16" t="s">
        <v>2320</v>
      </c>
      <c r="U401" s="16">
        <v>0.999</v>
      </c>
      <c r="V401" s="16">
        <v>0.5</v>
      </c>
      <c r="W401" s="16" t="s">
        <v>41</v>
      </c>
      <c r="X401" s="16" t="s">
        <v>2321</v>
      </c>
      <c r="Y401" s="16">
        <v>4.5100000000000001E-2</v>
      </c>
      <c r="Z401" s="16">
        <v>4.0000000000000001E-3</v>
      </c>
    </row>
    <row r="402" spans="1:26" s="15" customFormat="1" ht="24" x14ac:dyDescent="0.2">
      <c r="A402" s="16" t="s">
        <v>2322</v>
      </c>
      <c r="B402" s="16">
        <v>1332</v>
      </c>
      <c r="C402" s="16" t="s">
        <v>2323</v>
      </c>
      <c r="D402" s="16" t="s">
        <v>2315</v>
      </c>
      <c r="E402" s="16" t="s">
        <v>2324</v>
      </c>
      <c r="F402" s="16" t="s">
        <v>1130</v>
      </c>
      <c r="G402" s="16" t="s">
        <v>31</v>
      </c>
      <c r="H402" s="16" t="s">
        <v>2325</v>
      </c>
      <c r="I402" s="17">
        <v>2800000</v>
      </c>
      <c r="J402" s="16" t="s">
        <v>48</v>
      </c>
      <c r="K402" s="16" t="s">
        <v>34</v>
      </c>
      <c r="L402" s="16">
        <v>1.1499999999999999</v>
      </c>
      <c r="M402" s="16"/>
      <c r="N402" s="16" t="s">
        <v>2329</v>
      </c>
      <c r="O402" s="16" t="s">
        <v>36</v>
      </c>
      <c r="P402" s="16" t="s">
        <v>145</v>
      </c>
      <c r="Q402" s="18">
        <v>41548</v>
      </c>
      <c r="R402" s="16" t="s">
        <v>38</v>
      </c>
      <c r="S402" s="16" t="s">
        <v>39</v>
      </c>
      <c r="T402" s="16" t="s">
        <v>3261</v>
      </c>
      <c r="U402" s="16">
        <v>1.9530000000000001</v>
      </c>
      <c r="V402" s="16"/>
      <c r="W402" s="16" t="s">
        <v>41</v>
      </c>
      <c r="X402" s="16" t="s">
        <v>2328</v>
      </c>
      <c r="Y402" s="16">
        <v>8.8200000000000001E-2</v>
      </c>
      <c r="Z402" s="16">
        <v>7.7999999999999996E-3</v>
      </c>
    </row>
    <row r="403" spans="1:26" s="15" customFormat="1" ht="24" x14ac:dyDescent="0.2">
      <c r="A403" s="16" t="s">
        <v>2330</v>
      </c>
      <c r="B403" s="16">
        <v>1346</v>
      </c>
      <c r="C403" s="16" t="s">
        <v>2331</v>
      </c>
      <c r="D403" s="16" t="s">
        <v>2315</v>
      </c>
      <c r="E403" s="16" t="s">
        <v>2332</v>
      </c>
      <c r="F403" s="16" t="s">
        <v>2259</v>
      </c>
      <c r="G403" s="16" t="s">
        <v>79</v>
      </c>
      <c r="H403" s="16" t="s">
        <v>96</v>
      </c>
      <c r="I403" s="17">
        <v>5031388</v>
      </c>
      <c r="J403" s="16"/>
      <c r="K403" s="16" t="s">
        <v>34</v>
      </c>
      <c r="L403" s="16">
        <v>2.88</v>
      </c>
      <c r="M403" s="16"/>
      <c r="N403" s="16" t="s">
        <v>2335</v>
      </c>
      <c r="O403" s="16" t="s">
        <v>36</v>
      </c>
      <c r="P403" s="16" t="s">
        <v>145</v>
      </c>
      <c r="Q403" s="18">
        <v>40544</v>
      </c>
      <c r="R403" s="16" t="s">
        <v>38</v>
      </c>
      <c r="S403" s="16" t="s">
        <v>39</v>
      </c>
      <c r="T403" s="16" t="s">
        <v>3301</v>
      </c>
      <c r="U403" s="16">
        <v>1.6</v>
      </c>
      <c r="V403" s="16"/>
      <c r="W403" s="16" t="s">
        <v>41</v>
      </c>
      <c r="X403" s="16" t="s">
        <v>101</v>
      </c>
      <c r="Y403" s="16">
        <v>7.2300000000000003E-2</v>
      </c>
      <c r="Z403" s="16">
        <v>6.4000000000000003E-3</v>
      </c>
    </row>
    <row r="404" spans="1:26" s="15" customFormat="1" ht="24" x14ac:dyDescent="0.2">
      <c r="A404" s="16" t="s">
        <v>2336</v>
      </c>
      <c r="B404" s="16">
        <v>1415</v>
      </c>
      <c r="C404" s="16" t="s">
        <v>2337</v>
      </c>
      <c r="D404" s="16" t="s">
        <v>2315</v>
      </c>
      <c r="E404" s="16" t="s">
        <v>2338</v>
      </c>
      <c r="F404" s="16" t="s">
        <v>2339</v>
      </c>
      <c r="G404" s="16" t="s">
        <v>79</v>
      </c>
      <c r="H404" s="16" t="s">
        <v>135</v>
      </c>
      <c r="I404" s="17">
        <v>12556163</v>
      </c>
      <c r="J404" s="16" t="s">
        <v>168</v>
      </c>
      <c r="K404" s="16" t="s">
        <v>34</v>
      </c>
      <c r="L404" s="16">
        <v>5.76</v>
      </c>
      <c r="M404" s="16">
        <v>5.1840000000000002</v>
      </c>
      <c r="N404" s="16" t="s">
        <v>2342</v>
      </c>
      <c r="O404" s="16" t="s">
        <v>36</v>
      </c>
      <c r="P404" s="16" t="s">
        <v>75</v>
      </c>
      <c r="Q404" s="18">
        <v>38412</v>
      </c>
      <c r="R404" s="16" t="s">
        <v>38</v>
      </c>
      <c r="S404" s="16" t="s">
        <v>39</v>
      </c>
      <c r="T404" s="16" t="s">
        <v>198</v>
      </c>
      <c r="U404" s="16">
        <v>1.35</v>
      </c>
      <c r="V404" s="16">
        <v>0.57599999999999996</v>
      </c>
      <c r="W404" s="16" t="s">
        <v>41</v>
      </c>
      <c r="X404" s="16" t="s">
        <v>716</v>
      </c>
      <c r="Y404" s="16">
        <v>6.0999999999999999E-2</v>
      </c>
      <c r="Z404" s="16">
        <v>5.4000000000000003E-3</v>
      </c>
    </row>
    <row r="405" spans="1:26" s="15" customFormat="1" ht="36" x14ac:dyDescent="0.2">
      <c r="A405" s="16" t="s">
        <v>3302</v>
      </c>
      <c r="B405" s="16">
        <v>1387</v>
      </c>
      <c r="C405" s="16" t="s">
        <v>3303</v>
      </c>
      <c r="D405" s="16" t="s">
        <v>2315</v>
      </c>
      <c r="E405" s="16" t="s">
        <v>1677</v>
      </c>
      <c r="F405" s="16" t="s">
        <v>2078</v>
      </c>
      <c r="G405" s="16" t="s">
        <v>79</v>
      </c>
      <c r="H405" s="16" t="s">
        <v>96</v>
      </c>
      <c r="I405" s="17">
        <v>8727773</v>
      </c>
      <c r="J405" s="16" t="s">
        <v>33</v>
      </c>
      <c r="K405" s="16" t="s">
        <v>34</v>
      </c>
      <c r="L405" s="16">
        <v>2.56</v>
      </c>
      <c r="M405" s="16">
        <v>2.56</v>
      </c>
      <c r="N405" s="16" t="s">
        <v>3304</v>
      </c>
      <c r="O405" s="16" t="s">
        <v>36</v>
      </c>
      <c r="P405" s="16" t="s">
        <v>37</v>
      </c>
      <c r="Q405" s="18">
        <v>41274</v>
      </c>
      <c r="R405" s="16" t="s">
        <v>38</v>
      </c>
      <c r="S405" s="16" t="s">
        <v>39</v>
      </c>
      <c r="T405" s="16" t="s">
        <v>3305</v>
      </c>
      <c r="U405" s="16">
        <v>4.8</v>
      </c>
      <c r="V405" s="16">
        <v>2.0699999999999998</v>
      </c>
      <c r="W405" s="16" t="s">
        <v>41</v>
      </c>
      <c r="X405" s="16" t="s">
        <v>101</v>
      </c>
      <c r="Y405" s="16">
        <v>0.21690000000000001</v>
      </c>
      <c r="Z405" s="16">
        <v>1.9099999999999999E-2</v>
      </c>
    </row>
    <row r="406" spans="1:26" s="15" customFormat="1" ht="24" x14ac:dyDescent="0.2">
      <c r="A406" s="16" t="s">
        <v>2441</v>
      </c>
      <c r="B406" s="16">
        <v>1479</v>
      </c>
      <c r="C406" s="16" t="s">
        <v>3006</v>
      </c>
      <c r="D406" s="16" t="s">
        <v>2344</v>
      </c>
      <c r="E406" s="16" t="s">
        <v>2442</v>
      </c>
      <c r="F406" s="16" t="s">
        <v>2362</v>
      </c>
      <c r="G406" s="16" t="s">
        <v>79</v>
      </c>
      <c r="H406" s="16" t="s">
        <v>96</v>
      </c>
      <c r="I406" s="17">
        <v>9628700</v>
      </c>
      <c r="J406" s="16" t="s">
        <v>97</v>
      </c>
      <c r="K406" s="16" t="s">
        <v>34</v>
      </c>
      <c r="L406" s="16">
        <v>8.42</v>
      </c>
      <c r="M406" s="16"/>
      <c r="N406" s="16" t="s">
        <v>2444</v>
      </c>
      <c r="O406" s="16" t="s">
        <v>36</v>
      </c>
      <c r="P406" s="16" t="s">
        <v>145</v>
      </c>
      <c r="Q406" s="18">
        <v>37987</v>
      </c>
      <c r="R406" s="16" t="s">
        <v>38</v>
      </c>
      <c r="S406" s="16" t="s">
        <v>39</v>
      </c>
      <c r="T406" s="16" t="s">
        <v>3008</v>
      </c>
      <c r="U406" s="16">
        <v>1.7</v>
      </c>
      <c r="V406" s="16"/>
      <c r="W406" s="16" t="s">
        <v>2364</v>
      </c>
      <c r="X406" s="16"/>
      <c r="Y406" s="16">
        <v>7.6799999999999993E-2</v>
      </c>
      <c r="Z406" s="16">
        <v>6.7999999999999996E-3</v>
      </c>
    </row>
    <row r="407" spans="1:26" s="15" customFormat="1" ht="36" x14ac:dyDescent="0.2">
      <c r="A407" s="16" t="s">
        <v>2548</v>
      </c>
      <c r="B407" s="16">
        <v>1592</v>
      </c>
      <c r="C407" s="16" t="s">
        <v>3029</v>
      </c>
      <c r="D407" s="16" t="s">
        <v>2503</v>
      </c>
      <c r="E407" s="16" t="s">
        <v>2549</v>
      </c>
      <c r="F407" s="16" t="s">
        <v>2550</v>
      </c>
      <c r="G407" s="16" t="s">
        <v>31</v>
      </c>
      <c r="H407" s="16" t="s">
        <v>2551</v>
      </c>
      <c r="I407" s="17">
        <v>8000000</v>
      </c>
      <c r="J407" s="16" t="s">
        <v>613</v>
      </c>
      <c r="K407" s="16" t="s">
        <v>34</v>
      </c>
      <c r="L407" s="16">
        <v>3.74</v>
      </c>
      <c r="M407" s="16">
        <v>0.19800000000000001</v>
      </c>
      <c r="N407" s="16" t="s">
        <v>2552</v>
      </c>
      <c r="O407" s="16" t="s">
        <v>36</v>
      </c>
      <c r="P407" s="16" t="s">
        <v>37</v>
      </c>
      <c r="Q407" s="18">
        <v>36100</v>
      </c>
      <c r="R407" s="16" t="s">
        <v>38</v>
      </c>
      <c r="S407" s="16" t="s">
        <v>39</v>
      </c>
      <c r="T407" s="16" t="s">
        <v>3179</v>
      </c>
      <c r="U407" s="16">
        <v>1.9</v>
      </c>
      <c r="V407" s="16">
        <v>0.95</v>
      </c>
      <c r="W407" s="16" t="s">
        <v>3030</v>
      </c>
      <c r="X407" s="16"/>
      <c r="Y407" s="16">
        <v>8.5800000000000001E-2</v>
      </c>
      <c r="Z407" s="16">
        <v>7.6E-3</v>
      </c>
    </row>
    <row r="408" spans="1:26" s="15" customFormat="1" ht="24" x14ac:dyDescent="0.2">
      <c r="A408" s="16" t="s">
        <v>2592</v>
      </c>
      <c r="B408" s="16">
        <v>1602</v>
      </c>
      <c r="C408" s="16" t="s">
        <v>2593</v>
      </c>
      <c r="D408" s="16" t="s">
        <v>2503</v>
      </c>
      <c r="E408" s="16" t="s">
        <v>449</v>
      </c>
      <c r="F408" s="16" t="s">
        <v>2589</v>
      </c>
      <c r="G408" s="16" t="s">
        <v>79</v>
      </c>
      <c r="H408" s="16" t="s">
        <v>135</v>
      </c>
      <c r="I408" s="17">
        <v>1000000</v>
      </c>
      <c r="J408" s="16"/>
      <c r="K408" s="16" t="s">
        <v>34</v>
      </c>
      <c r="L408" s="16">
        <v>0.63800000000000001</v>
      </c>
      <c r="M408" s="16"/>
      <c r="N408" s="16" t="s">
        <v>2594</v>
      </c>
      <c r="O408" s="16" t="s">
        <v>36</v>
      </c>
      <c r="P408" s="16" t="s">
        <v>37</v>
      </c>
      <c r="Q408" s="18">
        <v>33970</v>
      </c>
      <c r="R408" s="16" t="s">
        <v>38</v>
      </c>
      <c r="S408" s="16" t="s">
        <v>39</v>
      </c>
      <c r="T408" s="16"/>
      <c r="U408" s="16">
        <v>2.7</v>
      </c>
      <c r="V408" s="16">
        <v>1.5</v>
      </c>
      <c r="W408" s="16" t="s">
        <v>2595</v>
      </c>
      <c r="X408" s="16"/>
      <c r="Y408" s="16">
        <v>0.122</v>
      </c>
      <c r="Z408" s="16">
        <v>1.0800000000000001E-2</v>
      </c>
    </row>
    <row r="409" spans="1:26" s="15" customFormat="1" ht="24" x14ac:dyDescent="0.2">
      <c r="A409" s="16" t="s">
        <v>2596</v>
      </c>
      <c r="B409" s="16">
        <v>1576</v>
      </c>
      <c r="C409" s="16" t="s">
        <v>3031</v>
      </c>
      <c r="D409" s="16" t="s">
        <v>2503</v>
      </c>
      <c r="E409" s="16" t="s">
        <v>2225</v>
      </c>
      <c r="F409" s="16" t="s">
        <v>2597</v>
      </c>
      <c r="G409" s="16" t="s">
        <v>79</v>
      </c>
      <c r="H409" s="16" t="s">
        <v>2598</v>
      </c>
      <c r="I409" s="17">
        <v>7000000</v>
      </c>
      <c r="J409" s="16"/>
      <c r="K409" s="16" t="s">
        <v>34</v>
      </c>
      <c r="L409" s="16">
        <v>6.13</v>
      </c>
      <c r="M409" s="16"/>
      <c r="N409" s="16" t="s">
        <v>2599</v>
      </c>
      <c r="O409" s="16" t="s">
        <v>36</v>
      </c>
      <c r="P409" s="16" t="s">
        <v>37</v>
      </c>
      <c r="Q409" s="18">
        <v>38163</v>
      </c>
      <c r="R409" s="16" t="s">
        <v>38</v>
      </c>
      <c r="S409" s="16" t="s">
        <v>39</v>
      </c>
      <c r="T409" s="16"/>
      <c r="U409" s="16">
        <v>4.8</v>
      </c>
      <c r="V409" s="16"/>
      <c r="W409" s="16" t="s">
        <v>930</v>
      </c>
      <c r="X409" s="16" t="s">
        <v>1149</v>
      </c>
      <c r="Y409" s="16">
        <v>0.21690000000000001</v>
      </c>
      <c r="Z409" s="16">
        <v>1.9099999999999999E-2</v>
      </c>
    </row>
    <row r="410" spans="1:26" s="15" customFormat="1" ht="24" x14ac:dyDescent="0.2">
      <c r="A410" s="16"/>
      <c r="B410" s="16">
        <v>1597</v>
      </c>
      <c r="C410" s="16" t="s">
        <v>2601</v>
      </c>
      <c r="D410" s="16" t="s">
        <v>2503</v>
      </c>
      <c r="E410" s="16" t="s">
        <v>1764</v>
      </c>
      <c r="F410" s="16" t="s">
        <v>2602</v>
      </c>
      <c r="G410" s="16" t="s">
        <v>31</v>
      </c>
      <c r="H410" s="16" t="s">
        <v>2603</v>
      </c>
      <c r="I410" s="17">
        <v>20000000</v>
      </c>
      <c r="J410" s="16" t="s">
        <v>2903</v>
      </c>
      <c r="K410" s="16" t="s">
        <v>34</v>
      </c>
      <c r="L410" s="16">
        <v>2.8</v>
      </c>
      <c r="M410" s="16">
        <v>0.5</v>
      </c>
      <c r="N410" s="16" t="s">
        <v>2604</v>
      </c>
      <c r="O410" s="16" t="s">
        <v>36</v>
      </c>
      <c r="P410" s="16" t="s">
        <v>37</v>
      </c>
      <c r="Q410" s="18">
        <v>34639</v>
      </c>
      <c r="R410" s="16" t="s">
        <v>38</v>
      </c>
      <c r="S410" s="16" t="s">
        <v>39</v>
      </c>
      <c r="T410" s="16" t="s">
        <v>3180</v>
      </c>
      <c r="U410" s="16">
        <v>3.2</v>
      </c>
      <c r="V410" s="16">
        <v>1.3</v>
      </c>
      <c r="W410" s="16" t="s">
        <v>2546</v>
      </c>
      <c r="X410" s="16" t="s">
        <v>73</v>
      </c>
      <c r="Y410" s="16">
        <v>0.14460000000000001</v>
      </c>
      <c r="Z410" s="16">
        <v>1.2800000000000001E-2</v>
      </c>
    </row>
    <row r="411" spans="1:26" s="15" customFormat="1" ht="36" x14ac:dyDescent="0.2">
      <c r="A411" s="16" t="s">
        <v>3181</v>
      </c>
      <c r="B411" s="16">
        <v>1594</v>
      </c>
      <c r="C411" s="16" t="s">
        <v>2605</v>
      </c>
      <c r="D411" s="16" t="s">
        <v>2503</v>
      </c>
      <c r="E411" s="16" t="s">
        <v>2606</v>
      </c>
      <c r="F411" s="16" t="s">
        <v>2606</v>
      </c>
      <c r="G411" s="16" t="s">
        <v>31</v>
      </c>
      <c r="H411" s="16" t="s">
        <v>2607</v>
      </c>
      <c r="I411" s="17">
        <v>715000</v>
      </c>
      <c r="J411" s="16" t="s">
        <v>67</v>
      </c>
      <c r="K411" s="16" t="s">
        <v>34</v>
      </c>
      <c r="L411" s="16">
        <v>1.1499999999999999</v>
      </c>
      <c r="M411" s="16"/>
      <c r="N411" s="16" t="s">
        <v>2608</v>
      </c>
      <c r="O411" s="16" t="s">
        <v>36</v>
      </c>
      <c r="P411" s="16" t="s">
        <v>37</v>
      </c>
      <c r="Q411" s="18">
        <v>39965</v>
      </c>
      <c r="R411" s="16" t="s">
        <v>38</v>
      </c>
      <c r="S411" s="16" t="s">
        <v>39</v>
      </c>
      <c r="T411" s="16" t="s">
        <v>261</v>
      </c>
      <c r="U411" s="16">
        <v>2.14</v>
      </c>
      <c r="V411" s="16">
        <v>1.1499999999999999</v>
      </c>
      <c r="W411" s="16" t="s">
        <v>529</v>
      </c>
      <c r="X411" s="16" t="s">
        <v>179</v>
      </c>
      <c r="Y411" s="16">
        <v>9.6699999999999994E-2</v>
      </c>
      <c r="Z411" s="16">
        <v>8.5000000000000006E-3</v>
      </c>
    </row>
    <row r="412" spans="1:26" s="15" customFormat="1" ht="24" x14ac:dyDescent="0.2">
      <c r="A412" s="16" t="s">
        <v>2609</v>
      </c>
      <c r="B412" s="16">
        <v>1596</v>
      </c>
      <c r="C412" s="16" t="s">
        <v>3032</v>
      </c>
      <c r="D412" s="16" t="s">
        <v>2503</v>
      </c>
      <c r="E412" s="16" t="s">
        <v>2610</v>
      </c>
      <c r="F412" s="16" t="s">
        <v>2611</v>
      </c>
      <c r="G412" s="16" t="s">
        <v>31</v>
      </c>
      <c r="H412" s="16" t="s">
        <v>2612</v>
      </c>
      <c r="I412" s="17">
        <v>7500000</v>
      </c>
      <c r="J412" s="16"/>
      <c r="K412" s="16" t="s">
        <v>34</v>
      </c>
      <c r="L412" s="16">
        <v>1.2</v>
      </c>
      <c r="M412" s="16">
        <v>0.6</v>
      </c>
      <c r="N412" s="16" t="s">
        <v>2615</v>
      </c>
      <c r="O412" s="16" t="s">
        <v>36</v>
      </c>
      <c r="P412" s="16" t="s">
        <v>75</v>
      </c>
      <c r="Q412" s="18">
        <v>39083</v>
      </c>
      <c r="R412" s="16" t="s">
        <v>38</v>
      </c>
      <c r="S412" s="16" t="s">
        <v>39</v>
      </c>
      <c r="T412" s="16"/>
      <c r="U412" s="16">
        <v>1.02</v>
      </c>
      <c r="V412" s="16">
        <v>0.56599999999999995</v>
      </c>
      <c r="W412" s="16" t="s">
        <v>2546</v>
      </c>
      <c r="X412" s="16" t="s">
        <v>1149</v>
      </c>
      <c r="Y412" s="16">
        <v>4.6100000000000002E-2</v>
      </c>
      <c r="Z412" s="16">
        <v>4.1000000000000003E-3</v>
      </c>
    </row>
    <row r="413" spans="1:26" s="15" customFormat="1" ht="24" x14ac:dyDescent="0.2">
      <c r="A413" s="16"/>
      <c r="B413" s="16">
        <v>1850</v>
      </c>
      <c r="C413" s="16" t="s">
        <v>2475</v>
      </c>
      <c r="D413" s="16" t="s">
        <v>2476</v>
      </c>
      <c r="E413" s="16" t="s">
        <v>2475</v>
      </c>
      <c r="F413" s="16" t="s">
        <v>2477</v>
      </c>
      <c r="G413" s="16" t="s">
        <v>31</v>
      </c>
      <c r="H413" s="16" t="s">
        <v>2478</v>
      </c>
      <c r="I413" s="17">
        <v>1500000</v>
      </c>
      <c r="J413" s="16"/>
      <c r="K413" s="16" t="s">
        <v>34</v>
      </c>
      <c r="L413" s="16"/>
      <c r="M413" s="16"/>
      <c r="N413" s="16" t="s">
        <v>2483</v>
      </c>
      <c r="O413" s="16" t="s">
        <v>36</v>
      </c>
      <c r="P413" s="16" t="s">
        <v>973</v>
      </c>
      <c r="Q413" s="18">
        <v>40877</v>
      </c>
      <c r="R413" s="16" t="s">
        <v>38</v>
      </c>
      <c r="S413" s="16" t="s">
        <v>39</v>
      </c>
      <c r="T413" s="16" t="s">
        <v>2484</v>
      </c>
      <c r="U413" s="16">
        <v>0.17499999999999999</v>
      </c>
      <c r="V413" s="16"/>
      <c r="W413" s="16" t="s">
        <v>2481</v>
      </c>
      <c r="X413" s="16" t="s">
        <v>2482</v>
      </c>
      <c r="Y413" s="16">
        <v>7.9000000000000008E-3</v>
      </c>
      <c r="Z413" s="16">
        <v>6.9999999999999999E-4</v>
      </c>
    </row>
    <row r="414" spans="1:26" s="15" customFormat="1" ht="24" x14ac:dyDescent="0.2">
      <c r="A414" s="16"/>
      <c r="B414" s="16">
        <v>1851</v>
      </c>
      <c r="C414" s="16" t="s">
        <v>2485</v>
      </c>
      <c r="D414" s="16" t="s">
        <v>2476</v>
      </c>
      <c r="E414" s="16" t="s">
        <v>1619</v>
      </c>
      <c r="F414" s="16" t="s">
        <v>2486</v>
      </c>
      <c r="G414" s="16" t="s">
        <v>79</v>
      </c>
      <c r="H414" s="16" t="s">
        <v>2487</v>
      </c>
      <c r="I414" s="17">
        <v>863000</v>
      </c>
      <c r="J414" s="16"/>
      <c r="K414" s="16" t="s">
        <v>34</v>
      </c>
      <c r="L414" s="16"/>
      <c r="M414" s="16"/>
      <c r="N414" s="16" t="s">
        <v>2490</v>
      </c>
      <c r="O414" s="16" t="s">
        <v>36</v>
      </c>
      <c r="P414" s="16" t="s">
        <v>75</v>
      </c>
      <c r="Q414" s="18">
        <v>39814</v>
      </c>
      <c r="R414" s="16" t="s">
        <v>38</v>
      </c>
      <c r="S414" s="16" t="s">
        <v>39</v>
      </c>
      <c r="T414" s="16"/>
      <c r="U414" s="16">
        <v>0.4</v>
      </c>
      <c r="V414" s="16"/>
      <c r="W414" s="16" t="s">
        <v>2489</v>
      </c>
      <c r="X414" s="16" t="s">
        <v>73</v>
      </c>
      <c r="Y414" s="16">
        <v>1.8100000000000002E-2</v>
      </c>
      <c r="Z414" s="16">
        <v>1.6000000000000001E-3</v>
      </c>
    </row>
    <row r="415" spans="1:26" s="15" customFormat="1" ht="24" x14ac:dyDescent="0.2">
      <c r="A415" s="16" t="s">
        <v>2498</v>
      </c>
      <c r="B415" s="16">
        <v>2042</v>
      </c>
      <c r="C415" s="16" t="s">
        <v>3021</v>
      </c>
      <c r="D415" s="16" t="s">
        <v>2476</v>
      </c>
      <c r="E415" s="16" t="s">
        <v>2499</v>
      </c>
      <c r="F415" s="16" t="s">
        <v>95</v>
      </c>
      <c r="G415" s="16" t="s">
        <v>79</v>
      </c>
      <c r="H415" s="16" t="s">
        <v>733</v>
      </c>
      <c r="I415" s="17">
        <v>2200000</v>
      </c>
      <c r="J415" s="16" t="s">
        <v>1565</v>
      </c>
      <c r="K415" s="16" t="s">
        <v>34</v>
      </c>
      <c r="L415" s="16">
        <v>2.97</v>
      </c>
      <c r="M415" s="16">
        <v>1.47</v>
      </c>
      <c r="N415" s="16" t="s">
        <v>2500</v>
      </c>
      <c r="O415" s="16" t="s">
        <v>36</v>
      </c>
      <c r="P415" s="16" t="s">
        <v>37</v>
      </c>
      <c r="Q415" s="18">
        <v>39783</v>
      </c>
      <c r="R415" s="16" t="s">
        <v>38</v>
      </c>
      <c r="S415" s="16" t="s">
        <v>39</v>
      </c>
      <c r="T415" s="16" t="s">
        <v>1693</v>
      </c>
      <c r="U415" s="16">
        <v>3.2</v>
      </c>
      <c r="V415" s="16">
        <v>1.5</v>
      </c>
      <c r="W415" s="16" t="s">
        <v>2501</v>
      </c>
      <c r="X415" s="16" t="s">
        <v>1584</v>
      </c>
      <c r="Y415" s="16">
        <v>0.14460000000000001</v>
      </c>
      <c r="Z415" s="16">
        <v>1.2800000000000001E-2</v>
      </c>
    </row>
    <row r="416" spans="1:26" s="15" customFormat="1" ht="24" x14ac:dyDescent="0.2">
      <c r="A416" s="16" t="s">
        <v>2491</v>
      </c>
      <c r="B416" s="16">
        <v>2041</v>
      </c>
      <c r="C416" s="16" t="s">
        <v>3022</v>
      </c>
      <c r="D416" s="16" t="s">
        <v>2476</v>
      </c>
      <c r="E416" s="16" t="s">
        <v>2492</v>
      </c>
      <c r="F416" s="16" t="s">
        <v>2493</v>
      </c>
      <c r="G416" s="16" t="s">
        <v>79</v>
      </c>
      <c r="H416" s="16" t="s">
        <v>1093</v>
      </c>
      <c r="I416" s="17">
        <v>7320000</v>
      </c>
      <c r="J416" s="16" t="s">
        <v>168</v>
      </c>
      <c r="K416" s="16" t="s">
        <v>34</v>
      </c>
      <c r="L416" s="16">
        <v>3.28</v>
      </c>
      <c r="M416" s="16"/>
      <c r="N416" s="16" t="s">
        <v>2497</v>
      </c>
      <c r="O416" s="16" t="s">
        <v>36</v>
      </c>
      <c r="P416" s="16" t="s">
        <v>208</v>
      </c>
      <c r="Q416" s="18">
        <v>39995</v>
      </c>
      <c r="R416" s="16" t="s">
        <v>38</v>
      </c>
      <c r="S416" s="16" t="s">
        <v>39</v>
      </c>
      <c r="T416" s="16" t="s">
        <v>3306</v>
      </c>
      <c r="U416" s="16">
        <v>1.6</v>
      </c>
      <c r="V416" s="16">
        <v>0.8</v>
      </c>
      <c r="W416" s="16" t="s">
        <v>2495</v>
      </c>
      <c r="X416" s="16" t="s">
        <v>2495</v>
      </c>
      <c r="Y416" s="16">
        <v>7.2300000000000003E-2</v>
      </c>
      <c r="Z416" s="16">
        <v>6.4000000000000003E-3</v>
      </c>
    </row>
    <row r="417" spans="1:26" s="15" customFormat="1" ht="24" x14ac:dyDescent="0.2">
      <c r="A417" s="16" t="s">
        <v>2616</v>
      </c>
      <c r="B417" s="16">
        <v>1616</v>
      </c>
      <c r="C417" s="16" t="s">
        <v>2617</v>
      </c>
      <c r="D417" s="16" t="s">
        <v>2618</v>
      </c>
      <c r="E417" s="16" t="s">
        <v>2619</v>
      </c>
      <c r="F417" s="16" t="s">
        <v>2620</v>
      </c>
      <c r="G417" s="16" t="s">
        <v>79</v>
      </c>
      <c r="H417" s="16" t="s">
        <v>2621</v>
      </c>
      <c r="I417" s="17">
        <v>17425280</v>
      </c>
      <c r="J417" s="16"/>
      <c r="K417" s="16" t="s">
        <v>34</v>
      </c>
      <c r="L417" s="16">
        <v>0.56000000000000005</v>
      </c>
      <c r="M417" s="16"/>
      <c r="N417" s="16" t="s">
        <v>2622</v>
      </c>
      <c r="O417" s="16" t="s">
        <v>36</v>
      </c>
      <c r="P417" s="16" t="s">
        <v>37</v>
      </c>
      <c r="Q417" s="18">
        <v>36161</v>
      </c>
      <c r="R417" s="16" t="s">
        <v>38</v>
      </c>
      <c r="S417" s="16" t="s">
        <v>39</v>
      </c>
      <c r="T417" s="16" t="s">
        <v>2623</v>
      </c>
      <c r="U417" s="16">
        <v>1.6</v>
      </c>
      <c r="V417" s="16"/>
      <c r="W417" s="16" t="s">
        <v>2624</v>
      </c>
      <c r="X417" s="16"/>
      <c r="Y417" s="16">
        <v>7.2300000000000003E-2</v>
      </c>
      <c r="Z417" s="16">
        <v>6.4000000000000003E-3</v>
      </c>
    </row>
    <row r="418" spans="1:26" s="15" customFormat="1" ht="60" x14ac:dyDescent="0.2">
      <c r="A418" s="16" t="s">
        <v>3033</v>
      </c>
      <c r="B418" s="16">
        <v>1625</v>
      </c>
      <c r="C418" s="16" t="s">
        <v>3034</v>
      </c>
      <c r="D418" s="16" t="s">
        <v>2618</v>
      </c>
      <c r="E418" s="16" t="s">
        <v>3035</v>
      </c>
      <c r="F418" s="16" t="s">
        <v>3036</v>
      </c>
      <c r="G418" s="16" t="s">
        <v>79</v>
      </c>
      <c r="H418" s="16" t="s">
        <v>135</v>
      </c>
      <c r="I418" s="17">
        <v>32325000</v>
      </c>
      <c r="J418" s="16" t="s">
        <v>67</v>
      </c>
      <c r="K418" s="16" t="s">
        <v>34</v>
      </c>
      <c r="L418" s="16">
        <v>9.4</v>
      </c>
      <c r="M418" s="16">
        <v>0</v>
      </c>
      <c r="N418" s="16" t="s">
        <v>3040</v>
      </c>
      <c r="O418" s="16" t="s">
        <v>36</v>
      </c>
      <c r="P418" s="16" t="s">
        <v>208</v>
      </c>
      <c r="Q418" s="18">
        <v>40787</v>
      </c>
      <c r="R418" s="16" t="s">
        <v>302</v>
      </c>
      <c r="S418" s="16" t="s">
        <v>39</v>
      </c>
      <c r="T418" s="16" t="s">
        <v>3184</v>
      </c>
      <c r="U418" s="16">
        <v>19.5</v>
      </c>
      <c r="V418" s="16"/>
      <c r="W418" s="16" t="s">
        <v>3041</v>
      </c>
      <c r="X418" s="16" t="s">
        <v>3038</v>
      </c>
      <c r="Y418" s="16">
        <v>0.88100000000000001</v>
      </c>
      <c r="Z418" s="16">
        <v>7.7700000000000005E-2</v>
      </c>
    </row>
    <row r="419" spans="1:26" s="15" customFormat="1" ht="24" x14ac:dyDescent="0.2">
      <c r="A419" s="16" t="s">
        <v>2625</v>
      </c>
      <c r="B419" s="16">
        <v>1609</v>
      </c>
      <c r="C419" s="16" t="s">
        <v>3042</v>
      </c>
      <c r="D419" s="16" t="s">
        <v>2618</v>
      </c>
      <c r="E419" s="16" t="s">
        <v>2626</v>
      </c>
      <c r="F419" s="16" t="s">
        <v>2620</v>
      </c>
      <c r="G419" s="16" t="s">
        <v>31</v>
      </c>
      <c r="H419" s="16" t="s">
        <v>2627</v>
      </c>
      <c r="I419" s="17">
        <v>5610756</v>
      </c>
      <c r="J419" s="16"/>
      <c r="K419" s="16" t="s">
        <v>34</v>
      </c>
      <c r="L419" s="16">
        <v>0.81599999999999995</v>
      </c>
      <c r="M419" s="16"/>
      <c r="N419" s="16" t="s">
        <v>2628</v>
      </c>
      <c r="O419" s="16" t="s">
        <v>36</v>
      </c>
      <c r="P419" s="16" t="s">
        <v>37</v>
      </c>
      <c r="Q419" s="18">
        <v>35796</v>
      </c>
      <c r="R419" s="16" t="s">
        <v>38</v>
      </c>
      <c r="S419" s="16" t="s">
        <v>39</v>
      </c>
      <c r="T419" s="16" t="s">
        <v>2629</v>
      </c>
      <c r="U419" s="16">
        <v>1.5</v>
      </c>
      <c r="V419" s="16">
        <v>0.8</v>
      </c>
      <c r="W419" s="16" t="s">
        <v>2630</v>
      </c>
      <c r="X419" s="16" t="s">
        <v>476</v>
      </c>
      <c r="Y419" s="16">
        <v>6.7799999999999999E-2</v>
      </c>
      <c r="Z419" s="16">
        <v>6.0000000000000001E-3</v>
      </c>
    </row>
    <row r="420" spans="1:26" s="15" customFormat="1" ht="36" x14ac:dyDescent="0.2">
      <c r="A420" s="16" t="s">
        <v>2746</v>
      </c>
      <c r="B420" s="16">
        <v>1667</v>
      </c>
      <c r="C420" s="16" t="s">
        <v>3043</v>
      </c>
      <c r="D420" s="16" t="s">
        <v>2642</v>
      </c>
      <c r="E420" s="16" t="s">
        <v>2747</v>
      </c>
      <c r="F420" s="16" t="s">
        <v>2748</v>
      </c>
      <c r="G420" s="16" t="s">
        <v>79</v>
      </c>
      <c r="H420" s="16" t="s">
        <v>733</v>
      </c>
      <c r="I420" s="17">
        <v>5404652</v>
      </c>
      <c r="J420" s="16" t="s">
        <v>33</v>
      </c>
      <c r="K420" s="16" t="s">
        <v>34</v>
      </c>
      <c r="L420" s="16">
        <v>2.52</v>
      </c>
      <c r="M420" s="16">
        <v>1.55</v>
      </c>
      <c r="N420" s="16" t="s">
        <v>2751</v>
      </c>
      <c r="O420" s="16" t="s">
        <v>36</v>
      </c>
      <c r="P420" s="16" t="s">
        <v>129</v>
      </c>
      <c r="Q420" s="18">
        <v>38108</v>
      </c>
      <c r="R420" s="16" t="s">
        <v>117</v>
      </c>
      <c r="S420" s="16" t="s">
        <v>39</v>
      </c>
      <c r="T420" s="16" t="s">
        <v>2752</v>
      </c>
      <c r="U420" s="16">
        <v>0.3</v>
      </c>
      <c r="V420" s="16">
        <v>0.187</v>
      </c>
      <c r="W420" s="16" t="s">
        <v>2655</v>
      </c>
      <c r="X420" s="16"/>
      <c r="Y420" s="16">
        <v>1.3599999999999999E-2</v>
      </c>
      <c r="Z420" s="16">
        <v>1.1999999999999999E-3</v>
      </c>
    </row>
    <row r="421" spans="1:26" s="15" customFormat="1" ht="36" x14ac:dyDescent="0.2">
      <c r="A421" s="16" t="s">
        <v>2753</v>
      </c>
      <c r="B421" s="16">
        <v>2152</v>
      </c>
      <c r="C421" s="16" t="s">
        <v>3044</v>
      </c>
      <c r="D421" s="16" t="s">
        <v>2642</v>
      </c>
      <c r="E421" s="16" t="s">
        <v>2754</v>
      </c>
      <c r="F421" s="16" t="s">
        <v>2755</v>
      </c>
      <c r="G421" s="16" t="s">
        <v>79</v>
      </c>
      <c r="H421" s="16" t="s">
        <v>733</v>
      </c>
      <c r="I421" s="17">
        <v>3702091</v>
      </c>
      <c r="J421" s="16" t="s">
        <v>33</v>
      </c>
      <c r="K421" s="16" t="s">
        <v>34</v>
      </c>
      <c r="L421" s="16">
        <v>1.94</v>
      </c>
      <c r="M421" s="16"/>
      <c r="N421" s="16" t="s">
        <v>2756</v>
      </c>
      <c r="O421" s="16" t="s">
        <v>36</v>
      </c>
      <c r="P421" s="16" t="s">
        <v>37</v>
      </c>
      <c r="Q421" s="18">
        <v>40770</v>
      </c>
      <c r="R421" s="16" t="s">
        <v>38</v>
      </c>
      <c r="S421" s="16" t="s">
        <v>39</v>
      </c>
      <c r="T421" s="16" t="s">
        <v>2757</v>
      </c>
      <c r="U421" s="16">
        <v>4.8</v>
      </c>
      <c r="V421" s="16"/>
      <c r="W421" s="16" t="s">
        <v>2648</v>
      </c>
      <c r="X421" s="16" t="s">
        <v>2758</v>
      </c>
      <c r="Y421" s="16">
        <v>0.21690000000000001</v>
      </c>
      <c r="Z421" s="16">
        <v>1.9099999999999999E-2</v>
      </c>
    </row>
    <row r="422" spans="1:26" s="15" customFormat="1" ht="36" x14ac:dyDescent="0.2">
      <c r="A422" s="16" t="s">
        <v>2679</v>
      </c>
      <c r="B422" s="16">
        <v>1676</v>
      </c>
      <c r="C422" s="16" t="s">
        <v>3045</v>
      </c>
      <c r="D422" s="16" t="s">
        <v>2642</v>
      </c>
      <c r="E422" s="16" t="s">
        <v>2680</v>
      </c>
      <c r="F422" s="16" t="s">
        <v>2681</v>
      </c>
      <c r="G422" s="16" t="s">
        <v>79</v>
      </c>
      <c r="H422" s="16" t="s">
        <v>733</v>
      </c>
      <c r="I422" s="17"/>
      <c r="J422" s="16"/>
      <c r="K422" s="16" t="s">
        <v>34</v>
      </c>
      <c r="L422" s="16">
        <v>2.86</v>
      </c>
      <c r="M422" s="16"/>
      <c r="N422" s="16" t="s">
        <v>2682</v>
      </c>
      <c r="O422" s="16" t="s">
        <v>36</v>
      </c>
      <c r="P422" s="16" t="s">
        <v>37</v>
      </c>
      <c r="Q422" s="18">
        <v>35339</v>
      </c>
      <c r="R422" s="16" t="s">
        <v>38</v>
      </c>
      <c r="S422" s="16" t="s">
        <v>39</v>
      </c>
      <c r="T422" s="16" t="s">
        <v>3046</v>
      </c>
      <c r="U422" s="16">
        <v>2.4</v>
      </c>
      <c r="V422" s="16"/>
      <c r="W422" s="16"/>
      <c r="X422" s="16" t="s">
        <v>2201</v>
      </c>
      <c r="Y422" s="16">
        <v>0.1084</v>
      </c>
      <c r="Z422" s="16">
        <v>9.5999999999999992E-3</v>
      </c>
    </row>
    <row r="423" spans="1:26" s="15" customFormat="1" ht="36" x14ac:dyDescent="0.2">
      <c r="A423" s="16" t="s">
        <v>2640</v>
      </c>
      <c r="B423" s="16">
        <v>1658</v>
      </c>
      <c r="C423" s="16" t="s">
        <v>2641</v>
      </c>
      <c r="D423" s="16" t="s">
        <v>2642</v>
      </c>
      <c r="E423" s="16" t="s">
        <v>2643</v>
      </c>
      <c r="F423" s="16" t="s">
        <v>2644</v>
      </c>
      <c r="G423" s="16" t="s">
        <v>31</v>
      </c>
      <c r="H423" s="16" t="s">
        <v>2645</v>
      </c>
      <c r="I423" s="17">
        <v>4000000</v>
      </c>
      <c r="J423" s="16"/>
      <c r="K423" s="16" t="s">
        <v>34</v>
      </c>
      <c r="L423" s="16">
        <v>0.41899999999999998</v>
      </c>
      <c r="M423" s="16"/>
      <c r="N423" s="16" t="s">
        <v>2646</v>
      </c>
      <c r="O423" s="16" t="s">
        <v>36</v>
      </c>
      <c r="P423" s="16" t="s">
        <v>37</v>
      </c>
      <c r="Q423" s="18">
        <v>39895</v>
      </c>
      <c r="R423" s="16" t="s">
        <v>38</v>
      </c>
      <c r="S423" s="16" t="s">
        <v>39</v>
      </c>
      <c r="T423" s="16" t="s">
        <v>2647</v>
      </c>
      <c r="U423" s="16">
        <v>1.85</v>
      </c>
      <c r="V423" s="16">
        <v>0.86399999999999999</v>
      </c>
      <c r="W423" s="16" t="s">
        <v>2648</v>
      </c>
      <c r="X423" s="16" t="s">
        <v>2645</v>
      </c>
      <c r="Y423" s="16">
        <v>8.3599999999999994E-2</v>
      </c>
      <c r="Z423" s="16">
        <v>7.4000000000000003E-3</v>
      </c>
    </row>
    <row r="424" spans="1:26" s="15" customFormat="1" ht="24" x14ac:dyDescent="0.2">
      <c r="A424" s="16"/>
      <c r="B424" s="16">
        <v>1709</v>
      </c>
      <c r="C424" s="16" t="s">
        <v>2649</v>
      </c>
      <c r="D424" s="16" t="s">
        <v>2642</v>
      </c>
      <c r="E424" s="16" t="s">
        <v>2650</v>
      </c>
      <c r="F424" s="16" t="s">
        <v>2651</v>
      </c>
      <c r="G424" s="16" t="s">
        <v>31</v>
      </c>
      <c r="H424" s="16" t="s">
        <v>2652</v>
      </c>
      <c r="I424" s="17">
        <v>1050000</v>
      </c>
      <c r="J424" s="16"/>
      <c r="K424" s="16" t="s">
        <v>34</v>
      </c>
      <c r="L424" s="16">
        <v>0.18</v>
      </c>
      <c r="M424" s="16"/>
      <c r="N424" s="16" t="s">
        <v>2658</v>
      </c>
      <c r="O424" s="16" t="s">
        <v>36</v>
      </c>
      <c r="P424" s="16" t="s">
        <v>439</v>
      </c>
      <c r="Q424" s="18">
        <v>39814</v>
      </c>
      <c r="R424" s="16" t="s">
        <v>38</v>
      </c>
      <c r="S424" s="16" t="s">
        <v>39</v>
      </c>
      <c r="T424" s="16"/>
      <c r="U424" s="16">
        <v>0.06</v>
      </c>
      <c r="V424" s="16">
        <v>0.17499999999999999</v>
      </c>
      <c r="W424" s="16" t="s">
        <v>2655</v>
      </c>
      <c r="X424" s="16" t="s">
        <v>2652</v>
      </c>
      <c r="Y424" s="16">
        <v>2.7000000000000001E-3</v>
      </c>
      <c r="Z424" s="16">
        <v>2.0000000000000001E-4</v>
      </c>
    </row>
    <row r="425" spans="1:26" s="15" customFormat="1" ht="24" x14ac:dyDescent="0.2">
      <c r="A425" s="16" t="s">
        <v>2659</v>
      </c>
      <c r="B425" s="16">
        <v>1660</v>
      </c>
      <c r="C425" s="16" t="s">
        <v>2660</v>
      </c>
      <c r="D425" s="16" t="s">
        <v>2642</v>
      </c>
      <c r="E425" s="16" t="s">
        <v>891</v>
      </c>
      <c r="F425" s="16" t="s">
        <v>2651</v>
      </c>
      <c r="G425" s="16" t="s">
        <v>31</v>
      </c>
      <c r="H425" s="16" t="s">
        <v>2652</v>
      </c>
      <c r="I425" s="17">
        <v>4029904</v>
      </c>
      <c r="J425" s="16" t="s">
        <v>67</v>
      </c>
      <c r="K425" s="16" t="s">
        <v>34</v>
      </c>
      <c r="L425" s="16">
        <v>2.2999999999999998</v>
      </c>
      <c r="M425" s="16"/>
      <c r="N425" s="16" t="s">
        <v>2661</v>
      </c>
      <c r="O425" s="16" t="s">
        <v>36</v>
      </c>
      <c r="P425" s="16" t="s">
        <v>37</v>
      </c>
      <c r="Q425" s="18">
        <v>35431</v>
      </c>
      <c r="R425" s="16" t="s">
        <v>38</v>
      </c>
      <c r="S425" s="16" t="s">
        <v>39</v>
      </c>
      <c r="T425" s="16" t="s">
        <v>2662</v>
      </c>
      <c r="U425" s="16">
        <v>1.6</v>
      </c>
      <c r="V425" s="16"/>
      <c r="W425" s="16" t="s">
        <v>2663</v>
      </c>
      <c r="X425" s="16" t="s">
        <v>2652</v>
      </c>
      <c r="Y425" s="16">
        <v>7.2300000000000003E-2</v>
      </c>
      <c r="Z425" s="16">
        <v>6.4000000000000003E-3</v>
      </c>
    </row>
    <row r="426" spans="1:26" s="15" customFormat="1" ht="24" x14ac:dyDescent="0.2">
      <c r="A426" s="16" t="s">
        <v>2670</v>
      </c>
      <c r="B426" s="16">
        <v>1661</v>
      </c>
      <c r="C426" s="16" t="s">
        <v>2671</v>
      </c>
      <c r="D426" s="16" t="s">
        <v>2642</v>
      </c>
      <c r="E426" s="16" t="s">
        <v>2672</v>
      </c>
      <c r="F426" s="16" t="s">
        <v>1802</v>
      </c>
      <c r="G426" s="16" t="s">
        <v>79</v>
      </c>
      <c r="H426" s="16" t="s">
        <v>96</v>
      </c>
      <c r="I426" s="17"/>
      <c r="J426" s="16"/>
      <c r="K426" s="16" t="s">
        <v>34</v>
      </c>
      <c r="L426" s="16">
        <v>3.5</v>
      </c>
      <c r="M426" s="16"/>
      <c r="N426" s="16" t="s">
        <v>2673</v>
      </c>
      <c r="O426" s="16" t="s">
        <v>36</v>
      </c>
      <c r="P426" s="16" t="s">
        <v>37</v>
      </c>
      <c r="Q426" s="18">
        <v>38687</v>
      </c>
      <c r="R426" s="16" t="s">
        <v>38</v>
      </c>
      <c r="S426" s="16" t="s">
        <v>39</v>
      </c>
      <c r="T426" s="16" t="s">
        <v>2674</v>
      </c>
      <c r="U426" s="16">
        <v>2.4</v>
      </c>
      <c r="V426" s="16"/>
      <c r="W426" s="16" t="s">
        <v>2675</v>
      </c>
      <c r="X426" s="16" t="s">
        <v>101</v>
      </c>
      <c r="Y426" s="16">
        <v>0.1084</v>
      </c>
      <c r="Z426" s="16">
        <v>9.5999999999999992E-3</v>
      </c>
    </row>
    <row r="427" spans="1:26" s="15" customFormat="1" ht="24" x14ac:dyDescent="0.2">
      <c r="A427" s="16" t="s">
        <v>2724</v>
      </c>
      <c r="B427" s="16">
        <v>1697</v>
      </c>
      <c r="C427" s="16" t="s">
        <v>3047</v>
      </c>
      <c r="D427" s="16" t="s">
        <v>2642</v>
      </c>
      <c r="E427" s="16" t="s">
        <v>2725</v>
      </c>
      <c r="F427" s="16" t="s">
        <v>2726</v>
      </c>
      <c r="G427" s="16" t="s">
        <v>31</v>
      </c>
      <c r="H427" s="16" t="s">
        <v>3185</v>
      </c>
      <c r="I427" s="17">
        <v>2304393</v>
      </c>
      <c r="J427" s="16" t="s">
        <v>214</v>
      </c>
      <c r="K427" s="16" t="s">
        <v>34</v>
      </c>
      <c r="L427" s="16"/>
      <c r="M427" s="16">
        <v>0</v>
      </c>
      <c r="N427" s="16" t="s">
        <v>2727</v>
      </c>
      <c r="O427" s="16" t="s">
        <v>36</v>
      </c>
      <c r="P427" s="16" t="s">
        <v>37</v>
      </c>
      <c r="Q427" s="18">
        <v>38292</v>
      </c>
      <c r="R427" s="16" t="s">
        <v>38</v>
      </c>
      <c r="S427" s="16" t="s">
        <v>39</v>
      </c>
      <c r="T427" s="16" t="s">
        <v>2728</v>
      </c>
      <c r="U427" s="16">
        <v>3.15</v>
      </c>
      <c r="V427" s="16">
        <v>1.31</v>
      </c>
      <c r="W427" s="16" t="s">
        <v>2655</v>
      </c>
      <c r="X427" s="16" t="s">
        <v>179</v>
      </c>
      <c r="Y427" s="16">
        <v>0.14230000000000001</v>
      </c>
      <c r="Z427" s="16">
        <v>1.26E-2</v>
      </c>
    </row>
    <row r="428" spans="1:26" s="15" customFormat="1" ht="24" x14ac:dyDescent="0.2">
      <c r="A428" s="16" t="s">
        <v>2683</v>
      </c>
      <c r="B428" s="16">
        <v>1681</v>
      </c>
      <c r="C428" s="16" t="s">
        <v>3048</v>
      </c>
      <c r="D428" s="16" t="s">
        <v>2642</v>
      </c>
      <c r="E428" s="16" t="s">
        <v>2048</v>
      </c>
      <c r="F428" s="16" t="s">
        <v>2684</v>
      </c>
      <c r="G428" s="16" t="s">
        <v>79</v>
      </c>
      <c r="H428" s="16" t="s">
        <v>96</v>
      </c>
      <c r="I428" s="17">
        <v>3666667</v>
      </c>
      <c r="J428" s="16" t="s">
        <v>58</v>
      </c>
      <c r="K428" s="16" t="s">
        <v>34</v>
      </c>
      <c r="L428" s="16">
        <v>3.93</v>
      </c>
      <c r="M428" s="16"/>
      <c r="N428" s="16" t="s">
        <v>2687</v>
      </c>
      <c r="O428" s="16" t="s">
        <v>36</v>
      </c>
      <c r="P428" s="16" t="s">
        <v>129</v>
      </c>
      <c r="Q428" s="18">
        <v>36526</v>
      </c>
      <c r="R428" s="16" t="s">
        <v>38</v>
      </c>
      <c r="S428" s="16" t="s">
        <v>39</v>
      </c>
      <c r="T428" s="16" t="s">
        <v>2688</v>
      </c>
      <c r="U428" s="16">
        <v>3.2</v>
      </c>
      <c r="V428" s="16"/>
      <c r="W428" s="16" t="s">
        <v>2675</v>
      </c>
      <c r="X428" s="16" t="s">
        <v>101</v>
      </c>
      <c r="Y428" s="16">
        <v>0.14460000000000001</v>
      </c>
      <c r="Z428" s="16">
        <v>1.2800000000000001E-2</v>
      </c>
    </row>
    <row r="429" spans="1:26" s="15" customFormat="1" ht="36" x14ac:dyDescent="0.2">
      <c r="A429" s="16" t="s">
        <v>2693</v>
      </c>
      <c r="B429" s="16">
        <v>2151</v>
      </c>
      <c r="C429" s="16" t="s">
        <v>2694</v>
      </c>
      <c r="D429" s="16" t="s">
        <v>2642</v>
      </c>
      <c r="E429" s="16" t="s">
        <v>2690</v>
      </c>
      <c r="F429" s="16" t="s">
        <v>2704</v>
      </c>
      <c r="G429" s="16" t="s">
        <v>79</v>
      </c>
      <c r="H429" s="16" t="s">
        <v>96</v>
      </c>
      <c r="I429" s="17">
        <v>28174968</v>
      </c>
      <c r="J429" s="16" t="s">
        <v>33</v>
      </c>
      <c r="K429" s="16" t="s">
        <v>34</v>
      </c>
      <c r="L429" s="16">
        <v>9.4499999999999993</v>
      </c>
      <c r="M429" s="16"/>
      <c r="N429" s="16" t="s">
        <v>2695</v>
      </c>
      <c r="O429" s="16" t="s">
        <v>36</v>
      </c>
      <c r="P429" s="16" t="s">
        <v>1373</v>
      </c>
      <c r="Q429" s="18">
        <v>40543</v>
      </c>
      <c r="R429" s="16" t="s">
        <v>125</v>
      </c>
      <c r="S429" s="16" t="s">
        <v>39</v>
      </c>
      <c r="T429" s="16" t="s">
        <v>2696</v>
      </c>
      <c r="U429" s="16">
        <v>3.3</v>
      </c>
      <c r="V429" s="16"/>
      <c r="W429" s="16" t="s">
        <v>2675</v>
      </c>
      <c r="X429" s="16" t="s">
        <v>101</v>
      </c>
      <c r="Y429" s="16">
        <v>0.14910000000000001</v>
      </c>
      <c r="Z429" s="16">
        <v>1.32E-2</v>
      </c>
    </row>
    <row r="430" spans="1:26" s="15" customFormat="1" ht="24" x14ac:dyDescent="0.2">
      <c r="A430" s="16" t="s">
        <v>2697</v>
      </c>
      <c r="B430" s="16">
        <v>1687</v>
      </c>
      <c r="C430" s="16" t="s">
        <v>2698</v>
      </c>
      <c r="D430" s="16" t="s">
        <v>2642</v>
      </c>
      <c r="E430" s="16" t="s">
        <v>3049</v>
      </c>
      <c r="F430" s="16" t="s">
        <v>2699</v>
      </c>
      <c r="G430" s="16" t="s">
        <v>31</v>
      </c>
      <c r="H430" s="16" t="s">
        <v>2700</v>
      </c>
      <c r="I430" s="17">
        <v>1308097</v>
      </c>
      <c r="J430" s="16" t="s">
        <v>67</v>
      </c>
      <c r="K430" s="16" t="s">
        <v>34</v>
      </c>
      <c r="L430" s="16">
        <v>1.27</v>
      </c>
      <c r="M430" s="16"/>
      <c r="N430" s="16" t="s">
        <v>2701</v>
      </c>
      <c r="O430" s="16" t="s">
        <v>36</v>
      </c>
      <c r="P430" s="16" t="s">
        <v>129</v>
      </c>
      <c r="Q430" s="18">
        <v>39172</v>
      </c>
      <c r="R430" s="16" t="s">
        <v>38</v>
      </c>
      <c r="S430" s="16" t="s">
        <v>39</v>
      </c>
      <c r="T430" s="16" t="s">
        <v>2702</v>
      </c>
      <c r="U430" s="16">
        <v>4.8</v>
      </c>
      <c r="V430" s="16">
        <v>2.16</v>
      </c>
      <c r="W430" s="16"/>
      <c r="X430" s="16" t="s">
        <v>2021</v>
      </c>
      <c r="Y430" s="16">
        <v>0.21690000000000001</v>
      </c>
      <c r="Z430" s="16">
        <v>1.9099999999999999E-2</v>
      </c>
    </row>
    <row r="431" spans="1:26" s="15" customFormat="1" ht="24" x14ac:dyDescent="0.2">
      <c r="A431" s="16"/>
      <c r="B431" s="16">
        <v>1688</v>
      </c>
      <c r="C431" s="16" t="s">
        <v>2703</v>
      </c>
      <c r="D431" s="16" t="s">
        <v>2642</v>
      </c>
      <c r="E431" s="16" t="s">
        <v>2690</v>
      </c>
      <c r="F431" s="16" t="s">
        <v>2704</v>
      </c>
      <c r="G431" s="16" t="s">
        <v>79</v>
      </c>
      <c r="H431" s="16" t="s">
        <v>96</v>
      </c>
      <c r="I431" s="17">
        <v>4250000</v>
      </c>
      <c r="J431" s="16"/>
      <c r="K431" s="16" t="s">
        <v>34</v>
      </c>
      <c r="L431" s="16">
        <v>0.8</v>
      </c>
      <c r="M431" s="16"/>
      <c r="N431" s="16" t="s">
        <v>2705</v>
      </c>
      <c r="O431" s="16" t="s">
        <v>36</v>
      </c>
      <c r="P431" s="16" t="s">
        <v>90</v>
      </c>
      <c r="Q431" s="18">
        <v>31778</v>
      </c>
      <c r="R431" s="16" t="s">
        <v>125</v>
      </c>
      <c r="S431" s="16" t="s">
        <v>39</v>
      </c>
      <c r="T431" s="16" t="s">
        <v>2692</v>
      </c>
      <c r="U431" s="16">
        <v>6.6</v>
      </c>
      <c r="V431" s="16"/>
      <c r="W431" s="16" t="s">
        <v>2675</v>
      </c>
      <c r="X431" s="16" t="s">
        <v>825</v>
      </c>
      <c r="Y431" s="16">
        <v>0.29820000000000002</v>
      </c>
      <c r="Z431" s="16">
        <v>2.63E-2</v>
      </c>
    </row>
    <row r="432" spans="1:26" s="15" customFormat="1" ht="36" x14ac:dyDescent="0.2">
      <c r="A432" s="16" t="s">
        <v>2706</v>
      </c>
      <c r="B432" s="16">
        <v>1689</v>
      </c>
      <c r="C432" s="16" t="s">
        <v>2707</v>
      </c>
      <c r="D432" s="16" t="s">
        <v>2642</v>
      </c>
      <c r="E432" s="16" t="s">
        <v>1165</v>
      </c>
      <c r="F432" s="16" t="s">
        <v>2708</v>
      </c>
      <c r="G432" s="16" t="s">
        <v>79</v>
      </c>
      <c r="H432" s="16" t="s">
        <v>96</v>
      </c>
      <c r="I432" s="17">
        <v>8800800</v>
      </c>
      <c r="J432" s="16" t="s">
        <v>97</v>
      </c>
      <c r="K432" s="16" t="s">
        <v>34</v>
      </c>
      <c r="L432" s="16">
        <v>6.54</v>
      </c>
      <c r="M432" s="16"/>
      <c r="N432" s="16" t="s">
        <v>2713</v>
      </c>
      <c r="O432" s="16" t="s">
        <v>36</v>
      </c>
      <c r="P432" s="16" t="s">
        <v>208</v>
      </c>
      <c r="Q432" s="18">
        <v>37257</v>
      </c>
      <c r="R432" s="16" t="s">
        <v>38</v>
      </c>
      <c r="S432" s="16" t="s">
        <v>39</v>
      </c>
      <c r="T432" s="16" t="s">
        <v>2714</v>
      </c>
      <c r="U432" s="16">
        <v>3.2</v>
      </c>
      <c r="V432" s="16">
        <v>1.728</v>
      </c>
      <c r="W432" s="16" t="s">
        <v>2675</v>
      </c>
      <c r="X432" s="16" t="s">
        <v>101</v>
      </c>
      <c r="Y432" s="16">
        <v>0.14460000000000001</v>
      </c>
      <c r="Z432" s="16">
        <v>1.2800000000000001E-2</v>
      </c>
    </row>
    <row r="433" spans="1:26" s="15" customFormat="1" ht="24" x14ac:dyDescent="0.2">
      <c r="A433" s="16" t="s">
        <v>2715</v>
      </c>
      <c r="B433" s="16">
        <v>1695</v>
      </c>
      <c r="C433" s="16" t="s">
        <v>2716</v>
      </c>
      <c r="D433" s="16" t="s">
        <v>2642</v>
      </c>
      <c r="E433" s="16" t="s">
        <v>2717</v>
      </c>
      <c r="F433" s="16" t="s">
        <v>2718</v>
      </c>
      <c r="G433" s="16" t="s">
        <v>79</v>
      </c>
      <c r="H433" s="16" t="s">
        <v>96</v>
      </c>
      <c r="I433" s="17">
        <v>10944786</v>
      </c>
      <c r="J433" s="16" t="s">
        <v>33</v>
      </c>
      <c r="K433" s="16" t="s">
        <v>34</v>
      </c>
      <c r="L433" s="16"/>
      <c r="M433" s="16"/>
      <c r="N433" s="16" t="s">
        <v>2723</v>
      </c>
      <c r="O433" s="16" t="s">
        <v>36</v>
      </c>
      <c r="P433" s="16" t="s">
        <v>208</v>
      </c>
      <c r="Q433" s="18">
        <v>39083</v>
      </c>
      <c r="R433" s="16" t="s">
        <v>38</v>
      </c>
      <c r="S433" s="16" t="s">
        <v>39</v>
      </c>
      <c r="T433" s="16" t="s">
        <v>1786</v>
      </c>
      <c r="U433" s="16">
        <v>4.8</v>
      </c>
      <c r="V433" s="16">
        <v>2.6</v>
      </c>
      <c r="W433" s="16" t="s">
        <v>2648</v>
      </c>
      <c r="X433" s="16" t="s">
        <v>101</v>
      </c>
      <c r="Y433" s="16">
        <v>0.21690000000000001</v>
      </c>
      <c r="Z433" s="16">
        <v>1.9099999999999999E-2</v>
      </c>
    </row>
    <row r="434" spans="1:26" s="15" customFormat="1" ht="36" x14ac:dyDescent="0.2">
      <c r="A434" s="16"/>
      <c r="B434" s="16">
        <v>1699</v>
      </c>
      <c r="C434" s="16" t="s">
        <v>2729</v>
      </c>
      <c r="D434" s="16" t="s">
        <v>2642</v>
      </c>
      <c r="E434" s="16" t="s">
        <v>2730</v>
      </c>
      <c r="F434" s="16" t="s">
        <v>2731</v>
      </c>
      <c r="G434" s="16" t="s">
        <v>31</v>
      </c>
      <c r="H434" s="16" t="s">
        <v>2732</v>
      </c>
      <c r="I434" s="17">
        <v>741336</v>
      </c>
      <c r="J434" s="16" t="s">
        <v>168</v>
      </c>
      <c r="K434" s="16" t="s">
        <v>34</v>
      </c>
      <c r="L434" s="16">
        <v>0.26100000000000001</v>
      </c>
      <c r="M434" s="16"/>
      <c r="N434" s="16" t="s">
        <v>2737</v>
      </c>
      <c r="O434" s="16" t="s">
        <v>36</v>
      </c>
      <c r="P434" s="16" t="s">
        <v>208</v>
      </c>
      <c r="Q434" s="18">
        <v>38880</v>
      </c>
      <c r="R434" s="16" t="s">
        <v>117</v>
      </c>
      <c r="S434" s="16" t="s">
        <v>39</v>
      </c>
      <c r="T434" s="16" t="s">
        <v>2738</v>
      </c>
      <c r="U434" s="16">
        <v>0.36</v>
      </c>
      <c r="V434" s="16">
        <v>0.25900000000000001</v>
      </c>
      <c r="W434" s="16" t="s">
        <v>2655</v>
      </c>
      <c r="X434" s="16" t="s">
        <v>2655</v>
      </c>
      <c r="Y434" s="16">
        <v>1.6299999999999999E-2</v>
      </c>
      <c r="Z434" s="16">
        <v>1.4E-3</v>
      </c>
    </row>
    <row r="435" spans="1:26" s="15" customFormat="1" ht="24" x14ac:dyDescent="0.2">
      <c r="A435" s="16"/>
      <c r="B435" s="16">
        <v>1664</v>
      </c>
      <c r="C435" s="16" t="s">
        <v>3186</v>
      </c>
      <c r="D435" s="16" t="s">
        <v>2642</v>
      </c>
      <c r="E435" s="16" t="s">
        <v>2759</v>
      </c>
      <c r="F435" s="16" t="s">
        <v>2759</v>
      </c>
      <c r="G435" s="16" t="s">
        <v>79</v>
      </c>
      <c r="H435" s="16" t="s">
        <v>733</v>
      </c>
      <c r="I435" s="17">
        <v>960000</v>
      </c>
      <c r="J435" s="16"/>
      <c r="K435" s="16" t="s">
        <v>34</v>
      </c>
      <c r="L435" s="16"/>
      <c r="M435" s="16"/>
      <c r="N435" s="16" t="s">
        <v>2760</v>
      </c>
      <c r="O435" s="16" t="s">
        <v>36</v>
      </c>
      <c r="P435" s="16" t="s">
        <v>90</v>
      </c>
      <c r="Q435" s="18">
        <v>38047</v>
      </c>
      <c r="R435" s="16" t="s">
        <v>38</v>
      </c>
      <c r="S435" s="16" t="s">
        <v>39</v>
      </c>
      <c r="T435" s="16" t="s">
        <v>2761</v>
      </c>
      <c r="U435" s="16">
        <v>3.15</v>
      </c>
      <c r="V435" s="16">
        <v>1.728</v>
      </c>
      <c r="W435" s="16" t="s">
        <v>1027</v>
      </c>
      <c r="X435" s="16" t="s">
        <v>1027</v>
      </c>
      <c r="Y435" s="16">
        <v>0.14230000000000001</v>
      </c>
      <c r="Z435" s="16">
        <v>1.26E-2</v>
      </c>
    </row>
    <row r="436" spans="1:26" s="15" customFormat="1" ht="36" x14ac:dyDescent="0.2">
      <c r="A436" s="16" t="s">
        <v>2762</v>
      </c>
      <c r="B436" s="16">
        <v>1665</v>
      </c>
      <c r="C436" s="16" t="s">
        <v>3187</v>
      </c>
      <c r="D436" s="16" t="s">
        <v>2642</v>
      </c>
      <c r="E436" s="16" t="s">
        <v>2759</v>
      </c>
      <c r="F436" s="16" t="s">
        <v>2759</v>
      </c>
      <c r="G436" s="16" t="s">
        <v>79</v>
      </c>
      <c r="H436" s="16" t="s">
        <v>733</v>
      </c>
      <c r="I436" s="17">
        <v>4794600</v>
      </c>
      <c r="J436" s="16" t="s">
        <v>33</v>
      </c>
      <c r="K436" s="16" t="s">
        <v>34</v>
      </c>
      <c r="L436" s="16">
        <v>2.6</v>
      </c>
      <c r="M436" s="16">
        <v>0.29599999999999999</v>
      </c>
      <c r="N436" s="16" t="s">
        <v>2763</v>
      </c>
      <c r="O436" s="16" t="s">
        <v>36</v>
      </c>
      <c r="P436" s="16" t="s">
        <v>1373</v>
      </c>
      <c r="Q436" s="18">
        <v>39539</v>
      </c>
      <c r="R436" s="16" t="s">
        <v>38</v>
      </c>
      <c r="S436" s="16" t="s">
        <v>39</v>
      </c>
      <c r="T436" s="16" t="s">
        <v>2764</v>
      </c>
      <c r="U436" s="16">
        <v>1.05</v>
      </c>
      <c r="V436" s="16">
        <v>0.57599999999999996</v>
      </c>
      <c r="W436" s="16" t="s">
        <v>1027</v>
      </c>
      <c r="X436" s="16" t="s">
        <v>1027</v>
      </c>
      <c r="Y436" s="16">
        <v>4.7399999999999998E-2</v>
      </c>
      <c r="Z436" s="16">
        <v>4.1999999999999997E-3</v>
      </c>
    </row>
    <row r="437" spans="1:26" s="15" customFormat="1" ht="24" x14ac:dyDescent="0.2">
      <c r="A437" s="16" t="s">
        <v>2739</v>
      </c>
      <c r="B437" s="16">
        <v>1705</v>
      </c>
      <c r="C437" s="16" t="s">
        <v>2740</v>
      </c>
      <c r="D437" s="16" t="s">
        <v>2642</v>
      </c>
      <c r="E437" s="16" t="s">
        <v>2741</v>
      </c>
      <c r="F437" s="16" t="s">
        <v>2742</v>
      </c>
      <c r="G437" s="16" t="s">
        <v>79</v>
      </c>
      <c r="H437" s="16" t="s">
        <v>96</v>
      </c>
      <c r="I437" s="17">
        <v>5118050</v>
      </c>
      <c r="J437" s="16" t="s">
        <v>114</v>
      </c>
      <c r="K437" s="16" t="s">
        <v>34</v>
      </c>
      <c r="L437" s="16">
        <v>2.89</v>
      </c>
      <c r="M437" s="16"/>
      <c r="N437" s="16" t="s">
        <v>2743</v>
      </c>
      <c r="O437" s="16" t="s">
        <v>36</v>
      </c>
      <c r="P437" s="16" t="s">
        <v>129</v>
      </c>
      <c r="Q437" s="18">
        <v>36161</v>
      </c>
      <c r="R437" s="16" t="s">
        <v>38</v>
      </c>
      <c r="S437" s="16" t="s">
        <v>39</v>
      </c>
      <c r="T437" s="16" t="s">
        <v>2744</v>
      </c>
      <c r="U437" s="16">
        <v>2.4</v>
      </c>
      <c r="V437" s="16"/>
      <c r="W437" s="16" t="s">
        <v>2745</v>
      </c>
      <c r="X437" s="16"/>
      <c r="Y437" s="16">
        <v>0.1084</v>
      </c>
      <c r="Z437" s="16">
        <v>9.5999999999999992E-3</v>
      </c>
    </row>
    <row r="438" spans="1:26" s="15" customFormat="1" ht="24" x14ac:dyDescent="0.2">
      <c r="A438" s="16" t="s">
        <v>2765</v>
      </c>
      <c r="B438" s="16">
        <v>1706</v>
      </c>
      <c r="C438" s="16" t="s">
        <v>3050</v>
      </c>
      <c r="D438" s="16" t="s">
        <v>2642</v>
      </c>
      <c r="E438" s="16" t="s">
        <v>2766</v>
      </c>
      <c r="F438" s="16" t="s">
        <v>929</v>
      </c>
      <c r="G438" s="16" t="s">
        <v>31</v>
      </c>
      <c r="H438" s="16" t="s">
        <v>2767</v>
      </c>
      <c r="I438" s="17">
        <v>5000000</v>
      </c>
      <c r="J438" s="16"/>
      <c r="K438" s="16" t="s">
        <v>34</v>
      </c>
      <c r="L438" s="16">
        <v>0.16800000000000001</v>
      </c>
      <c r="M438" s="16"/>
      <c r="N438" s="16" t="s">
        <v>2768</v>
      </c>
      <c r="O438" s="16" t="s">
        <v>36</v>
      </c>
      <c r="P438" s="16" t="s">
        <v>90</v>
      </c>
      <c r="Q438" s="18">
        <v>32509</v>
      </c>
      <c r="R438" s="16" t="s">
        <v>38</v>
      </c>
      <c r="S438" s="16" t="s">
        <v>39</v>
      </c>
      <c r="T438" s="16" t="s">
        <v>2769</v>
      </c>
      <c r="U438" s="16">
        <v>0.45</v>
      </c>
      <c r="V438" s="16">
        <v>0.25</v>
      </c>
      <c r="W438" s="16" t="s">
        <v>2648</v>
      </c>
      <c r="X438" s="16" t="s">
        <v>2767</v>
      </c>
      <c r="Y438" s="16">
        <v>2.0299999999999999E-2</v>
      </c>
      <c r="Z438" s="16">
        <v>1.8E-3</v>
      </c>
    </row>
    <row r="439" spans="1:26" s="15" customFormat="1" ht="36" x14ac:dyDescent="0.2">
      <c r="A439" s="16" t="s">
        <v>2770</v>
      </c>
      <c r="B439" s="16">
        <v>1707</v>
      </c>
      <c r="C439" s="16" t="s">
        <v>3051</v>
      </c>
      <c r="D439" s="16" t="s">
        <v>2642</v>
      </c>
      <c r="E439" s="16" t="s">
        <v>2766</v>
      </c>
      <c r="F439" s="16" t="s">
        <v>929</v>
      </c>
      <c r="G439" s="16" t="s">
        <v>31</v>
      </c>
      <c r="H439" s="16" t="s">
        <v>2767</v>
      </c>
      <c r="I439" s="17">
        <v>1356000</v>
      </c>
      <c r="J439" s="16" t="s">
        <v>58</v>
      </c>
      <c r="K439" s="16" t="s">
        <v>34</v>
      </c>
      <c r="L439" s="16">
        <v>3.48</v>
      </c>
      <c r="M439" s="16"/>
      <c r="N439" s="16" t="s">
        <v>2771</v>
      </c>
      <c r="O439" s="16" t="s">
        <v>36</v>
      </c>
      <c r="P439" s="16" t="s">
        <v>1373</v>
      </c>
      <c r="Q439" s="18">
        <v>36526</v>
      </c>
      <c r="R439" s="16" t="s">
        <v>38</v>
      </c>
      <c r="S439" s="16" t="s">
        <v>39</v>
      </c>
      <c r="T439" s="16"/>
      <c r="U439" s="16">
        <v>2.5499999999999998</v>
      </c>
      <c r="V439" s="16">
        <v>1.44</v>
      </c>
      <c r="W439" s="16" t="s">
        <v>2648</v>
      </c>
      <c r="X439" s="16" t="s">
        <v>2767</v>
      </c>
      <c r="Y439" s="16">
        <v>0.1152</v>
      </c>
      <c r="Z439" s="16">
        <v>1.0200000000000001E-2</v>
      </c>
    </row>
    <row r="440" spans="1:26" s="15" customFormat="1" ht="24" x14ac:dyDescent="0.2">
      <c r="A440" s="19" t="s">
        <v>2631</v>
      </c>
      <c r="B440" s="19">
        <v>2207</v>
      </c>
      <c r="C440" s="19" t="s">
        <v>2632</v>
      </c>
      <c r="D440" s="19" t="s">
        <v>2633</v>
      </c>
      <c r="E440" s="19" t="s">
        <v>2634</v>
      </c>
      <c r="F440" s="19" t="s">
        <v>2635</v>
      </c>
      <c r="G440" s="19" t="s">
        <v>31</v>
      </c>
      <c r="H440" s="19" t="s">
        <v>2636</v>
      </c>
      <c r="I440" s="20">
        <v>2562038</v>
      </c>
      <c r="J440" s="19" t="s">
        <v>67</v>
      </c>
      <c r="K440" s="19" t="s">
        <v>34</v>
      </c>
      <c r="L440" s="19">
        <v>0.79200000000000004</v>
      </c>
      <c r="M440" s="19"/>
      <c r="N440" s="19" t="s">
        <v>2637</v>
      </c>
      <c r="O440" s="19" t="s">
        <v>36</v>
      </c>
      <c r="P440" s="19" t="s">
        <v>37</v>
      </c>
      <c r="Q440" s="21">
        <v>40591</v>
      </c>
      <c r="R440" s="19" t="s">
        <v>38</v>
      </c>
      <c r="S440" s="19" t="s">
        <v>39</v>
      </c>
      <c r="T440" s="19" t="s">
        <v>2638</v>
      </c>
      <c r="U440" s="19">
        <v>1.9</v>
      </c>
      <c r="V440" s="19"/>
      <c r="W440" s="19" t="s">
        <v>3150</v>
      </c>
      <c r="X440" s="19" t="s">
        <v>2639</v>
      </c>
      <c r="Y440" s="19">
        <v>8.5800000000000001E-2</v>
      </c>
      <c r="Z440" s="19">
        <v>7.6E-3</v>
      </c>
    </row>
  </sheetData>
  <printOptions horizontalCentered="1"/>
  <pageMargins left="0" right="0" top="0.8" bottom="0.95" header="0.4" footer="0.3"/>
  <pageSetup paperSize="5" pageOrder="overThenDown" orientation="landscape" r:id="rId1"/>
  <headerFooter alignWithMargins="0">
    <oddHeader>&amp;C&amp;"Arial,Bold"&amp;12Current LMOP Landfill and LFG Energy Project Database - Operational Electricity Projects&amp;R&amp;"Arial,Regular"&amp;8 3/4/15</oddHeader>
    <oddFooter>&amp;L&amp;"Arial,Regular"&amp;8Information from the LMOP Landfill/Project database 
is compiled from a variety of sources by voluntary 
submittal, is updated periodically, and can change.
LMOP can not guarantee the validity of the data.&amp;C&amp;"Arial,Regular"&amp;8&amp;P</oddFooter>
  </headerFooter>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42"/>
  <sheetViews>
    <sheetView workbookViewId="0">
      <selection activeCell="D6" sqref="D6"/>
    </sheetView>
  </sheetViews>
  <sheetFormatPr defaultRowHeight="12.75" x14ac:dyDescent="0.2"/>
  <cols>
    <col min="1" max="1" width="19.42578125" bestFit="1" customWidth="1"/>
    <col min="2" max="2" width="19.85546875" customWidth="1"/>
  </cols>
  <sheetData>
    <row r="1" spans="1:4" x14ac:dyDescent="0.2">
      <c r="A1" s="32" t="s">
        <v>14</v>
      </c>
      <c r="B1" t="s">
        <v>36</v>
      </c>
    </row>
    <row r="3" spans="1:4" x14ac:dyDescent="0.2">
      <c r="A3" s="32" t="s">
        <v>1</v>
      </c>
      <c r="B3" t="s">
        <v>3308</v>
      </c>
      <c r="C3" s="34"/>
    </row>
    <row r="4" spans="1:4" x14ac:dyDescent="0.2">
      <c r="A4" s="33">
        <v>36</v>
      </c>
      <c r="B4" s="31">
        <v>1</v>
      </c>
      <c r="C4" s="34"/>
    </row>
    <row r="5" spans="1:4" x14ac:dyDescent="0.2">
      <c r="A5" s="33">
        <v>39</v>
      </c>
      <c r="B5" s="31">
        <v>2</v>
      </c>
      <c r="C5" s="34"/>
    </row>
    <row r="6" spans="1:4" x14ac:dyDescent="0.2">
      <c r="A6" s="33">
        <v>51</v>
      </c>
      <c r="B6" s="31">
        <v>1</v>
      </c>
      <c r="C6" s="34"/>
      <c r="D6" t="s">
        <v>3309</v>
      </c>
    </row>
    <row r="7" spans="1:4" x14ac:dyDescent="0.2">
      <c r="A7" s="33">
        <v>54</v>
      </c>
      <c r="B7" s="31">
        <v>1</v>
      </c>
      <c r="C7" s="34"/>
      <c r="D7">
        <f>COUNTA(B4:B567)-1</f>
        <v>438</v>
      </c>
    </row>
    <row r="8" spans="1:4" x14ac:dyDescent="0.2">
      <c r="A8" s="33">
        <v>55</v>
      </c>
      <c r="B8" s="31">
        <v>1</v>
      </c>
      <c r="C8" s="34"/>
    </row>
    <row r="9" spans="1:4" x14ac:dyDescent="0.2">
      <c r="A9" s="33">
        <v>56</v>
      </c>
      <c r="B9" s="31">
        <v>1</v>
      </c>
      <c r="C9" s="34"/>
    </row>
    <row r="10" spans="1:4" x14ac:dyDescent="0.2">
      <c r="A10" s="33">
        <v>72</v>
      </c>
      <c r="B10" s="31">
        <v>2</v>
      </c>
      <c r="C10" s="34"/>
    </row>
    <row r="11" spans="1:4" x14ac:dyDescent="0.2">
      <c r="A11" s="33">
        <v>78</v>
      </c>
      <c r="B11" s="31">
        <v>1</v>
      </c>
    </row>
    <row r="12" spans="1:4" x14ac:dyDescent="0.2">
      <c r="A12" s="33">
        <v>83</v>
      </c>
      <c r="B12" s="31">
        <v>1</v>
      </c>
    </row>
    <row r="13" spans="1:4" x14ac:dyDescent="0.2">
      <c r="A13" s="33">
        <v>84</v>
      </c>
      <c r="B13" s="31">
        <v>1</v>
      </c>
    </row>
    <row r="14" spans="1:4" x14ac:dyDescent="0.2">
      <c r="A14" s="33">
        <v>87</v>
      </c>
      <c r="B14" s="31">
        <v>1</v>
      </c>
    </row>
    <row r="15" spans="1:4" x14ac:dyDescent="0.2">
      <c r="A15" s="33">
        <v>90</v>
      </c>
      <c r="B15" s="31">
        <v>1</v>
      </c>
    </row>
    <row r="16" spans="1:4" x14ac:dyDescent="0.2">
      <c r="A16" s="33">
        <v>105</v>
      </c>
      <c r="B16" s="31">
        <v>1</v>
      </c>
    </row>
    <row r="17" spans="1:2" x14ac:dyDescent="0.2">
      <c r="A17" s="33">
        <v>114</v>
      </c>
      <c r="B17" s="31">
        <v>1</v>
      </c>
    </row>
    <row r="18" spans="1:2" x14ac:dyDescent="0.2">
      <c r="A18" s="33">
        <v>122</v>
      </c>
      <c r="B18" s="31">
        <v>1</v>
      </c>
    </row>
    <row r="19" spans="1:2" x14ac:dyDescent="0.2">
      <c r="A19" s="33">
        <v>124</v>
      </c>
      <c r="B19" s="31">
        <v>1</v>
      </c>
    </row>
    <row r="20" spans="1:2" x14ac:dyDescent="0.2">
      <c r="A20" s="33">
        <v>147</v>
      </c>
      <c r="B20" s="31">
        <v>1</v>
      </c>
    </row>
    <row r="21" spans="1:2" x14ac:dyDescent="0.2">
      <c r="A21" s="33">
        <v>153</v>
      </c>
      <c r="B21" s="31">
        <v>1</v>
      </c>
    </row>
    <row r="22" spans="1:2" x14ac:dyDescent="0.2">
      <c r="A22" s="33">
        <v>164</v>
      </c>
      <c r="B22" s="31">
        <v>1</v>
      </c>
    </row>
    <row r="23" spans="1:2" x14ac:dyDescent="0.2">
      <c r="A23" s="33">
        <v>182</v>
      </c>
      <c r="B23" s="31">
        <v>1</v>
      </c>
    </row>
    <row r="24" spans="1:2" x14ac:dyDescent="0.2">
      <c r="A24" s="33">
        <v>184</v>
      </c>
      <c r="B24" s="31">
        <v>1</v>
      </c>
    </row>
    <row r="25" spans="1:2" x14ac:dyDescent="0.2">
      <c r="A25" s="33">
        <v>201</v>
      </c>
      <c r="B25" s="31">
        <v>1</v>
      </c>
    </row>
    <row r="26" spans="1:2" x14ac:dyDescent="0.2">
      <c r="A26" s="33">
        <v>213</v>
      </c>
      <c r="B26" s="31">
        <v>1</v>
      </c>
    </row>
    <row r="27" spans="1:2" x14ac:dyDescent="0.2">
      <c r="A27" s="33">
        <v>214</v>
      </c>
      <c r="B27" s="31">
        <v>1</v>
      </c>
    </row>
    <row r="28" spans="1:2" x14ac:dyDescent="0.2">
      <c r="A28" s="33">
        <v>220</v>
      </c>
      <c r="B28" s="31">
        <v>1</v>
      </c>
    </row>
    <row r="29" spans="1:2" x14ac:dyDescent="0.2">
      <c r="A29" s="33">
        <v>225</v>
      </c>
      <c r="B29" s="31">
        <v>3</v>
      </c>
    </row>
    <row r="30" spans="1:2" x14ac:dyDescent="0.2">
      <c r="A30" s="33">
        <v>232</v>
      </c>
      <c r="B30" s="31">
        <v>2</v>
      </c>
    </row>
    <row r="31" spans="1:2" x14ac:dyDescent="0.2">
      <c r="A31" s="33">
        <v>236</v>
      </c>
      <c r="B31" s="31">
        <v>2</v>
      </c>
    </row>
    <row r="32" spans="1:2" x14ac:dyDescent="0.2">
      <c r="A32" s="33">
        <v>238</v>
      </c>
      <c r="B32" s="31">
        <v>1</v>
      </c>
    </row>
    <row r="33" spans="1:2" x14ac:dyDescent="0.2">
      <c r="A33" s="33">
        <v>247</v>
      </c>
      <c r="B33" s="31">
        <v>2</v>
      </c>
    </row>
    <row r="34" spans="1:2" x14ac:dyDescent="0.2">
      <c r="A34" s="33">
        <v>251</v>
      </c>
      <c r="B34" s="31">
        <v>1</v>
      </c>
    </row>
    <row r="35" spans="1:2" x14ac:dyDescent="0.2">
      <c r="A35" s="33">
        <v>265</v>
      </c>
      <c r="B35" s="31">
        <v>2</v>
      </c>
    </row>
    <row r="36" spans="1:2" x14ac:dyDescent="0.2">
      <c r="A36" s="33">
        <v>268</v>
      </c>
      <c r="B36" s="31">
        <v>1</v>
      </c>
    </row>
    <row r="37" spans="1:2" x14ac:dyDescent="0.2">
      <c r="A37" s="33">
        <v>271</v>
      </c>
      <c r="B37" s="31">
        <v>1</v>
      </c>
    </row>
    <row r="38" spans="1:2" x14ac:dyDescent="0.2">
      <c r="A38" s="33">
        <v>274</v>
      </c>
      <c r="B38" s="31">
        <v>1</v>
      </c>
    </row>
    <row r="39" spans="1:2" x14ac:dyDescent="0.2">
      <c r="A39" s="33">
        <v>279</v>
      </c>
      <c r="B39" s="31">
        <v>1</v>
      </c>
    </row>
    <row r="40" spans="1:2" x14ac:dyDescent="0.2">
      <c r="A40" s="33">
        <v>286</v>
      </c>
      <c r="B40" s="31">
        <v>1</v>
      </c>
    </row>
    <row r="41" spans="1:2" x14ac:dyDescent="0.2">
      <c r="A41" s="33">
        <v>287</v>
      </c>
      <c r="B41" s="31">
        <v>2</v>
      </c>
    </row>
    <row r="42" spans="1:2" x14ac:dyDescent="0.2">
      <c r="A42" s="33">
        <v>289</v>
      </c>
      <c r="B42" s="31">
        <v>1</v>
      </c>
    </row>
    <row r="43" spans="1:2" x14ac:dyDescent="0.2">
      <c r="A43" s="33">
        <v>294</v>
      </c>
      <c r="B43" s="31">
        <v>1</v>
      </c>
    </row>
    <row r="44" spans="1:2" x14ac:dyDescent="0.2">
      <c r="A44" s="33">
        <v>302</v>
      </c>
      <c r="B44" s="31">
        <v>1</v>
      </c>
    </row>
    <row r="45" spans="1:2" x14ac:dyDescent="0.2">
      <c r="A45" s="33">
        <v>309</v>
      </c>
      <c r="B45" s="31">
        <v>1</v>
      </c>
    </row>
    <row r="46" spans="1:2" x14ac:dyDescent="0.2">
      <c r="A46" s="33">
        <v>320</v>
      </c>
      <c r="B46" s="31">
        <v>2</v>
      </c>
    </row>
    <row r="47" spans="1:2" x14ac:dyDescent="0.2">
      <c r="A47" s="33">
        <v>327</v>
      </c>
      <c r="B47" s="31">
        <v>1</v>
      </c>
    </row>
    <row r="48" spans="1:2" x14ac:dyDescent="0.2">
      <c r="A48" s="33">
        <v>336</v>
      </c>
      <c r="B48" s="31">
        <v>1</v>
      </c>
    </row>
    <row r="49" spans="1:2" x14ac:dyDescent="0.2">
      <c r="A49" s="33">
        <v>337</v>
      </c>
      <c r="B49" s="31">
        <v>1</v>
      </c>
    </row>
    <row r="50" spans="1:2" x14ac:dyDescent="0.2">
      <c r="A50" s="33">
        <v>338</v>
      </c>
      <c r="B50" s="31">
        <v>1</v>
      </c>
    </row>
    <row r="51" spans="1:2" x14ac:dyDescent="0.2">
      <c r="A51" s="33">
        <v>342</v>
      </c>
      <c r="B51" s="31">
        <v>1</v>
      </c>
    </row>
    <row r="52" spans="1:2" x14ac:dyDescent="0.2">
      <c r="A52" s="33">
        <v>343</v>
      </c>
      <c r="B52" s="31">
        <v>1</v>
      </c>
    </row>
    <row r="53" spans="1:2" x14ac:dyDescent="0.2">
      <c r="A53" s="33">
        <v>344</v>
      </c>
      <c r="B53" s="31">
        <v>1</v>
      </c>
    </row>
    <row r="54" spans="1:2" x14ac:dyDescent="0.2">
      <c r="A54" s="33">
        <v>348</v>
      </c>
      <c r="B54" s="31">
        <v>1</v>
      </c>
    </row>
    <row r="55" spans="1:2" x14ac:dyDescent="0.2">
      <c r="A55" s="33">
        <v>349</v>
      </c>
      <c r="B55" s="31">
        <v>1</v>
      </c>
    </row>
    <row r="56" spans="1:2" x14ac:dyDescent="0.2">
      <c r="A56" s="33">
        <v>350</v>
      </c>
      <c r="B56" s="31">
        <v>1</v>
      </c>
    </row>
    <row r="57" spans="1:2" x14ac:dyDescent="0.2">
      <c r="A57" s="33">
        <v>352</v>
      </c>
      <c r="B57" s="31">
        <v>3</v>
      </c>
    </row>
    <row r="58" spans="1:2" x14ac:dyDescent="0.2">
      <c r="A58" s="33">
        <v>354</v>
      </c>
      <c r="B58" s="31">
        <v>1</v>
      </c>
    </row>
    <row r="59" spans="1:2" x14ac:dyDescent="0.2">
      <c r="A59" s="33">
        <v>359</v>
      </c>
      <c r="B59" s="31">
        <v>1</v>
      </c>
    </row>
    <row r="60" spans="1:2" x14ac:dyDescent="0.2">
      <c r="A60" s="33">
        <v>362</v>
      </c>
      <c r="B60" s="31">
        <v>1</v>
      </c>
    </row>
    <row r="61" spans="1:2" x14ac:dyDescent="0.2">
      <c r="A61" s="33">
        <v>363</v>
      </c>
      <c r="B61" s="31">
        <v>1</v>
      </c>
    </row>
    <row r="62" spans="1:2" x14ac:dyDescent="0.2">
      <c r="A62" s="33">
        <v>380</v>
      </c>
      <c r="B62" s="31">
        <v>2</v>
      </c>
    </row>
    <row r="63" spans="1:2" x14ac:dyDescent="0.2">
      <c r="A63" s="33">
        <v>397</v>
      </c>
      <c r="B63" s="31">
        <v>1</v>
      </c>
    </row>
    <row r="64" spans="1:2" x14ac:dyDescent="0.2">
      <c r="A64" s="33">
        <v>398</v>
      </c>
      <c r="B64" s="31">
        <v>1</v>
      </c>
    </row>
    <row r="65" spans="1:2" x14ac:dyDescent="0.2">
      <c r="A65" s="33">
        <v>401</v>
      </c>
      <c r="B65" s="31">
        <v>1</v>
      </c>
    </row>
    <row r="66" spans="1:2" x14ac:dyDescent="0.2">
      <c r="A66" s="33">
        <v>404</v>
      </c>
      <c r="B66" s="31">
        <v>1</v>
      </c>
    </row>
    <row r="67" spans="1:2" x14ac:dyDescent="0.2">
      <c r="A67" s="33">
        <v>405</v>
      </c>
      <c r="B67" s="31">
        <v>1</v>
      </c>
    </row>
    <row r="68" spans="1:2" x14ac:dyDescent="0.2">
      <c r="A68" s="33">
        <v>406</v>
      </c>
      <c r="B68" s="31">
        <v>1</v>
      </c>
    </row>
    <row r="69" spans="1:2" x14ac:dyDescent="0.2">
      <c r="A69" s="33">
        <v>409</v>
      </c>
      <c r="B69" s="31">
        <v>1</v>
      </c>
    </row>
    <row r="70" spans="1:2" x14ac:dyDescent="0.2">
      <c r="A70" s="33">
        <v>414</v>
      </c>
      <c r="B70" s="31">
        <v>1</v>
      </c>
    </row>
    <row r="71" spans="1:2" x14ac:dyDescent="0.2">
      <c r="A71" s="33">
        <v>415</v>
      </c>
      <c r="B71" s="31">
        <v>2</v>
      </c>
    </row>
    <row r="72" spans="1:2" x14ac:dyDescent="0.2">
      <c r="A72" s="33">
        <v>420</v>
      </c>
      <c r="B72" s="31">
        <v>1</v>
      </c>
    </row>
    <row r="73" spans="1:2" x14ac:dyDescent="0.2">
      <c r="A73" s="33">
        <v>424</v>
      </c>
      <c r="B73" s="31">
        <v>1</v>
      </c>
    </row>
    <row r="74" spans="1:2" x14ac:dyDescent="0.2">
      <c r="A74" s="33">
        <v>431</v>
      </c>
      <c r="B74" s="31">
        <v>1</v>
      </c>
    </row>
    <row r="75" spans="1:2" x14ac:dyDescent="0.2">
      <c r="A75" s="33">
        <v>434</v>
      </c>
      <c r="B75" s="31">
        <v>1</v>
      </c>
    </row>
    <row r="76" spans="1:2" x14ac:dyDescent="0.2">
      <c r="A76" s="33">
        <v>435</v>
      </c>
      <c r="B76" s="31">
        <v>1</v>
      </c>
    </row>
    <row r="77" spans="1:2" x14ac:dyDescent="0.2">
      <c r="A77" s="33">
        <v>436</v>
      </c>
      <c r="B77" s="31">
        <v>1</v>
      </c>
    </row>
    <row r="78" spans="1:2" x14ac:dyDescent="0.2">
      <c r="A78" s="33">
        <v>444</v>
      </c>
      <c r="B78" s="31">
        <v>1</v>
      </c>
    </row>
    <row r="79" spans="1:2" x14ac:dyDescent="0.2">
      <c r="A79" s="33">
        <v>445</v>
      </c>
      <c r="B79" s="31">
        <v>1</v>
      </c>
    </row>
    <row r="80" spans="1:2" x14ac:dyDescent="0.2">
      <c r="A80" s="33">
        <v>446</v>
      </c>
      <c r="B80" s="31">
        <v>1</v>
      </c>
    </row>
    <row r="81" spans="1:2" x14ac:dyDescent="0.2">
      <c r="A81" s="33">
        <v>448</v>
      </c>
      <c r="B81" s="31">
        <v>1</v>
      </c>
    </row>
    <row r="82" spans="1:2" x14ac:dyDescent="0.2">
      <c r="A82" s="33">
        <v>457</v>
      </c>
      <c r="B82" s="31">
        <v>1</v>
      </c>
    </row>
    <row r="83" spans="1:2" x14ac:dyDescent="0.2">
      <c r="A83" s="33">
        <v>458</v>
      </c>
      <c r="B83" s="31">
        <v>1</v>
      </c>
    </row>
    <row r="84" spans="1:2" x14ac:dyDescent="0.2">
      <c r="A84" s="33">
        <v>461</v>
      </c>
      <c r="B84" s="31">
        <v>3</v>
      </c>
    </row>
    <row r="85" spans="1:2" x14ac:dyDescent="0.2">
      <c r="A85" s="33">
        <v>468</v>
      </c>
      <c r="B85" s="31">
        <v>1</v>
      </c>
    </row>
    <row r="86" spans="1:2" x14ac:dyDescent="0.2">
      <c r="A86" s="33">
        <v>474</v>
      </c>
      <c r="B86" s="31">
        <v>1</v>
      </c>
    </row>
    <row r="87" spans="1:2" x14ac:dyDescent="0.2">
      <c r="A87" s="33">
        <v>475</v>
      </c>
      <c r="B87" s="31">
        <v>1</v>
      </c>
    </row>
    <row r="88" spans="1:2" x14ac:dyDescent="0.2">
      <c r="A88" s="33">
        <v>476</v>
      </c>
      <c r="B88" s="31">
        <v>1</v>
      </c>
    </row>
    <row r="89" spans="1:2" x14ac:dyDescent="0.2">
      <c r="A89" s="33">
        <v>477</v>
      </c>
      <c r="B89" s="31">
        <v>1</v>
      </c>
    </row>
    <row r="90" spans="1:2" x14ac:dyDescent="0.2">
      <c r="A90" s="33">
        <v>481</v>
      </c>
      <c r="B90" s="31">
        <v>1</v>
      </c>
    </row>
    <row r="91" spans="1:2" x14ac:dyDescent="0.2">
      <c r="A91" s="33">
        <v>483</v>
      </c>
      <c r="B91" s="31">
        <v>1</v>
      </c>
    </row>
    <row r="92" spans="1:2" x14ac:dyDescent="0.2">
      <c r="A92" s="33">
        <v>484</v>
      </c>
      <c r="B92" s="31">
        <v>1</v>
      </c>
    </row>
    <row r="93" spans="1:2" x14ac:dyDescent="0.2">
      <c r="A93" s="33">
        <v>487</v>
      </c>
      <c r="B93" s="31">
        <v>1</v>
      </c>
    </row>
    <row r="94" spans="1:2" x14ac:dyDescent="0.2">
      <c r="A94" s="33">
        <v>491</v>
      </c>
      <c r="B94" s="31">
        <v>1</v>
      </c>
    </row>
    <row r="95" spans="1:2" x14ac:dyDescent="0.2">
      <c r="A95" s="33">
        <v>492</v>
      </c>
      <c r="B95" s="31">
        <v>2</v>
      </c>
    </row>
    <row r="96" spans="1:2" x14ac:dyDescent="0.2">
      <c r="A96" s="33">
        <v>493</v>
      </c>
      <c r="B96" s="31">
        <v>1</v>
      </c>
    </row>
    <row r="97" spans="1:2" x14ac:dyDescent="0.2">
      <c r="A97" s="33">
        <v>494</v>
      </c>
      <c r="B97" s="31">
        <v>2</v>
      </c>
    </row>
    <row r="98" spans="1:2" x14ac:dyDescent="0.2">
      <c r="A98" s="33">
        <v>495</v>
      </c>
      <c r="B98" s="31">
        <v>1</v>
      </c>
    </row>
    <row r="99" spans="1:2" x14ac:dyDescent="0.2">
      <c r="A99" s="33">
        <v>496</v>
      </c>
      <c r="B99" s="31">
        <v>1</v>
      </c>
    </row>
    <row r="100" spans="1:2" x14ac:dyDescent="0.2">
      <c r="A100" s="33">
        <v>497</v>
      </c>
      <c r="B100" s="31">
        <v>1</v>
      </c>
    </row>
    <row r="101" spans="1:2" x14ac:dyDescent="0.2">
      <c r="A101" s="33">
        <v>498</v>
      </c>
      <c r="B101" s="31">
        <v>1</v>
      </c>
    </row>
    <row r="102" spans="1:2" x14ac:dyDescent="0.2">
      <c r="A102" s="33">
        <v>507</v>
      </c>
      <c r="B102" s="31">
        <v>1</v>
      </c>
    </row>
    <row r="103" spans="1:2" x14ac:dyDescent="0.2">
      <c r="A103" s="33">
        <v>511</v>
      </c>
      <c r="B103" s="31">
        <v>1</v>
      </c>
    </row>
    <row r="104" spans="1:2" x14ac:dyDescent="0.2">
      <c r="A104" s="33">
        <v>516</v>
      </c>
      <c r="B104" s="31">
        <v>1</v>
      </c>
    </row>
    <row r="105" spans="1:2" x14ac:dyDescent="0.2">
      <c r="A105" s="33">
        <v>518</v>
      </c>
      <c r="B105" s="31">
        <v>1</v>
      </c>
    </row>
    <row r="106" spans="1:2" x14ac:dyDescent="0.2">
      <c r="A106" s="33">
        <v>521</v>
      </c>
      <c r="B106" s="31">
        <v>1</v>
      </c>
    </row>
    <row r="107" spans="1:2" x14ac:dyDescent="0.2">
      <c r="A107" s="33">
        <v>522</v>
      </c>
      <c r="B107" s="31">
        <v>1</v>
      </c>
    </row>
    <row r="108" spans="1:2" x14ac:dyDescent="0.2">
      <c r="A108" s="33">
        <v>527</v>
      </c>
      <c r="B108" s="31">
        <v>1</v>
      </c>
    </row>
    <row r="109" spans="1:2" x14ac:dyDescent="0.2">
      <c r="A109" s="33">
        <v>529</v>
      </c>
      <c r="B109" s="31">
        <v>1</v>
      </c>
    </row>
    <row r="110" spans="1:2" x14ac:dyDescent="0.2">
      <c r="A110" s="33">
        <v>532</v>
      </c>
      <c r="B110" s="31">
        <v>1</v>
      </c>
    </row>
    <row r="111" spans="1:2" x14ac:dyDescent="0.2">
      <c r="A111" s="33">
        <v>535</v>
      </c>
      <c r="B111" s="31">
        <v>2</v>
      </c>
    </row>
    <row r="112" spans="1:2" x14ac:dyDescent="0.2">
      <c r="A112" s="33">
        <v>536</v>
      </c>
      <c r="B112" s="31">
        <v>1</v>
      </c>
    </row>
    <row r="113" spans="1:2" x14ac:dyDescent="0.2">
      <c r="A113" s="33">
        <v>540</v>
      </c>
      <c r="B113" s="31">
        <v>1</v>
      </c>
    </row>
    <row r="114" spans="1:2" x14ac:dyDescent="0.2">
      <c r="A114" s="33">
        <v>547</v>
      </c>
      <c r="B114" s="31">
        <v>1</v>
      </c>
    </row>
    <row r="115" spans="1:2" x14ac:dyDescent="0.2">
      <c r="A115" s="33">
        <v>550</v>
      </c>
      <c r="B115" s="31">
        <v>2</v>
      </c>
    </row>
    <row r="116" spans="1:2" x14ac:dyDescent="0.2">
      <c r="A116" s="33">
        <v>553</v>
      </c>
      <c r="B116" s="31">
        <v>1</v>
      </c>
    </row>
    <row r="117" spans="1:2" x14ac:dyDescent="0.2">
      <c r="A117" s="33">
        <v>554</v>
      </c>
      <c r="B117" s="31">
        <v>1</v>
      </c>
    </row>
    <row r="118" spans="1:2" x14ac:dyDescent="0.2">
      <c r="A118" s="33">
        <v>556</v>
      </c>
      <c r="B118" s="31">
        <v>1</v>
      </c>
    </row>
    <row r="119" spans="1:2" x14ac:dyDescent="0.2">
      <c r="A119" s="33">
        <v>559</v>
      </c>
      <c r="B119" s="31">
        <v>2</v>
      </c>
    </row>
    <row r="120" spans="1:2" x14ac:dyDescent="0.2">
      <c r="A120" s="33">
        <v>567</v>
      </c>
      <c r="B120" s="31">
        <v>4</v>
      </c>
    </row>
    <row r="121" spans="1:2" x14ac:dyDescent="0.2">
      <c r="A121" s="33">
        <v>610</v>
      </c>
      <c r="B121" s="31">
        <v>1</v>
      </c>
    </row>
    <row r="122" spans="1:2" x14ac:dyDescent="0.2">
      <c r="A122" s="33">
        <v>623</v>
      </c>
      <c r="B122" s="31">
        <v>1</v>
      </c>
    </row>
    <row r="123" spans="1:2" x14ac:dyDescent="0.2">
      <c r="A123" s="33">
        <v>624</v>
      </c>
      <c r="B123" s="31">
        <v>1</v>
      </c>
    </row>
    <row r="124" spans="1:2" x14ac:dyDescent="0.2">
      <c r="A124" s="33">
        <v>631</v>
      </c>
      <c r="B124" s="31">
        <v>1</v>
      </c>
    </row>
    <row r="125" spans="1:2" x14ac:dyDescent="0.2">
      <c r="A125" s="33">
        <v>667</v>
      </c>
      <c r="B125" s="31">
        <v>1</v>
      </c>
    </row>
    <row r="126" spans="1:2" x14ac:dyDescent="0.2">
      <c r="A126" s="33">
        <v>668</v>
      </c>
      <c r="B126" s="31">
        <v>2</v>
      </c>
    </row>
    <row r="127" spans="1:2" x14ac:dyDescent="0.2">
      <c r="A127" s="33">
        <v>669</v>
      </c>
      <c r="B127" s="31">
        <v>1</v>
      </c>
    </row>
    <row r="128" spans="1:2" x14ac:dyDescent="0.2">
      <c r="A128" s="33">
        <v>672</v>
      </c>
      <c r="B128" s="31">
        <v>1</v>
      </c>
    </row>
    <row r="129" spans="1:2" x14ac:dyDescent="0.2">
      <c r="A129" s="33">
        <v>674</v>
      </c>
      <c r="B129" s="31">
        <v>2</v>
      </c>
    </row>
    <row r="130" spans="1:2" x14ac:dyDescent="0.2">
      <c r="A130" s="33">
        <v>682</v>
      </c>
      <c r="B130" s="31">
        <v>1</v>
      </c>
    </row>
    <row r="131" spans="1:2" x14ac:dyDescent="0.2">
      <c r="A131" s="33">
        <v>688</v>
      </c>
      <c r="B131" s="31">
        <v>1</v>
      </c>
    </row>
    <row r="132" spans="1:2" x14ac:dyDescent="0.2">
      <c r="A132" s="33">
        <v>695</v>
      </c>
      <c r="B132" s="31">
        <v>1</v>
      </c>
    </row>
    <row r="133" spans="1:2" x14ac:dyDescent="0.2">
      <c r="A133" s="33">
        <v>734</v>
      </c>
      <c r="B133" s="31">
        <v>1</v>
      </c>
    </row>
    <row r="134" spans="1:2" x14ac:dyDescent="0.2">
      <c r="A134" s="33">
        <v>738</v>
      </c>
      <c r="B134" s="31">
        <v>1</v>
      </c>
    </row>
    <row r="135" spans="1:2" x14ac:dyDescent="0.2">
      <c r="A135" s="33">
        <v>741</v>
      </c>
      <c r="B135" s="31">
        <v>2</v>
      </c>
    </row>
    <row r="136" spans="1:2" x14ac:dyDescent="0.2">
      <c r="A136" s="33">
        <v>745</v>
      </c>
      <c r="B136" s="31">
        <v>1</v>
      </c>
    </row>
    <row r="137" spans="1:2" x14ac:dyDescent="0.2">
      <c r="A137" s="33">
        <v>748</v>
      </c>
      <c r="B137" s="31">
        <v>1</v>
      </c>
    </row>
    <row r="138" spans="1:2" x14ac:dyDescent="0.2">
      <c r="A138" s="33">
        <v>754</v>
      </c>
      <c r="B138" s="31">
        <v>1</v>
      </c>
    </row>
    <row r="139" spans="1:2" x14ac:dyDescent="0.2">
      <c r="A139" s="33">
        <v>756</v>
      </c>
      <c r="B139" s="31">
        <v>1</v>
      </c>
    </row>
    <row r="140" spans="1:2" x14ac:dyDescent="0.2">
      <c r="A140" s="33">
        <v>759</v>
      </c>
      <c r="B140" s="31">
        <v>1</v>
      </c>
    </row>
    <row r="141" spans="1:2" x14ac:dyDescent="0.2">
      <c r="A141" s="33">
        <v>764</v>
      </c>
      <c r="B141" s="31">
        <v>1</v>
      </c>
    </row>
    <row r="142" spans="1:2" x14ac:dyDescent="0.2">
      <c r="A142" s="33">
        <v>773</v>
      </c>
      <c r="B142" s="31">
        <v>1</v>
      </c>
    </row>
    <row r="143" spans="1:2" x14ac:dyDescent="0.2">
      <c r="A143" s="33">
        <v>775</v>
      </c>
      <c r="B143" s="31">
        <v>2</v>
      </c>
    </row>
    <row r="144" spans="1:2" x14ac:dyDescent="0.2">
      <c r="A144" s="33">
        <v>778</v>
      </c>
      <c r="B144" s="31">
        <v>2</v>
      </c>
    </row>
    <row r="145" spans="1:2" x14ac:dyDescent="0.2">
      <c r="A145" s="33">
        <v>779</v>
      </c>
      <c r="B145" s="31">
        <v>4</v>
      </c>
    </row>
    <row r="146" spans="1:2" x14ac:dyDescent="0.2">
      <c r="A146" s="33">
        <v>785</v>
      </c>
      <c r="B146" s="31">
        <v>1</v>
      </c>
    </row>
    <row r="147" spans="1:2" x14ac:dyDescent="0.2">
      <c r="A147" s="33">
        <v>786</v>
      </c>
      <c r="B147" s="31">
        <v>2</v>
      </c>
    </row>
    <row r="148" spans="1:2" x14ac:dyDescent="0.2">
      <c r="A148" s="33">
        <v>787</v>
      </c>
      <c r="B148" s="31">
        <v>3</v>
      </c>
    </row>
    <row r="149" spans="1:2" x14ac:dyDescent="0.2">
      <c r="A149" s="33">
        <v>788</v>
      </c>
      <c r="B149" s="31">
        <v>1</v>
      </c>
    </row>
    <row r="150" spans="1:2" x14ac:dyDescent="0.2">
      <c r="A150" s="33">
        <v>794</v>
      </c>
      <c r="B150" s="31">
        <v>1</v>
      </c>
    </row>
    <row r="151" spans="1:2" x14ac:dyDescent="0.2">
      <c r="A151" s="33">
        <v>801</v>
      </c>
      <c r="B151" s="31">
        <v>1</v>
      </c>
    </row>
    <row r="152" spans="1:2" x14ac:dyDescent="0.2">
      <c r="A152" s="33">
        <v>812</v>
      </c>
      <c r="B152" s="31">
        <v>2</v>
      </c>
    </row>
    <row r="153" spans="1:2" x14ac:dyDescent="0.2">
      <c r="A153" s="33">
        <v>815</v>
      </c>
      <c r="B153" s="31">
        <v>1</v>
      </c>
    </row>
    <row r="154" spans="1:2" x14ac:dyDescent="0.2">
      <c r="A154" s="33">
        <v>816</v>
      </c>
      <c r="B154" s="31">
        <v>2</v>
      </c>
    </row>
    <row r="155" spans="1:2" x14ac:dyDescent="0.2">
      <c r="A155" s="33">
        <v>820</v>
      </c>
      <c r="B155" s="31">
        <v>1</v>
      </c>
    </row>
    <row r="156" spans="1:2" x14ac:dyDescent="0.2">
      <c r="A156" s="33">
        <v>827</v>
      </c>
      <c r="B156" s="31">
        <v>1</v>
      </c>
    </row>
    <row r="157" spans="1:2" x14ac:dyDescent="0.2">
      <c r="A157" s="33">
        <v>829</v>
      </c>
      <c r="B157" s="31">
        <v>1</v>
      </c>
    </row>
    <row r="158" spans="1:2" x14ac:dyDescent="0.2">
      <c r="A158" s="33">
        <v>832</v>
      </c>
      <c r="B158" s="31">
        <v>1</v>
      </c>
    </row>
    <row r="159" spans="1:2" x14ac:dyDescent="0.2">
      <c r="A159" s="33">
        <v>834</v>
      </c>
      <c r="B159" s="31">
        <v>1</v>
      </c>
    </row>
    <row r="160" spans="1:2" x14ac:dyDescent="0.2">
      <c r="A160" s="33">
        <v>846</v>
      </c>
      <c r="B160" s="31">
        <v>1</v>
      </c>
    </row>
    <row r="161" spans="1:2" x14ac:dyDescent="0.2">
      <c r="A161" s="33">
        <v>847</v>
      </c>
      <c r="B161" s="31">
        <v>1</v>
      </c>
    </row>
    <row r="162" spans="1:2" x14ac:dyDescent="0.2">
      <c r="A162" s="33">
        <v>863</v>
      </c>
      <c r="B162" s="31">
        <v>1</v>
      </c>
    </row>
    <row r="163" spans="1:2" x14ac:dyDescent="0.2">
      <c r="A163" s="33">
        <v>930</v>
      </c>
      <c r="B163" s="31">
        <v>1</v>
      </c>
    </row>
    <row r="164" spans="1:2" x14ac:dyDescent="0.2">
      <c r="A164" s="33">
        <v>931</v>
      </c>
      <c r="B164" s="31">
        <v>1</v>
      </c>
    </row>
    <row r="165" spans="1:2" x14ac:dyDescent="0.2">
      <c r="A165" s="33">
        <v>940</v>
      </c>
      <c r="B165" s="31">
        <v>1</v>
      </c>
    </row>
    <row r="166" spans="1:2" x14ac:dyDescent="0.2">
      <c r="A166" s="33">
        <v>942</v>
      </c>
      <c r="B166" s="31">
        <v>1</v>
      </c>
    </row>
    <row r="167" spans="1:2" x14ac:dyDescent="0.2">
      <c r="A167" s="33">
        <v>945</v>
      </c>
      <c r="B167" s="31">
        <v>2</v>
      </c>
    </row>
    <row r="168" spans="1:2" x14ac:dyDescent="0.2">
      <c r="A168" s="33">
        <v>946</v>
      </c>
      <c r="B168" s="31">
        <v>1</v>
      </c>
    </row>
    <row r="169" spans="1:2" x14ac:dyDescent="0.2">
      <c r="A169" s="33">
        <v>947</v>
      </c>
      <c r="B169" s="31">
        <v>2</v>
      </c>
    </row>
    <row r="170" spans="1:2" x14ac:dyDescent="0.2">
      <c r="A170" s="33">
        <v>948</v>
      </c>
      <c r="B170" s="31">
        <v>1</v>
      </c>
    </row>
    <row r="171" spans="1:2" x14ac:dyDescent="0.2">
      <c r="A171" s="33">
        <v>949</v>
      </c>
      <c r="B171" s="31">
        <v>1</v>
      </c>
    </row>
    <row r="172" spans="1:2" x14ac:dyDescent="0.2">
      <c r="A172" s="33">
        <v>951</v>
      </c>
      <c r="B172" s="31">
        <v>2</v>
      </c>
    </row>
    <row r="173" spans="1:2" x14ac:dyDescent="0.2">
      <c r="A173" s="33">
        <v>952</v>
      </c>
      <c r="B173" s="31">
        <v>1</v>
      </c>
    </row>
    <row r="174" spans="1:2" x14ac:dyDescent="0.2">
      <c r="A174" s="33">
        <v>953</v>
      </c>
      <c r="B174" s="31">
        <v>1</v>
      </c>
    </row>
    <row r="175" spans="1:2" x14ac:dyDescent="0.2">
      <c r="A175" s="33">
        <v>957</v>
      </c>
      <c r="B175" s="31">
        <v>1</v>
      </c>
    </row>
    <row r="176" spans="1:2" x14ac:dyDescent="0.2">
      <c r="A176" s="33">
        <v>958</v>
      </c>
      <c r="B176" s="31">
        <v>1</v>
      </c>
    </row>
    <row r="177" spans="1:2" x14ac:dyDescent="0.2">
      <c r="A177" s="33">
        <v>960</v>
      </c>
      <c r="B177" s="31">
        <v>1</v>
      </c>
    </row>
    <row r="178" spans="1:2" x14ac:dyDescent="0.2">
      <c r="A178" s="33">
        <v>965</v>
      </c>
      <c r="B178" s="31">
        <v>2</v>
      </c>
    </row>
    <row r="179" spans="1:2" x14ac:dyDescent="0.2">
      <c r="A179" s="33">
        <v>971</v>
      </c>
      <c r="B179" s="31">
        <v>1</v>
      </c>
    </row>
    <row r="180" spans="1:2" x14ac:dyDescent="0.2">
      <c r="A180" s="33">
        <v>972</v>
      </c>
      <c r="B180" s="31">
        <v>2</v>
      </c>
    </row>
    <row r="181" spans="1:2" x14ac:dyDescent="0.2">
      <c r="A181" s="33">
        <v>973</v>
      </c>
      <c r="B181" s="31">
        <v>1</v>
      </c>
    </row>
    <row r="182" spans="1:2" x14ac:dyDescent="0.2">
      <c r="A182" s="33">
        <v>974</v>
      </c>
      <c r="B182" s="31">
        <v>1</v>
      </c>
    </row>
    <row r="183" spans="1:2" x14ac:dyDescent="0.2">
      <c r="A183" s="33">
        <v>980</v>
      </c>
      <c r="B183" s="31">
        <v>1</v>
      </c>
    </row>
    <row r="184" spans="1:2" x14ac:dyDescent="0.2">
      <c r="A184" s="33">
        <v>981</v>
      </c>
      <c r="B184" s="31">
        <v>4</v>
      </c>
    </row>
    <row r="185" spans="1:2" x14ac:dyDescent="0.2">
      <c r="A185" s="33">
        <v>982</v>
      </c>
      <c r="B185" s="31">
        <v>1</v>
      </c>
    </row>
    <row r="186" spans="1:2" x14ac:dyDescent="0.2">
      <c r="A186" s="33">
        <v>983</v>
      </c>
      <c r="B186" s="31">
        <v>1</v>
      </c>
    </row>
    <row r="187" spans="1:2" x14ac:dyDescent="0.2">
      <c r="A187" s="33">
        <v>984</v>
      </c>
      <c r="B187" s="31">
        <v>1</v>
      </c>
    </row>
    <row r="188" spans="1:2" x14ac:dyDescent="0.2">
      <c r="A188" s="33">
        <v>985</v>
      </c>
      <c r="B188" s="31">
        <v>3</v>
      </c>
    </row>
    <row r="189" spans="1:2" x14ac:dyDescent="0.2">
      <c r="A189" s="33">
        <v>987</v>
      </c>
      <c r="B189" s="31">
        <v>2</v>
      </c>
    </row>
    <row r="190" spans="1:2" x14ac:dyDescent="0.2">
      <c r="A190" s="33">
        <v>988</v>
      </c>
      <c r="B190" s="31">
        <v>1</v>
      </c>
    </row>
    <row r="191" spans="1:2" x14ac:dyDescent="0.2">
      <c r="A191" s="33">
        <v>989</v>
      </c>
      <c r="B191" s="31">
        <v>2</v>
      </c>
    </row>
    <row r="192" spans="1:2" x14ac:dyDescent="0.2">
      <c r="A192" s="33">
        <v>990</v>
      </c>
      <c r="B192" s="31">
        <v>2</v>
      </c>
    </row>
    <row r="193" spans="1:2" x14ac:dyDescent="0.2">
      <c r="A193" s="33">
        <v>992</v>
      </c>
      <c r="B193" s="31">
        <v>2</v>
      </c>
    </row>
    <row r="194" spans="1:2" x14ac:dyDescent="0.2">
      <c r="A194" s="33">
        <v>996</v>
      </c>
      <c r="B194" s="31">
        <v>2</v>
      </c>
    </row>
    <row r="195" spans="1:2" x14ac:dyDescent="0.2">
      <c r="A195" s="33">
        <v>999</v>
      </c>
      <c r="B195" s="31">
        <v>2</v>
      </c>
    </row>
    <row r="196" spans="1:2" x14ac:dyDescent="0.2">
      <c r="A196" s="33">
        <v>1006</v>
      </c>
      <c r="B196" s="31">
        <v>4</v>
      </c>
    </row>
    <row r="197" spans="1:2" x14ac:dyDescent="0.2">
      <c r="A197" s="33">
        <v>1008</v>
      </c>
      <c r="B197" s="31">
        <v>1</v>
      </c>
    </row>
    <row r="198" spans="1:2" x14ac:dyDescent="0.2">
      <c r="A198" s="33">
        <v>1009</v>
      </c>
      <c r="B198" s="31">
        <v>1</v>
      </c>
    </row>
    <row r="199" spans="1:2" x14ac:dyDescent="0.2">
      <c r="A199" s="33">
        <v>1052</v>
      </c>
      <c r="B199" s="31">
        <v>1</v>
      </c>
    </row>
    <row r="200" spans="1:2" x14ac:dyDescent="0.2">
      <c r="A200" s="33">
        <v>1063</v>
      </c>
      <c r="B200" s="31">
        <v>1</v>
      </c>
    </row>
    <row r="201" spans="1:2" x14ac:dyDescent="0.2">
      <c r="A201" s="33">
        <v>1067</v>
      </c>
      <c r="B201" s="31">
        <v>1</v>
      </c>
    </row>
    <row r="202" spans="1:2" x14ac:dyDescent="0.2">
      <c r="A202" s="33">
        <v>1071</v>
      </c>
      <c r="B202" s="31">
        <v>2</v>
      </c>
    </row>
    <row r="203" spans="1:2" x14ac:dyDescent="0.2">
      <c r="A203" s="33">
        <v>1072</v>
      </c>
      <c r="B203" s="31">
        <v>1</v>
      </c>
    </row>
    <row r="204" spans="1:2" x14ac:dyDescent="0.2">
      <c r="A204" s="33">
        <v>1074</v>
      </c>
      <c r="B204" s="31">
        <v>1</v>
      </c>
    </row>
    <row r="205" spans="1:2" x14ac:dyDescent="0.2">
      <c r="A205" s="33">
        <v>1077</v>
      </c>
      <c r="B205" s="31">
        <v>1</v>
      </c>
    </row>
    <row r="206" spans="1:2" x14ac:dyDescent="0.2">
      <c r="A206" s="33">
        <v>1082</v>
      </c>
      <c r="B206" s="31">
        <v>1</v>
      </c>
    </row>
    <row r="207" spans="1:2" x14ac:dyDescent="0.2">
      <c r="A207" s="33">
        <v>1084</v>
      </c>
      <c r="B207" s="31">
        <v>1</v>
      </c>
    </row>
    <row r="208" spans="1:2" x14ac:dyDescent="0.2">
      <c r="A208" s="33">
        <v>1091</v>
      </c>
      <c r="B208" s="31">
        <v>1</v>
      </c>
    </row>
    <row r="209" spans="1:2" x14ac:dyDescent="0.2">
      <c r="A209" s="33">
        <v>1098</v>
      </c>
      <c r="B209" s="31">
        <v>1</v>
      </c>
    </row>
    <row r="210" spans="1:2" x14ac:dyDescent="0.2">
      <c r="A210" s="33">
        <v>1100</v>
      </c>
      <c r="B210" s="31">
        <v>1</v>
      </c>
    </row>
    <row r="211" spans="1:2" x14ac:dyDescent="0.2">
      <c r="A211" s="33">
        <v>1110</v>
      </c>
      <c r="B211" s="31">
        <v>1</v>
      </c>
    </row>
    <row r="212" spans="1:2" x14ac:dyDescent="0.2">
      <c r="A212" s="33">
        <v>1115</v>
      </c>
      <c r="B212" s="31">
        <v>1</v>
      </c>
    </row>
    <row r="213" spans="1:2" x14ac:dyDescent="0.2">
      <c r="A213" s="33">
        <v>1116</v>
      </c>
      <c r="B213" s="31">
        <v>1</v>
      </c>
    </row>
    <row r="214" spans="1:2" x14ac:dyDescent="0.2">
      <c r="A214" s="33">
        <v>1121</v>
      </c>
      <c r="B214" s="31">
        <v>1</v>
      </c>
    </row>
    <row r="215" spans="1:2" x14ac:dyDescent="0.2">
      <c r="A215" s="33">
        <v>1127</v>
      </c>
      <c r="B215" s="31">
        <v>1</v>
      </c>
    </row>
    <row r="216" spans="1:2" x14ac:dyDescent="0.2">
      <c r="A216" s="33">
        <v>1137</v>
      </c>
      <c r="B216" s="31">
        <v>1</v>
      </c>
    </row>
    <row r="217" spans="1:2" x14ac:dyDescent="0.2">
      <c r="A217" s="33">
        <v>1150</v>
      </c>
      <c r="B217" s="31">
        <v>1</v>
      </c>
    </row>
    <row r="218" spans="1:2" x14ac:dyDescent="0.2">
      <c r="A218" s="33">
        <v>1159</v>
      </c>
      <c r="B218" s="31">
        <v>1</v>
      </c>
    </row>
    <row r="219" spans="1:2" x14ac:dyDescent="0.2">
      <c r="A219" s="33">
        <v>1172</v>
      </c>
      <c r="B219" s="31">
        <v>2</v>
      </c>
    </row>
    <row r="220" spans="1:2" x14ac:dyDescent="0.2">
      <c r="A220" s="33">
        <v>1179</v>
      </c>
      <c r="B220" s="31">
        <v>1</v>
      </c>
    </row>
    <row r="221" spans="1:2" x14ac:dyDescent="0.2">
      <c r="A221" s="33">
        <v>1184</v>
      </c>
      <c r="B221" s="31">
        <v>1</v>
      </c>
    </row>
    <row r="222" spans="1:2" x14ac:dyDescent="0.2">
      <c r="A222" s="33">
        <v>1187</v>
      </c>
      <c r="B222" s="31">
        <v>4</v>
      </c>
    </row>
    <row r="223" spans="1:2" x14ac:dyDescent="0.2">
      <c r="A223" s="33">
        <v>1189</v>
      </c>
      <c r="B223" s="31">
        <v>1</v>
      </c>
    </row>
    <row r="224" spans="1:2" x14ac:dyDescent="0.2">
      <c r="A224" s="33">
        <v>1197</v>
      </c>
      <c r="B224" s="31">
        <v>1</v>
      </c>
    </row>
    <row r="225" spans="1:2" x14ac:dyDescent="0.2">
      <c r="A225" s="33">
        <v>1241</v>
      </c>
      <c r="B225" s="31">
        <v>1</v>
      </c>
    </row>
    <row r="226" spans="1:2" x14ac:dyDescent="0.2">
      <c r="A226" s="33">
        <v>1245</v>
      </c>
      <c r="B226" s="31">
        <v>1</v>
      </c>
    </row>
    <row r="227" spans="1:2" x14ac:dyDescent="0.2">
      <c r="A227" s="33">
        <v>1246</v>
      </c>
      <c r="B227" s="31">
        <v>2</v>
      </c>
    </row>
    <row r="228" spans="1:2" x14ac:dyDescent="0.2">
      <c r="A228" s="33">
        <v>1247</v>
      </c>
      <c r="B228" s="31">
        <v>2</v>
      </c>
    </row>
    <row r="229" spans="1:2" x14ac:dyDescent="0.2">
      <c r="A229" s="33">
        <v>1248</v>
      </c>
      <c r="B229" s="31">
        <v>1</v>
      </c>
    </row>
    <row r="230" spans="1:2" x14ac:dyDescent="0.2">
      <c r="A230" s="33">
        <v>1249</v>
      </c>
      <c r="B230" s="31">
        <v>2</v>
      </c>
    </row>
    <row r="231" spans="1:2" x14ac:dyDescent="0.2">
      <c r="A231" s="33">
        <v>1250</v>
      </c>
      <c r="B231" s="31">
        <v>3</v>
      </c>
    </row>
    <row r="232" spans="1:2" x14ac:dyDescent="0.2">
      <c r="A232" s="33">
        <v>1251</v>
      </c>
      <c r="B232" s="31">
        <v>1</v>
      </c>
    </row>
    <row r="233" spans="1:2" x14ac:dyDescent="0.2">
      <c r="A233" s="33">
        <v>1252</v>
      </c>
      <c r="B233" s="31">
        <v>3</v>
      </c>
    </row>
    <row r="234" spans="1:2" x14ac:dyDescent="0.2">
      <c r="A234" s="33">
        <v>1253</v>
      </c>
      <c r="B234" s="31">
        <v>1</v>
      </c>
    </row>
    <row r="235" spans="1:2" x14ac:dyDescent="0.2">
      <c r="A235" s="33">
        <v>1254</v>
      </c>
      <c r="B235" s="31">
        <v>1</v>
      </c>
    </row>
    <row r="236" spans="1:2" x14ac:dyDescent="0.2">
      <c r="A236" s="33">
        <v>1255</v>
      </c>
      <c r="B236" s="31">
        <v>1</v>
      </c>
    </row>
    <row r="237" spans="1:2" x14ac:dyDescent="0.2">
      <c r="A237" s="33">
        <v>1256</v>
      </c>
      <c r="B237" s="31">
        <v>3</v>
      </c>
    </row>
    <row r="238" spans="1:2" x14ac:dyDescent="0.2">
      <c r="A238" s="33">
        <v>1259</v>
      </c>
      <c r="B238" s="31">
        <v>2</v>
      </c>
    </row>
    <row r="239" spans="1:2" x14ac:dyDescent="0.2">
      <c r="A239" s="33">
        <v>1260</v>
      </c>
      <c r="B239" s="31">
        <v>1</v>
      </c>
    </row>
    <row r="240" spans="1:2" x14ac:dyDescent="0.2">
      <c r="A240" s="33">
        <v>1263</v>
      </c>
      <c r="B240" s="31">
        <v>2</v>
      </c>
    </row>
    <row r="241" spans="1:2" x14ac:dyDescent="0.2">
      <c r="A241" s="33">
        <v>1265</v>
      </c>
      <c r="B241" s="31">
        <v>1</v>
      </c>
    </row>
    <row r="242" spans="1:2" x14ac:dyDescent="0.2">
      <c r="A242" s="33">
        <v>1266</v>
      </c>
      <c r="B242" s="31">
        <v>2</v>
      </c>
    </row>
    <row r="243" spans="1:2" x14ac:dyDescent="0.2">
      <c r="A243" s="33">
        <v>1270</v>
      </c>
      <c r="B243" s="31">
        <v>1</v>
      </c>
    </row>
    <row r="244" spans="1:2" x14ac:dyDescent="0.2">
      <c r="A244" s="33">
        <v>1276</v>
      </c>
      <c r="B244" s="31">
        <v>1</v>
      </c>
    </row>
    <row r="245" spans="1:2" x14ac:dyDescent="0.2">
      <c r="A245" s="33">
        <v>1290</v>
      </c>
      <c r="B245" s="31">
        <v>1</v>
      </c>
    </row>
    <row r="246" spans="1:2" x14ac:dyDescent="0.2">
      <c r="A246" s="33">
        <v>1293</v>
      </c>
      <c r="B246" s="31">
        <v>1</v>
      </c>
    </row>
    <row r="247" spans="1:2" x14ac:dyDescent="0.2">
      <c r="A247" s="33">
        <v>1294</v>
      </c>
      <c r="B247" s="31">
        <v>1</v>
      </c>
    </row>
    <row r="248" spans="1:2" x14ac:dyDescent="0.2">
      <c r="A248" s="33">
        <v>1326</v>
      </c>
      <c r="B248" s="31">
        <v>1</v>
      </c>
    </row>
    <row r="249" spans="1:2" x14ac:dyDescent="0.2">
      <c r="A249" s="33">
        <v>1332</v>
      </c>
      <c r="B249" s="31">
        <v>2</v>
      </c>
    </row>
    <row r="250" spans="1:2" x14ac:dyDescent="0.2">
      <c r="A250" s="33">
        <v>1346</v>
      </c>
      <c r="B250" s="31">
        <v>2</v>
      </c>
    </row>
    <row r="251" spans="1:2" x14ac:dyDescent="0.2">
      <c r="A251" s="33">
        <v>1387</v>
      </c>
      <c r="B251" s="31">
        <v>1</v>
      </c>
    </row>
    <row r="252" spans="1:2" x14ac:dyDescent="0.2">
      <c r="A252" s="33">
        <v>1415</v>
      </c>
      <c r="B252" s="31">
        <v>1</v>
      </c>
    </row>
    <row r="253" spans="1:2" x14ac:dyDescent="0.2">
      <c r="A253" s="33">
        <v>1456</v>
      </c>
      <c r="B253" s="31">
        <v>1</v>
      </c>
    </row>
    <row r="254" spans="1:2" x14ac:dyDescent="0.2">
      <c r="A254" s="33">
        <v>1460</v>
      </c>
      <c r="B254" s="31">
        <v>1</v>
      </c>
    </row>
    <row r="255" spans="1:2" x14ac:dyDescent="0.2">
      <c r="A255" s="33">
        <v>1461</v>
      </c>
      <c r="B255" s="31">
        <v>2</v>
      </c>
    </row>
    <row r="256" spans="1:2" x14ac:dyDescent="0.2">
      <c r="A256" s="33">
        <v>1464</v>
      </c>
      <c r="B256" s="31">
        <v>1</v>
      </c>
    </row>
    <row r="257" spans="1:2" x14ac:dyDescent="0.2">
      <c r="A257" s="33">
        <v>1470</v>
      </c>
      <c r="B257" s="31">
        <v>1</v>
      </c>
    </row>
    <row r="258" spans="1:2" x14ac:dyDescent="0.2">
      <c r="A258" s="33">
        <v>1479</v>
      </c>
      <c r="B258" s="31">
        <v>2</v>
      </c>
    </row>
    <row r="259" spans="1:2" x14ac:dyDescent="0.2">
      <c r="A259" s="33">
        <v>1480</v>
      </c>
      <c r="B259" s="31">
        <v>1</v>
      </c>
    </row>
    <row r="260" spans="1:2" x14ac:dyDescent="0.2">
      <c r="A260" s="33">
        <v>1489</v>
      </c>
      <c r="B260" s="31">
        <v>1</v>
      </c>
    </row>
    <row r="261" spans="1:2" x14ac:dyDescent="0.2">
      <c r="A261" s="33">
        <v>1505</v>
      </c>
      <c r="B261" s="31">
        <v>1</v>
      </c>
    </row>
    <row r="262" spans="1:2" x14ac:dyDescent="0.2">
      <c r="A262" s="33">
        <v>1509</v>
      </c>
      <c r="B262" s="31">
        <v>1</v>
      </c>
    </row>
    <row r="263" spans="1:2" x14ac:dyDescent="0.2">
      <c r="A263" s="33">
        <v>1519</v>
      </c>
      <c r="B263" s="31">
        <v>1</v>
      </c>
    </row>
    <row r="264" spans="1:2" x14ac:dyDescent="0.2">
      <c r="A264" s="33">
        <v>1520</v>
      </c>
      <c r="B264" s="31">
        <v>1</v>
      </c>
    </row>
    <row r="265" spans="1:2" x14ac:dyDescent="0.2">
      <c r="A265" s="33">
        <v>1541</v>
      </c>
      <c r="B265" s="31">
        <v>2</v>
      </c>
    </row>
    <row r="266" spans="1:2" x14ac:dyDescent="0.2">
      <c r="A266" s="33">
        <v>1542</v>
      </c>
      <c r="B266" s="31">
        <v>1</v>
      </c>
    </row>
    <row r="267" spans="1:2" x14ac:dyDescent="0.2">
      <c r="A267" s="33">
        <v>1543</v>
      </c>
      <c r="B267" s="31">
        <v>1</v>
      </c>
    </row>
    <row r="268" spans="1:2" x14ac:dyDescent="0.2">
      <c r="A268" s="33">
        <v>1567</v>
      </c>
      <c r="B268" s="31">
        <v>1</v>
      </c>
    </row>
    <row r="269" spans="1:2" x14ac:dyDescent="0.2">
      <c r="A269" s="33">
        <v>1571</v>
      </c>
      <c r="B269" s="31">
        <v>2</v>
      </c>
    </row>
    <row r="270" spans="1:2" x14ac:dyDescent="0.2">
      <c r="A270" s="33">
        <v>1575</v>
      </c>
      <c r="B270" s="31">
        <v>2</v>
      </c>
    </row>
    <row r="271" spans="1:2" x14ac:dyDescent="0.2">
      <c r="A271" s="33">
        <v>1576</v>
      </c>
      <c r="B271" s="31">
        <v>2</v>
      </c>
    </row>
    <row r="272" spans="1:2" x14ac:dyDescent="0.2">
      <c r="A272" s="33">
        <v>1580</v>
      </c>
      <c r="B272" s="31">
        <v>2</v>
      </c>
    </row>
    <row r="273" spans="1:2" x14ac:dyDescent="0.2">
      <c r="A273" s="33">
        <v>1582</v>
      </c>
      <c r="B273" s="31">
        <v>1</v>
      </c>
    </row>
    <row r="274" spans="1:2" x14ac:dyDescent="0.2">
      <c r="A274" s="33">
        <v>1583</v>
      </c>
      <c r="B274" s="31">
        <v>1</v>
      </c>
    </row>
    <row r="275" spans="1:2" x14ac:dyDescent="0.2">
      <c r="A275" s="33">
        <v>1584</v>
      </c>
      <c r="B275" s="31">
        <v>1</v>
      </c>
    </row>
    <row r="276" spans="1:2" x14ac:dyDescent="0.2">
      <c r="A276" s="33">
        <v>1588</v>
      </c>
      <c r="B276" s="31">
        <v>1</v>
      </c>
    </row>
    <row r="277" spans="1:2" x14ac:dyDescent="0.2">
      <c r="A277" s="33">
        <v>1592</v>
      </c>
      <c r="B277" s="31">
        <v>2</v>
      </c>
    </row>
    <row r="278" spans="1:2" x14ac:dyDescent="0.2">
      <c r="A278" s="33">
        <v>1594</v>
      </c>
      <c r="B278" s="31">
        <v>1</v>
      </c>
    </row>
    <row r="279" spans="1:2" x14ac:dyDescent="0.2">
      <c r="A279" s="33">
        <v>1596</v>
      </c>
      <c r="B279" s="31">
        <v>1</v>
      </c>
    </row>
    <row r="280" spans="1:2" x14ac:dyDescent="0.2">
      <c r="A280" s="33">
        <v>1597</v>
      </c>
      <c r="B280" s="31">
        <v>1</v>
      </c>
    </row>
    <row r="281" spans="1:2" x14ac:dyDescent="0.2">
      <c r="A281" s="33">
        <v>1602</v>
      </c>
      <c r="B281" s="31">
        <v>1</v>
      </c>
    </row>
    <row r="282" spans="1:2" x14ac:dyDescent="0.2">
      <c r="A282" s="33">
        <v>1609</v>
      </c>
      <c r="B282" s="31">
        <v>1</v>
      </c>
    </row>
    <row r="283" spans="1:2" x14ac:dyDescent="0.2">
      <c r="A283" s="33">
        <v>1616</v>
      </c>
      <c r="B283" s="31">
        <v>1</v>
      </c>
    </row>
    <row r="284" spans="1:2" x14ac:dyDescent="0.2">
      <c r="A284" s="33">
        <v>1625</v>
      </c>
      <c r="B284" s="31">
        <v>1</v>
      </c>
    </row>
    <row r="285" spans="1:2" x14ac:dyDescent="0.2">
      <c r="A285" s="33">
        <v>1658</v>
      </c>
      <c r="B285" s="31">
        <v>1</v>
      </c>
    </row>
    <row r="286" spans="1:2" x14ac:dyDescent="0.2">
      <c r="A286" s="33">
        <v>1660</v>
      </c>
      <c r="B286" s="31">
        <v>4</v>
      </c>
    </row>
    <row r="287" spans="1:2" x14ac:dyDescent="0.2">
      <c r="A287" s="33">
        <v>1661</v>
      </c>
      <c r="B287" s="31">
        <v>3</v>
      </c>
    </row>
    <row r="288" spans="1:2" x14ac:dyDescent="0.2">
      <c r="A288" s="33">
        <v>1664</v>
      </c>
      <c r="B288" s="31">
        <v>1</v>
      </c>
    </row>
    <row r="289" spans="1:2" x14ac:dyDescent="0.2">
      <c r="A289" s="33">
        <v>1665</v>
      </c>
      <c r="B289" s="31">
        <v>2</v>
      </c>
    </row>
    <row r="290" spans="1:2" x14ac:dyDescent="0.2">
      <c r="A290" s="33">
        <v>1667</v>
      </c>
      <c r="B290" s="31">
        <v>2</v>
      </c>
    </row>
    <row r="291" spans="1:2" x14ac:dyDescent="0.2">
      <c r="A291" s="33">
        <v>1676</v>
      </c>
      <c r="B291" s="31">
        <v>1</v>
      </c>
    </row>
    <row r="292" spans="1:2" x14ac:dyDescent="0.2">
      <c r="A292" s="33">
        <v>1681</v>
      </c>
      <c r="B292" s="31">
        <v>2</v>
      </c>
    </row>
    <row r="293" spans="1:2" x14ac:dyDescent="0.2">
      <c r="A293" s="33">
        <v>1687</v>
      </c>
      <c r="B293" s="31">
        <v>1</v>
      </c>
    </row>
    <row r="294" spans="1:2" x14ac:dyDescent="0.2">
      <c r="A294" s="33">
        <v>1688</v>
      </c>
      <c r="B294" s="31">
        <v>1</v>
      </c>
    </row>
    <row r="295" spans="1:2" x14ac:dyDescent="0.2">
      <c r="A295" s="33">
        <v>1689</v>
      </c>
      <c r="B295" s="31">
        <v>3</v>
      </c>
    </row>
    <row r="296" spans="1:2" x14ac:dyDescent="0.2">
      <c r="A296" s="33">
        <v>1695</v>
      </c>
      <c r="B296" s="31">
        <v>3</v>
      </c>
    </row>
    <row r="297" spans="1:2" x14ac:dyDescent="0.2">
      <c r="A297" s="33">
        <v>1697</v>
      </c>
      <c r="B297" s="31">
        <v>1</v>
      </c>
    </row>
    <row r="298" spans="1:2" x14ac:dyDescent="0.2">
      <c r="A298" s="33">
        <v>1699</v>
      </c>
      <c r="B298" s="31">
        <v>3</v>
      </c>
    </row>
    <row r="299" spans="1:2" x14ac:dyDescent="0.2">
      <c r="A299" s="33">
        <v>1705</v>
      </c>
      <c r="B299" s="31">
        <v>1</v>
      </c>
    </row>
    <row r="300" spans="1:2" x14ac:dyDescent="0.2">
      <c r="A300" s="33">
        <v>1706</v>
      </c>
      <c r="B300" s="31">
        <v>1</v>
      </c>
    </row>
    <row r="301" spans="1:2" x14ac:dyDescent="0.2">
      <c r="A301" s="33">
        <v>1707</v>
      </c>
      <c r="B301" s="31">
        <v>1</v>
      </c>
    </row>
    <row r="302" spans="1:2" x14ac:dyDescent="0.2">
      <c r="A302" s="33">
        <v>1709</v>
      </c>
      <c r="B302" s="31">
        <v>1</v>
      </c>
    </row>
    <row r="303" spans="1:2" x14ac:dyDescent="0.2">
      <c r="A303" s="33">
        <v>1718</v>
      </c>
      <c r="B303" s="31">
        <v>1</v>
      </c>
    </row>
    <row r="304" spans="1:2" x14ac:dyDescent="0.2">
      <c r="A304" s="33">
        <v>1737</v>
      </c>
      <c r="B304" s="31">
        <v>1</v>
      </c>
    </row>
    <row r="305" spans="1:2" x14ac:dyDescent="0.2">
      <c r="A305" s="33">
        <v>1739</v>
      </c>
      <c r="B305" s="31">
        <v>1</v>
      </c>
    </row>
    <row r="306" spans="1:2" x14ac:dyDescent="0.2">
      <c r="A306" s="33">
        <v>1746</v>
      </c>
      <c r="B306" s="31">
        <v>3</v>
      </c>
    </row>
    <row r="307" spans="1:2" x14ac:dyDescent="0.2">
      <c r="A307" s="33">
        <v>1754</v>
      </c>
      <c r="B307" s="31">
        <v>1</v>
      </c>
    </row>
    <row r="308" spans="1:2" x14ac:dyDescent="0.2">
      <c r="A308" s="33">
        <v>1770</v>
      </c>
      <c r="B308" s="31">
        <v>1</v>
      </c>
    </row>
    <row r="309" spans="1:2" x14ac:dyDescent="0.2">
      <c r="A309" s="33">
        <v>1780</v>
      </c>
      <c r="B309" s="31">
        <v>1</v>
      </c>
    </row>
    <row r="310" spans="1:2" x14ac:dyDescent="0.2">
      <c r="A310" s="33">
        <v>1786</v>
      </c>
      <c r="B310" s="31">
        <v>1</v>
      </c>
    </row>
    <row r="311" spans="1:2" x14ac:dyDescent="0.2">
      <c r="A311" s="33">
        <v>1787</v>
      </c>
      <c r="B311" s="31">
        <v>1</v>
      </c>
    </row>
    <row r="312" spans="1:2" x14ac:dyDescent="0.2">
      <c r="A312" s="33">
        <v>1798</v>
      </c>
      <c r="B312" s="31">
        <v>1</v>
      </c>
    </row>
    <row r="313" spans="1:2" x14ac:dyDescent="0.2">
      <c r="A313" s="33">
        <v>1799</v>
      </c>
      <c r="B313" s="31">
        <v>1</v>
      </c>
    </row>
    <row r="314" spans="1:2" x14ac:dyDescent="0.2">
      <c r="A314" s="33">
        <v>1801</v>
      </c>
      <c r="B314" s="31">
        <v>1</v>
      </c>
    </row>
    <row r="315" spans="1:2" x14ac:dyDescent="0.2">
      <c r="A315" s="33">
        <v>1805</v>
      </c>
      <c r="B315" s="31">
        <v>1</v>
      </c>
    </row>
    <row r="316" spans="1:2" x14ac:dyDescent="0.2">
      <c r="A316" s="33">
        <v>1807</v>
      </c>
      <c r="B316" s="31">
        <v>1</v>
      </c>
    </row>
    <row r="317" spans="1:2" x14ac:dyDescent="0.2">
      <c r="A317" s="33">
        <v>1808</v>
      </c>
      <c r="B317" s="31">
        <v>1</v>
      </c>
    </row>
    <row r="318" spans="1:2" x14ac:dyDescent="0.2">
      <c r="A318" s="33">
        <v>1820</v>
      </c>
      <c r="B318" s="31">
        <v>2</v>
      </c>
    </row>
    <row r="319" spans="1:2" x14ac:dyDescent="0.2">
      <c r="A319" s="33">
        <v>1822</v>
      </c>
      <c r="B319" s="31">
        <v>1</v>
      </c>
    </row>
    <row r="320" spans="1:2" x14ac:dyDescent="0.2">
      <c r="A320" s="33">
        <v>1831</v>
      </c>
      <c r="B320" s="31">
        <v>2</v>
      </c>
    </row>
    <row r="321" spans="1:2" x14ac:dyDescent="0.2">
      <c r="A321" s="33">
        <v>1832</v>
      </c>
      <c r="B321" s="31">
        <v>2</v>
      </c>
    </row>
    <row r="322" spans="1:2" x14ac:dyDescent="0.2">
      <c r="A322" s="33">
        <v>1835</v>
      </c>
      <c r="B322" s="31">
        <v>1</v>
      </c>
    </row>
    <row r="323" spans="1:2" x14ac:dyDescent="0.2">
      <c r="A323" s="33">
        <v>1838</v>
      </c>
      <c r="B323" s="31">
        <v>1</v>
      </c>
    </row>
    <row r="324" spans="1:2" x14ac:dyDescent="0.2">
      <c r="A324" s="33">
        <v>1839</v>
      </c>
      <c r="B324" s="31">
        <v>2</v>
      </c>
    </row>
    <row r="325" spans="1:2" x14ac:dyDescent="0.2">
      <c r="A325" s="33">
        <v>1845</v>
      </c>
      <c r="B325" s="31">
        <v>4</v>
      </c>
    </row>
    <row r="326" spans="1:2" x14ac:dyDescent="0.2">
      <c r="A326" s="33">
        <v>1846</v>
      </c>
      <c r="B326" s="31">
        <v>1</v>
      </c>
    </row>
    <row r="327" spans="1:2" x14ac:dyDescent="0.2">
      <c r="A327" s="33">
        <v>1848</v>
      </c>
      <c r="B327" s="31">
        <v>1</v>
      </c>
    </row>
    <row r="328" spans="1:2" x14ac:dyDescent="0.2">
      <c r="A328" s="33">
        <v>1849</v>
      </c>
      <c r="B328" s="31">
        <v>1</v>
      </c>
    </row>
    <row r="329" spans="1:2" x14ac:dyDescent="0.2">
      <c r="A329" s="33">
        <v>1850</v>
      </c>
      <c r="B329" s="31">
        <v>1</v>
      </c>
    </row>
    <row r="330" spans="1:2" x14ac:dyDescent="0.2">
      <c r="A330" s="33">
        <v>1851</v>
      </c>
      <c r="B330" s="31">
        <v>1</v>
      </c>
    </row>
    <row r="331" spans="1:2" x14ac:dyDescent="0.2">
      <c r="A331" s="33">
        <v>1852</v>
      </c>
      <c r="B331" s="31">
        <v>1</v>
      </c>
    </row>
    <row r="332" spans="1:2" x14ac:dyDescent="0.2">
      <c r="A332" s="33">
        <v>1853</v>
      </c>
      <c r="B332" s="31">
        <v>1</v>
      </c>
    </row>
    <row r="333" spans="1:2" x14ac:dyDescent="0.2">
      <c r="A333" s="33">
        <v>1854</v>
      </c>
      <c r="B333" s="31">
        <v>2</v>
      </c>
    </row>
    <row r="334" spans="1:2" x14ac:dyDescent="0.2">
      <c r="A334" s="33">
        <v>1857</v>
      </c>
      <c r="B334" s="31">
        <v>1</v>
      </c>
    </row>
    <row r="335" spans="1:2" x14ac:dyDescent="0.2">
      <c r="A335" s="33">
        <v>1859</v>
      </c>
      <c r="B335" s="31">
        <v>1</v>
      </c>
    </row>
    <row r="336" spans="1:2" x14ac:dyDescent="0.2">
      <c r="A336" s="33">
        <v>1864</v>
      </c>
      <c r="B336" s="31">
        <v>1</v>
      </c>
    </row>
    <row r="337" spans="1:2" x14ac:dyDescent="0.2">
      <c r="A337" s="33">
        <v>1866</v>
      </c>
      <c r="B337" s="31">
        <v>1</v>
      </c>
    </row>
    <row r="338" spans="1:2" x14ac:dyDescent="0.2">
      <c r="A338" s="33">
        <v>1874</v>
      </c>
      <c r="B338" s="31">
        <v>1</v>
      </c>
    </row>
    <row r="339" spans="1:2" x14ac:dyDescent="0.2">
      <c r="A339" s="33">
        <v>1878</v>
      </c>
      <c r="B339" s="31">
        <v>1</v>
      </c>
    </row>
    <row r="340" spans="1:2" x14ac:dyDescent="0.2">
      <c r="A340" s="33">
        <v>1879</v>
      </c>
      <c r="B340" s="31">
        <v>2</v>
      </c>
    </row>
    <row r="341" spans="1:2" x14ac:dyDescent="0.2">
      <c r="A341" s="33">
        <v>1881</v>
      </c>
      <c r="B341" s="31">
        <v>1</v>
      </c>
    </row>
    <row r="342" spans="1:2" x14ac:dyDescent="0.2">
      <c r="A342" s="33">
        <v>1883</v>
      </c>
      <c r="B342" s="31">
        <v>2</v>
      </c>
    </row>
    <row r="343" spans="1:2" x14ac:dyDescent="0.2">
      <c r="A343" s="33">
        <v>1884</v>
      </c>
      <c r="B343" s="31">
        <v>3</v>
      </c>
    </row>
    <row r="344" spans="1:2" x14ac:dyDescent="0.2">
      <c r="A344" s="33">
        <v>1885</v>
      </c>
      <c r="B344" s="31">
        <v>1</v>
      </c>
    </row>
    <row r="345" spans="1:2" x14ac:dyDescent="0.2">
      <c r="A345" s="33">
        <v>1887</v>
      </c>
      <c r="B345" s="31">
        <v>1</v>
      </c>
    </row>
    <row r="346" spans="1:2" x14ac:dyDescent="0.2">
      <c r="A346" s="33">
        <v>1888</v>
      </c>
      <c r="B346" s="31">
        <v>4</v>
      </c>
    </row>
    <row r="347" spans="1:2" x14ac:dyDescent="0.2">
      <c r="A347" s="33">
        <v>1889</v>
      </c>
      <c r="B347" s="31">
        <v>2</v>
      </c>
    </row>
    <row r="348" spans="1:2" x14ac:dyDescent="0.2">
      <c r="A348" s="33">
        <v>1890</v>
      </c>
      <c r="B348" s="31">
        <v>4</v>
      </c>
    </row>
    <row r="349" spans="1:2" x14ac:dyDescent="0.2">
      <c r="A349" s="33">
        <v>1891</v>
      </c>
      <c r="B349" s="31">
        <v>3</v>
      </c>
    </row>
    <row r="350" spans="1:2" x14ac:dyDescent="0.2">
      <c r="A350" s="33">
        <v>1892</v>
      </c>
      <c r="B350" s="31">
        <v>4</v>
      </c>
    </row>
    <row r="351" spans="1:2" x14ac:dyDescent="0.2">
      <c r="A351" s="33">
        <v>1893</v>
      </c>
      <c r="B351" s="31">
        <v>4</v>
      </c>
    </row>
    <row r="352" spans="1:2" x14ac:dyDescent="0.2">
      <c r="A352" s="33">
        <v>1896</v>
      </c>
      <c r="B352" s="31">
        <v>1</v>
      </c>
    </row>
    <row r="353" spans="1:2" x14ac:dyDescent="0.2">
      <c r="A353" s="33">
        <v>1900</v>
      </c>
      <c r="B353" s="31">
        <v>2</v>
      </c>
    </row>
    <row r="354" spans="1:2" x14ac:dyDescent="0.2">
      <c r="A354" s="33">
        <v>1901</v>
      </c>
      <c r="B354" s="31">
        <v>1</v>
      </c>
    </row>
    <row r="355" spans="1:2" x14ac:dyDescent="0.2">
      <c r="A355" s="33">
        <v>1902</v>
      </c>
      <c r="B355" s="31">
        <v>1</v>
      </c>
    </row>
    <row r="356" spans="1:2" x14ac:dyDescent="0.2">
      <c r="A356" s="33">
        <v>1903</v>
      </c>
      <c r="B356" s="31">
        <v>1</v>
      </c>
    </row>
    <row r="357" spans="1:2" x14ac:dyDescent="0.2">
      <c r="A357" s="33">
        <v>1911</v>
      </c>
      <c r="B357" s="31">
        <v>1</v>
      </c>
    </row>
    <row r="358" spans="1:2" x14ac:dyDescent="0.2">
      <c r="A358" s="33">
        <v>1912</v>
      </c>
      <c r="B358" s="31">
        <v>1</v>
      </c>
    </row>
    <row r="359" spans="1:2" x14ac:dyDescent="0.2">
      <c r="A359" s="33">
        <v>1917</v>
      </c>
      <c r="B359" s="31">
        <v>2</v>
      </c>
    </row>
    <row r="360" spans="1:2" x14ac:dyDescent="0.2">
      <c r="A360" s="33">
        <v>1918</v>
      </c>
      <c r="B360" s="31">
        <v>1</v>
      </c>
    </row>
    <row r="361" spans="1:2" x14ac:dyDescent="0.2">
      <c r="A361" s="33">
        <v>1921</v>
      </c>
      <c r="B361" s="31">
        <v>1</v>
      </c>
    </row>
    <row r="362" spans="1:2" x14ac:dyDescent="0.2">
      <c r="A362" s="33">
        <v>1929</v>
      </c>
      <c r="B362" s="31">
        <v>3</v>
      </c>
    </row>
    <row r="363" spans="1:2" x14ac:dyDescent="0.2">
      <c r="A363" s="33">
        <v>1936</v>
      </c>
      <c r="B363" s="31">
        <v>1</v>
      </c>
    </row>
    <row r="364" spans="1:2" x14ac:dyDescent="0.2">
      <c r="A364" s="33">
        <v>1938</v>
      </c>
      <c r="B364" s="31">
        <v>2</v>
      </c>
    </row>
    <row r="365" spans="1:2" x14ac:dyDescent="0.2">
      <c r="A365" s="33">
        <v>1939</v>
      </c>
      <c r="B365" s="31">
        <v>1</v>
      </c>
    </row>
    <row r="366" spans="1:2" x14ac:dyDescent="0.2">
      <c r="A366" s="33">
        <v>1947</v>
      </c>
      <c r="B366" s="31">
        <v>2</v>
      </c>
    </row>
    <row r="367" spans="1:2" x14ac:dyDescent="0.2">
      <c r="A367" s="33">
        <v>1958</v>
      </c>
      <c r="B367" s="31">
        <v>1</v>
      </c>
    </row>
    <row r="368" spans="1:2" x14ac:dyDescent="0.2">
      <c r="A368" s="33">
        <v>1967</v>
      </c>
      <c r="B368" s="31">
        <v>1</v>
      </c>
    </row>
    <row r="369" spans="1:2" x14ac:dyDescent="0.2">
      <c r="A369" s="33">
        <v>1968</v>
      </c>
      <c r="B369" s="31">
        <v>1</v>
      </c>
    </row>
    <row r="370" spans="1:2" x14ac:dyDescent="0.2">
      <c r="A370" s="33">
        <v>1976</v>
      </c>
      <c r="B370" s="31">
        <v>1</v>
      </c>
    </row>
    <row r="371" spans="1:2" x14ac:dyDescent="0.2">
      <c r="A371" s="33">
        <v>1988</v>
      </c>
      <c r="B371" s="31">
        <v>1</v>
      </c>
    </row>
    <row r="372" spans="1:2" x14ac:dyDescent="0.2">
      <c r="A372" s="33">
        <v>1992</v>
      </c>
      <c r="B372" s="31">
        <v>1</v>
      </c>
    </row>
    <row r="373" spans="1:2" x14ac:dyDescent="0.2">
      <c r="A373" s="33">
        <v>1993</v>
      </c>
      <c r="B373" s="31">
        <v>2</v>
      </c>
    </row>
    <row r="374" spans="1:2" x14ac:dyDescent="0.2">
      <c r="A374" s="33">
        <v>1994</v>
      </c>
      <c r="B374" s="31">
        <v>2</v>
      </c>
    </row>
    <row r="375" spans="1:2" x14ac:dyDescent="0.2">
      <c r="A375" s="33">
        <v>1997</v>
      </c>
      <c r="B375" s="31">
        <v>1</v>
      </c>
    </row>
    <row r="376" spans="1:2" x14ac:dyDescent="0.2">
      <c r="A376" s="33">
        <v>2041</v>
      </c>
      <c r="B376" s="31">
        <v>3</v>
      </c>
    </row>
    <row r="377" spans="1:2" x14ac:dyDescent="0.2">
      <c r="A377" s="33">
        <v>2042</v>
      </c>
      <c r="B377" s="31">
        <v>1</v>
      </c>
    </row>
    <row r="378" spans="1:2" x14ac:dyDescent="0.2">
      <c r="A378" s="33">
        <v>2043</v>
      </c>
      <c r="B378" s="31">
        <v>1</v>
      </c>
    </row>
    <row r="379" spans="1:2" x14ac:dyDescent="0.2">
      <c r="A379" s="33">
        <v>2050</v>
      </c>
      <c r="B379" s="31">
        <v>1</v>
      </c>
    </row>
    <row r="380" spans="1:2" x14ac:dyDescent="0.2">
      <c r="A380" s="33">
        <v>2051</v>
      </c>
      <c r="B380" s="31">
        <v>1</v>
      </c>
    </row>
    <row r="381" spans="1:2" x14ac:dyDescent="0.2">
      <c r="A381" s="33">
        <v>2060</v>
      </c>
      <c r="B381" s="31">
        <v>1</v>
      </c>
    </row>
    <row r="382" spans="1:2" x14ac:dyDescent="0.2">
      <c r="A382" s="33">
        <v>2061</v>
      </c>
      <c r="B382" s="31">
        <v>1</v>
      </c>
    </row>
    <row r="383" spans="1:2" x14ac:dyDescent="0.2">
      <c r="A383" s="33">
        <v>2067</v>
      </c>
      <c r="B383" s="31">
        <v>1</v>
      </c>
    </row>
    <row r="384" spans="1:2" x14ac:dyDescent="0.2">
      <c r="A384" s="33">
        <v>2068</v>
      </c>
      <c r="B384" s="31">
        <v>1</v>
      </c>
    </row>
    <row r="385" spans="1:2" x14ac:dyDescent="0.2">
      <c r="A385" s="33">
        <v>2071</v>
      </c>
      <c r="B385" s="31">
        <v>2</v>
      </c>
    </row>
    <row r="386" spans="1:2" x14ac:dyDescent="0.2">
      <c r="A386" s="33">
        <v>2072</v>
      </c>
      <c r="B386" s="31">
        <v>1</v>
      </c>
    </row>
    <row r="387" spans="1:2" x14ac:dyDescent="0.2">
      <c r="A387" s="33">
        <v>2073</v>
      </c>
      <c r="B387" s="31">
        <v>1</v>
      </c>
    </row>
    <row r="388" spans="1:2" x14ac:dyDescent="0.2">
      <c r="A388" s="33">
        <v>2075</v>
      </c>
      <c r="B388" s="31">
        <v>1</v>
      </c>
    </row>
    <row r="389" spans="1:2" x14ac:dyDescent="0.2">
      <c r="A389" s="33">
        <v>2094</v>
      </c>
      <c r="B389" s="31">
        <v>2</v>
      </c>
    </row>
    <row r="390" spans="1:2" x14ac:dyDescent="0.2">
      <c r="A390" s="33">
        <v>2109</v>
      </c>
      <c r="B390" s="31">
        <v>1</v>
      </c>
    </row>
    <row r="391" spans="1:2" x14ac:dyDescent="0.2">
      <c r="A391" s="33">
        <v>2113</v>
      </c>
      <c r="B391" s="31">
        <v>1</v>
      </c>
    </row>
    <row r="392" spans="1:2" x14ac:dyDescent="0.2">
      <c r="A392" s="33">
        <v>2132</v>
      </c>
      <c r="B392" s="31">
        <v>1</v>
      </c>
    </row>
    <row r="393" spans="1:2" x14ac:dyDescent="0.2">
      <c r="A393" s="33">
        <v>2133</v>
      </c>
      <c r="B393" s="31">
        <v>1</v>
      </c>
    </row>
    <row r="394" spans="1:2" x14ac:dyDescent="0.2">
      <c r="A394" s="33">
        <v>2142</v>
      </c>
      <c r="B394" s="31">
        <v>1</v>
      </c>
    </row>
    <row r="395" spans="1:2" x14ac:dyDescent="0.2">
      <c r="A395" s="33">
        <v>2151</v>
      </c>
      <c r="B395" s="31">
        <v>1</v>
      </c>
    </row>
    <row r="396" spans="1:2" x14ac:dyDescent="0.2">
      <c r="A396" s="33">
        <v>2152</v>
      </c>
      <c r="B396" s="31">
        <v>1</v>
      </c>
    </row>
    <row r="397" spans="1:2" x14ac:dyDescent="0.2">
      <c r="A397" s="33">
        <v>2156</v>
      </c>
      <c r="B397" s="31">
        <v>1</v>
      </c>
    </row>
    <row r="398" spans="1:2" x14ac:dyDescent="0.2">
      <c r="A398" s="33">
        <v>2162</v>
      </c>
      <c r="B398" s="31">
        <v>1</v>
      </c>
    </row>
    <row r="399" spans="1:2" x14ac:dyDescent="0.2">
      <c r="A399" s="33">
        <v>2165</v>
      </c>
      <c r="B399" s="31">
        <v>1</v>
      </c>
    </row>
    <row r="400" spans="1:2" x14ac:dyDescent="0.2">
      <c r="A400" s="33">
        <v>2195</v>
      </c>
      <c r="B400" s="31">
        <v>1</v>
      </c>
    </row>
    <row r="401" spans="1:2" x14ac:dyDescent="0.2">
      <c r="A401" s="33">
        <v>2197</v>
      </c>
      <c r="B401" s="31">
        <v>1</v>
      </c>
    </row>
    <row r="402" spans="1:2" x14ac:dyDescent="0.2">
      <c r="A402" s="33">
        <v>2201</v>
      </c>
      <c r="B402" s="31">
        <v>1</v>
      </c>
    </row>
    <row r="403" spans="1:2" x14ac:dyDescent="0.2">
      <c r="A403" s="33">
        <v>2207</v>
      </c>
      <c r="B403" s="31">
        <v>1</v>
      </c>
    </row>
    <row r="404" spans="1:2" x14ac:dyDescent="0.2">
      <c r="A404" s="33">
        <v>2227</v>
      </c>
      <c r="B404" s="31">
        <v>1</v>
      </c>
    </row>
    <row r="405" spans="1:2" x14ac:dyDescent="0.2">
      <c r="A405" s="33">
        <v>2231</v>
      </c>
      <c r="B405" s="31">
        <v>3</v>
      </c>
    </row>
    <row r="406" spans="1:2" x14ac:dyDescent="0.2">
      <c r="A406" s="33">
        <v>2237</v>
      </c>
      <c r="B406" s="31">
        <v>1</v>
      </c>
    </row>
    <row r="407" spans="1:2" x14ac:dyDescent="0.2">
      <c r="A407" s="33">
        <v>2240</v>
      </c>
      <c r="B407" s="31">
        <v>1</v>
      </c>
    </row>
    <row r="408" spans="1:2" x14ac:dyDescent="0.2">
      <c r="A408" s="33">
        <v>2241</v>
      </c>
      <c r="B408" s="31">
        <v>1</v>
      </c>
    </row>
    <row r="409" spans="1:2" x14ac:dyDescent="0.2">
      <c r="A409" s="33">
        <v>2243</v>
      </c>
      <c r="B409" s="31">
        <v>1</v>
      </c>
    </row>
    <row r="410" spans="1:2" x14ac:dyDescent="0.2">
      <c r="A410" s="33">
        <v>2247</v>
      </c>
      <c r="B410" s="31">
        <v>1</v>
      </c>
    </row>
    <row r="411" spans="1:2" x14ac:dyDescent="0.2">
      <c r="A411" s="33">
        <v>2250</v>
      </c>
      <c r="B411" s="31">
        <v>1</v>
      </c>
    </row>
    <row r="412" spans="1:2" x14ac:dyDescent="0.2">
      <c r="A412" s="33">
        <v>2259</v>
      </c>
      <c r="B412" s="31">
        <v>1</v>
      </c>
    </row>
    <row r="413" spans="1:2" x14ac:dyDescent="0.2">
      <c r="A413" s="33">
        <v>2277</v>
      </c>
      <c r="B413" s="31">
        <v>1</v>
      </c>
    </row>
    <row r="414" spans="1:2" x14ac:dyDescent="0.2">
      <c r="A414" s="33">
        <v>2282</v>
      </c>
      <c r="B414" s="31">
        <v>1</v>
      </c>
    </row>
    <row r="415" spans="1:2" x14ac:dyDescent="0.2">
      <c r="A415" s="33">
        <v>2287</v>
      </c>
      <c r="B415" s="31">
        <v>2</v>
      </c>
    </row>
    <row r="416" spans="1:2" x14ac:dyDescent="0.2">
      <c r="A416" s="33">
        <v>2315</v>
      </c>
      <c r="B416" s="31">
        <v>1</v>
      </c>
    </row>
    <row r="417" spans="1:2" x14ac:dyDescent="0.2">
      <c r="A417" s="33">
        <v>2322</v>
      </c>
      <c r="B417" s="31">
        <v>1</v>
      </c>
    </row>
    <row r="418" spans="1:2" x14ac:dyDescent="0.2">
      <c r="A418" s="33">
        <v>2324</v>
      </c>
      <c r="B418" s="31">
        <v>1</v>
      </c>
    </row>
    <row r="419" spans="1:2" x14ac:dyDescent="0.2">
      <c r="A419" s="33">
        <v>2333</v>
      </c>
      <c r="B419" s="31">
        <v>1</v>
      </c>
    </row>
    <row r="420" spans="1:2" x14ac:dyDescent="0.2">
      <c r="A420" s="33">
        <v>2336</v>
      </c>
      <c r="B420" s="31">
        <v>3</v>
      </c>
    </row>
    <row r="421" spans="1:2" x14ac:dyDescent="0.2">
      <c r="A421" s="33">
        <v>2341</v>
      </c>
      <c r="B421" s="31">
        <v>1</v>
      </c>
    </row>
    <row r="422" spans="1:2" x14ac:dyDescent="0.2">
      <c r="A422" s="33">
        <v>2410</v>
      </c>
      <c r="B422" s="31">
        <v>1</v>
      </c>
    </row>
    <row r="423" spans="1:2" x14ac:dyDescent="0.2">
      <c r="A423" s="33">
        <v>2415</v>
      </c>
      <c r="B423" s="31">
        <v>1</v>
      </c>
    </row>
    <row r="424" spans="1:2" x14ac:dyDescent="0.2">
      <c r="A424" s="33">
        <v>2419</v>
      </c>
      <c r="B424" s="31">
        <v>1</v>
      </c>
    </row>
    <row r="425" spans="1:2" x14ac:dyDescent="0.2">
      <c r="A425" s="33">
        <v>2425</v>
      </c>
      <c r="B425" s="31">
        <v>1</v>
      </c>
    </row>
    <row r="426" spans="1:2" x14ac:dyDescent="0.2">
      <c r="A426" s="33">
        <v>2429</v>
      </c>
      <c r="B426" s="31">
        <v>2</v>
      </c>
    </row>
    <row r="427" spans="1:2" x14ac:dyDescent="0.2">
      <c r="A427" s="33">
        <v>2444</v>
      </c>
      <c r="B427" s="31">
        <v>1</v>
      </c>
    </row>
    <row r="428" spans="1:2" x14ac:dyDescent="0.2">
      <c r="A428" s="33">
        <v>10100</v>
      </c>
      <c r="B428" s="31">
        <v>1</v>
      </c>
    </row>
    <row r="429" spans="1:2" x14ac:dyDescent="0.2">
      <c r="A429" s="33">
        <v>10404</v>
      </c>
      <c r="B429" s="31">
        <v>1</v>
      </c>
    </row>
    <row r="430" spans="1:2" x14ac:dyDescent="0.2">
      <c r="A430" s="33">
        <v>10480</v>
      </c>
      <c r="B430" s="31">
        <v>1</v>
      </c>
    </row>
    <row r="431" spans="1:2" x14ac:dyDescent="0.2">
      <c r="A431" s="33">
        <v>10620</v>
      </c>
      <c r="B431" s="31">
        <v>1</v>
      </c>
    </row>
    <row r="432" spans="1:2" x14ac:dyDescent="0.2">
      <c r="A432" s="33">
        <v>10640</v>
      </c>
      <c r="B432" s="31">
        <v>1</v>
      </c>
    </row>
    <row r="433" spans="1:2" x14ac:dyDescent="0.2">
      <c r="A433" s="33">
        <v>10641</v>
      </c>
      <c r="B433" s="31">
        <v>1</v>
      </c>
    </row>
    <row r="434" spans="1:2" x14ac:dyDescent="0.2">
      <c r="A434" s="33">
        <v>10660</v>
      </c>
      <c r="B434" s="31">
        <v>1</v>
      </c>
    </row>
    <row r="435" spans="1:2" x14ac:dyDescent="0.2">
      <c r="A435" s="33">
        <v>10700</v>
      </c>
      <c r="B435" s="31">
        <v>2</v>
      </c>
    </row>
    <row r="436" spans="1:2" x14ac:dyDescent="0.2">
      <c r="A436" s="33">
        <v>10780</v>
      </c>
      <c r="B436" s="31">
        <v>1</v>
      </c>
    </row>
    <row r="437" spans="1:2" x14ac:dyDescent="0.2">
      <c r="A437" s="33">
        <v>10781</v>
      </c>
      <c r="B437" s="31">
        <v>1</v>
      </c>
    </row>
    <row r="438" spans="1:2" x14ac:dyDescent="0.2">
      <c r="A438" s="33">
        <v>11120</v>
      </c>
      <c r="B438" s="31">
        <v>1</v>
      </c>
    </row>
    <row r="439" spans="1:2" x14ac:dyDescent="0.2">
      <c r="A439" s="33">
        <v>11821</v>
      </c>
      <c r="B439" s="31">
        <v>1</v>
      </c>
    </row>
    <row r="440" spans="1:2" x14ac:dyDescent="0.2">
      <c r="A440" s="33">
        <v>11981</v>
      </c>
      <c r="B440" s="31">
        <v>1</v>
      </c>
    </row>
    <row r="441" spans="1:2" x14ac:dyDescent="0.2">
      <c r="A441" s="33">
        <v>12142</v>
      </c>
      <c r="B441" s="31">
        <v>1</v>
      </c>
    </row>
    <row r="442" spans="1:2" x14ac:dyDescent="0.2">
      <c r="A442" s="33" t="s">
        <v>3307</v>
      </c>
      <c r="B442" s="31">
        <v>583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7"/>
  <sheetViews>
    <sheetView zoomScaleNormal="100" workbookViewId="0"/>
  </sheetViews>
  <sheetFormatPr defaultColWidth="7.28515625" defaultRowHeight="12" x14ac:dyDescent="0.2"/>
  <cols>
    <col min="1" max="1" width="39.5703125" style="5" bestFit="1" customWidth="1"/>
    <col min="2" max="2" width="100.28515625" style="30" customWidth="1"/>
    <col min="3" max="16384" width="7.28515625" style="5"/>
  </cols>
  <sheetData>
    <row r="1" spans="1:2" s="23" customFormat="1" ht="15" x14ac:dyDescent="0.25">
      <c r="A1" s="22" t="s">
        <v>2783</v>
      </c>
      <c r="B1" s="22" t="s">
        <v>2784</v>
      </c>
    </row>
    <row r="2" spans="1:2" s="23" customFormat="1" ht="24" x14ac:dyDescent="0.2">
      <c r="A2" s="24" t="s">
        <v>0</v>
      </c>
      <c r="B2" s="25" t="s">
        <v>2809</v>
      </c>
    </row>
    <row r="3" spans="1:2" x14ac:dyDescent="0.2">
      <c r="A3" s="26" t="s">
        <v>1</v>
      </c>
      <c r="B3" s="27" t="s">
        <v>2785</v>
      </c>
    </row>
    <row r="4" spans="1:2" x14ac:dyDescent="0.2">
      <c r="A4" s="26" t="s">
        <v>2</v>
      </c>
      <c r="B4" s="27" t="s">
        <v>2786</v>
      </c>
    </row>
    <row r="5" spans="1:2" x14ac:dyDescent="0.2">
      <c r="A5" s="26" t="s">
        <v>3</v>
      </c>
      <c r="B5" s="27" t="s">
        <v>2787</v>
      </c>
    </row>
    <row r="6" spans="1:2" x14ac:dyDescent="0.2">
      <c r="A6" s="26" t="s">
        <v>4</v>
      </c>
      <c r="B6" s="27" t="s">
        <v>2788</v>
      </c>
    </row>
    <row r="7" spans="1:2" x14ac:dyDescent="0.2">
      <c r="A7" s="26" t="s">
        <v>5</v>
      </c>
      <c r="B7" s="27" t="s">
        <v>2789</v>
      </c>
    </row>
    <row r="8" spans="1:2" x14ac:dyDescent="0.2">
      <c r="A8" s="26" t="s">
        <v>6</v>
      </c>
      <c r="B8" s="27" t="s">
        <v>2790</v>
      </c>
    </row>
    <row r="9" spans="1:2" x14ac:dyDescent="0.2">
      <c r="A9" s="26" t="s">
        <v>7</v>
      </c>
      <c r="B9" s="27" t="s">
        <v>2791</v>
      </c>
    </row>
    <row r="10" spans="1:2" x14ac:dyDescent="0.2">
      <c r="A10" s="26" t="s">
        <v>8</v>
      </c>
      <c r="B10" s="27" t="s">
        <v>2792</v>
      </c>
    </row>
    <row r="11" spans="1:2" x14ac:dyDescent="0.2">
      <c r="A11" s="26" t="s">
        <v>9</v>
      </c>
      <c r="B11" s="27" t="s">
        <v>2793</v>
      </c>
    </row>
    <row r="12" spans="1:2" ht="24" x14ac:dyDescent="0.2">
      <c r="A12" s="26" t="s">
        <v>10</v>
      </c>
      <c r="B12" s="27" t="s">
        <v>2794</v>
      </c>
    </row>
    <row r="13" spans="1:2" x14ac:dyDescent="0.2">
      <c r="A13" s="26" t="s">
        <v>11</v>
      </c>
      <c r="B13" s="27" t="s">
        <v>2795</v>
      </c>
    </row>
    <row r="14" spans="1:2" ht="24" x14ac:dyDescent="0.2">
      <c r="A14" s="26" t="s">
        <v>12</v>
      </c>
      <c r="B14" s="27" t="s">
        <v>2796</v>
      </c>
    </row>
    <row r="15" spans="1:2" x14ac:dyDescent="0.2">
      <c r="A15" s="26" t="s">
        <v>13</v>
      </c>
      <c r="B15" s="27" t="s">
        <v>2797</v>
      </c>
    </row>
    <row r="16" spans="1:2" x14ac:dyDescent="0.2">
      <c r="A16" s="26" t="s">
        <v>14</v>
      </c>
      <c r="B16" s="27" t="s">
        <v>2810</v>
      </c>
    </row>
    <row r="17" spans="1:2" x14ac:dyDescent="0.2">
      <c r="A17" s="26" t="s">
        <v>15</v>
      </c>
      <c r="B17" s="27" t="s">
        <v>2798</v>
      </c>
    </row>
    <row r="18" spans="1:2" x14ac:dyDescent="0.2">
      <c r="A18" s="26" t="s">
        <v>16</v>
      </c>
      <c r="B18" s="27" t="s">
        <v>2799</v>
      </c>
    </row>
    <row r="19" spans="1:2" x14ac:dyDescent="0.2">
      <c r="A19" s="26" t="s">
        <v>17</v>
      </c>
      <c r="B19" s="27" t="s">
        <v>2800</v>
      </c>
    </row>
    <row r="20" spans="1:2" x14ac:dyDescent="0.2">
      <c r="A20" s="26" t="s">
        <v>18</v>
      </c>
      <c r="B20" s="27" t="s">
        <v>2801</v>
      </c>
    </row>
    <row r="21" spans="1:2" x14ac:dyDescent="0.2">
      <c r="A21" s="26" t="s">
        <v>19</v>
      </c>
      <c r="B21" s="27" t="s">
        <v>2802</v>
      </c>
    </row>
    <row r="22" spans="1:2" x14ac:dyDescent="0.2">
      <c r="A22" s="26" t="s">
        <v>20</v>
      </c>
      <c r="B22" s="27" t="s">
        <v>2803</v>
      </c>
    </row>
    <row r="23" spans="1:2" ht="24" x14ac:dyDescent="0.2">
      <c r="A23" s="26" t="s">
        <v>21</v>
      </c>
      <c r="B23" s="27" t="s">
        <v>2804</v>
      </c>
    </row>
    <row r="24" spans="1:2" x14ac:dyDescent="0.2">
      <c r="A24" s="26" t="s">
        <v>22</v>
      </c>
      <c r="B24" s="27" t="s">
        <v>2805</v>
      </c>
    </row>
    <row r="25" spans="1:2" x14ac:dyDescent="0.2">
      <c r="A25" s="26" t="s">
        <v>23</v>
      </c>
      <c r="B25" s="27" t="s">
        <v>2806</v>
      </c>
    </row>
    <row r="26" spans="1:2" ht="24" x14ac:dyDescent="0.2">
      <c r="A26" s="26" t="s">
        <v>24</v>
      </c>
      <c r="B26" s="27" t="s">
        <v>2807</v>
      </c>
    </row>
    <row r="27" spans="1:2" ht="24" x14ac:dyDescent="0.2">
      <c r="A27" s="28" t="s">
        <v>25</v>
      </c>
      <c r="B27" s="29" t="s">
        <v>2808</v>
      </c>
    </row>
  </sheetData>
  <printOptions horizontalCentered="1"/>
  <pageMargins left="0" right="0" top="0.75" bottom="0.75" header="0.3" footer="0.3"/>
  <pageSetup scale="95" orientation="landscape" r:id="rId1"/>
  <headerFooter>
    <oddHeader>&amp;C&amp;"Arial,Bold"&amp;12LMOP Database Field Descriptions</oddHeader>
    <oddFooter>&amp;L&amp;"Arial,Regular"&amp;8&amp;F</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3</vt:i4>
      </vt:variant>
    </vt:vector>
  </HeadingPairs>
  <TitlesOfParts>
    <vt:vector size="8" baseType="lpstr">
      <vt:lpstr>Summary</vt:lpstr>
      <vt:lpstr>LMOP Database</vt:lpstr>
      <vt:lpstr>LMOP Database landfills</vt:lpstr>
      <vt:lpstr>Count landfills</vt:lpstr>
      <vt:lpstr>Field Descriptions</vt:lpstr>
      <vt:lpstr>_012c_Operational___Electricity___counts</vt:lpstr>
      <vt:lpstr>'LMOP Database'!Print_Titles</vt:lpstr>
      <vt:lpstr>'LMOP Database landfills'!Print_Titles</vt:lpstr>
    </vt:vector>
  </TitlesOfParts>
  <Company>Microsoft Corporation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JAlvis</dc:creator>
  <cp:lastModifiedBy>ewarner</cp:lastModifiedBy>
  <cp:lastPrinted>2015-03-09T14:28:20Z</cp:lastPrinted>
  <dcterms:created xsi:type="dcterms:W3CDTF">2013-08-12T14:57:07Z</dcterms:created>
  <dcterms:modified xsi:type="dcterms:W3CDTF">2015-07-13T16:37:56Z</dcterms:modified>
</cp:coreProperties>
</file>