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629"/>
  <workbookPr hidePivotFieldList="1" autoCompressPictures="0"/>
  <bookViews>
    <workbookView xWindow="1160" yWindow="0" windowWidth="34200" windowHeight="18940" tabRatio="659"/>
  </bookViews>
  <sheets>
    <sheet name="avg_retail_fuel_prices" sheetId="1" r:id="rId1"/>
    <sheet name="Condensed" sheetId="3" state="hidden" r:id="rId2"/>
    <sheet name="Conversion Factors" sheetId="4" state="hidden" r:id="rId3"/>
    <sheet name="metadata" sheetId="7"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50" i="1" l="1"/>
  <c r="C9" i="4"/>
  <c r="C8" i="4"/>
  <c r="C6" i="4"/>
  <c r="C5" i="4"/>
  <c r="C4" i="4"/>
</calcChain>
</file>

<file path=xl/sharedStrings.xml><?xml version="1.0" encoding="utf-8"?>
<sst xmlns="http://schemas.openxmlformats.org/spreadsheetml/2006/main" count="73" uniqueCount="38">
  <si>
    <t>Survey Start Date</t>
  </si>
  <si>
    <t>Gasoline</t>
  </si>
  <si>
    <t>E85</t>
  </si>
  <si>
    <t>CNG</t>
  </si>
  <si>
    <t>Propane</t>
  </si>
  <si>
    <t>Diesel</t>
  </si>
  <si>
    <t>B20</t>
  </si>
  <si>
    <t>B2/B5</t>
  </si>
  <si>
    <t>B99/B100</t>
  </si>
  <si>
    <t>Notes:</t>
  </si>
  <si>
    <t xml:space="preserve">Propane </t>
  </si>
  <si>
    <t xml:space="preserve">Biodiesel (B20) </t>
  </si>
  <si>
    <t xml:space="preserve">Biodiesel (B2-5) </t>
  </si>
  <si>
    <t>Biodiesel (B100)</t>
  </si>
  <si>
    <t>Average U.S. Retail Fuel Prices per Gasoline Gallon Equivalent (GGE)</t>
  </si>
  <si>
    <t>CNG, Propane, E85, and B20 prices were median prices before 9/1/05 and mean prices after this date.</t>
  </si>
  <si>
    <t>Conversion factor from $/Gallon to $/GGE:</t>
  </si>
  <si>
    <t>na</t>
  </si>
  <si>
    <t>-</t>
  </si>
  <si>
    <t>Beninning 9/1/05</t>
  </si>
  <si>
    <t xml:space="preserve"> Prior to 9/1/05</t>
  </si>
  <si>
    <t>Worksheet available at www.afdc.energy.gov/data/</t>
  </si>
  <si>
    <t>Electricity*</t>
  </si>
  <si>
    <r>
      <t>Data Sources:</t>
    </r>
    <r>
      <rPr>
        <sz val="10"/>
        <rFont val="Arial"/>
      </rPr>
      <t xml:space="preserve"> </t>
    </r>
  </si>
  <si>
    <t>**Propane prices reflect the weighted average of "primary" and "secondary" stations. Primary stations have dedicated vehicle services and tend to be less expensive. Secondary stations are priced for the tanks and bottles market, and tend to be more expensive. Secondary stations are over-represented in the above chart because they comprise only 56% of the propane stations registered in the AFDC but approximately 75% of the stations in the price report.</t>
  </si>
  <si>
    <t>Propane**</t>
  </si>
  <si>
    <t>Clean Cities Alternative Fuel Price Reports, (http://www.afdc.energy.gov/fuels/prices.html)</t>
  </si>
  <si>
    <t xml:space="preserve">Electricity prices are taken from EIA's Real Prices Viewer (http://www.eia.gov/forecasts/steo/realprices/). </t>
  </si>
  <si>
    <t>Fuel type</t>
  </si>
  <si>
    <t>Prices were reported in gallons (except for CNG) and translated to GGEs with the above conversion factors.</t>
  </si>
  <si>
    <t>The number of stations surveyed, and therefore the quality of the data, increase throughout time.  The most notable increase was for the 9/1/05 report.</t>
  </si>
  <si>
    <t>Starting in the 9/1/05 issue, prices were averaged over longer periods (generally 1 month rather than 1 week).</t>
  </si>
  <si>
    <t>For data collection methodology, please see the actual price report.</t>
  </si>
  <si>
    <t>7/1//14</t>
  </si>
  <si>
    <t>*Electricity prices are reduced by a factor of 3.4 because electric motors are 3.4 times as efficient (on a BTU basis) as internal combustion engines. Efficiency adjustments were not made for other fuels because they are much smaller and inconsistent. Residential electricity prices were used because most recharging events occur at home. Residential real prices were converted to $/GGEs at a conversion of 33.7 kWh per GGE (per AFDC www.afdc.energy.gov/fuels/fuel_properties.php), then adjusted for efficiency because electric vehicles are 3.4 times as efficient as internal combustion engines (per GREET 1 2012 rev2 http://greet.es.anl.gov/)</t>
  </si>
  <si>
    <t>Last updated 6/1/2015</t>
  </si>
  <si>
    <t>www.afdc.energy.gov/data/</t>
  </si>
  <si>
    <t>Alternative Fuels Data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</si>
</sst>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m/d/yy;@"/>
    <numFmt numFmtId="165" formatCode="&quot;$&quot;#,##0.00"/>
    <numFmt numFmtId="166" formatCode="0.000"/>
  </numFmts>
  <fonts count="15" x14ac:knownFonts="1">
    <font>
      <sz val="10"/>
      <name val="Arial"/>
    </font>
    <font>
      <sz val="11"/>
      <color theme="1"/>
      <name val="Calibri"/>
      <family val="2"/>
      <scheme val="minor"/>
    </font>
    <font>
      <sz val="11"/>
      <color theme="1"/>
      <name val="Calibri"/>
      <family val="2"/>
      <scheme val="minor"/>
    </font>
    <font>
      <sz val="10"/>
      <name val="Arial"/>
      <family val="2"/>
    </font>
    <font>
      <b/>
      <sz val="11"/>
      <color indexed="56"/>
      <name val="Calibri"/>
      <family val="2"/>
    </font>
    <font>
      <sz val="10"/>
      <name val="Arial"/>
      <family val="2"/>
    </font>
    <font>
      <b/>
      <sz val="10"/>
      <name val="Arial"/>
      <family val="2"/>
    </font>
    <font>
      <b/>
      <sz val="12"/>
      <name val="Arial"/>
      <family val="2"/>
    </font>
    <font>
      <b/>
      <sz val="10"/>
      <color indexed="8"/>
      <name val="Arial"/>
      <family val="2"/>
    </font>
    <font>
      <sz val="10"/>
      <name val="Arial"/>
      <family val="2"/>
    </font>
    <font>
      <sz val="10"/>
      <name val="Arial"/>
      <family val="2"/>
    </font>
    <font>
      <u/>
      <sz val="10"/>
      <color theme="10"/>
      <name val="Arial"/>
      <family val="2"/>
    </font>
    <font>
      <u/>
      <sz val="10"/>
      <color theme="11"/>
      <name val="Arial"/>
      <family val="2"/>
    </font>
    <font>
      <sz val="10"/>
      <name val="Arial"/>
      <family val="2"/>
    </font>
    <font>
      <sz val="8"/>
      <name val="Arial"/>
      <family val="2"/>
    </font>
  </fonts>
  <fills count="2">
    <fill>
      <patternFill patternType="none"/>
    </fill>
    <fill>
      <patternFill patternType="gray125"/>
    </fill>
  </fills>
  <borders count="24">
    <border>
      <left/>
      <right/>
      <top/>
      <bottom/>
      <diagonal/>
    </border>
    <border>
      <left/>
      <right/>
      <top/>
      <bottom style="medium">
        <color indexed="30"/>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74">
    <xf numFmtId="0" fontId="0" fillId="0" borderId="0"/>
    <xf numFmtId="0" fontId="4" fillId="0" borderId="1"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2" fillId="0" borderId="0"/>
    <xf numFmtId="0" fontId="13" fillId="0" borderId="0"/>
    <xf numFmtId="0" fontId="4" fillId="0" borderId="1"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88">
    <xf numFmtId="0" fontId="0" fillId="0" borderId="0" xfId="0"/>
    <xf numFmtId="166" fontId="0" fillId="0" borderId="0" xfId="0" applyNumberFormat="1"/>
    <xf numFmtId="0" fontId="6" fillId="0" borderId="0" xfId="0" applyFont="1"/>
    <xf numFmtId="165" fontId="5" fillId="0" borderId="2" xfId="0" applyNumberFormat="1" applyFont="1" applyBorder="1"/>
    <xf numFmtId="0" fontId="0" fillId="0" borderId="0" xfId="0" applyBorder="1"/>
    <xf numFmtId="14" fontId="6" fillId="0" borderId="0" xfId="0" applyNumberFormat="1" applyFont="1" applyBorder="1"/>
    <xf numFmtId="8" fontId="0" fillId="0" borderId="0" xfId="0" applyNumberFormat="1" applyFill="1" applyBorder="1"/>
    <xf numFmtId="0" fontId="0" fillId="0" borderId="0" xfId="0" applyFont="1" applyFill="1" applyBorder="1"/>
    <xf numFmtId="0" fontId="0" fillId="0" borderId="0" xfId="0" applyAlignment="1">
      <alignment wrapText="1"/>
    </xf>
    <xf numFmtId="0" fontId="0" fillId="0" borderId="0" xfId="0" applyNumberFormat="1"/>
    <xf numFmtId="0" fontId="0" fillId="0" borderId="7" xfId="0" applyNumberFormat="1" applyBorder="1"/>
    <xf numFmtId="0" fontId="0" fillId="0" borderId="0" xfId="0" applyNumberFormat="1" applyBorder="1"/>
    <xf numFmtId="0" fontId="6" fillId="0" borderId="0" xfId="0" applyNumberFormat="1" applyFont="1" applyBorder="1"/>
    <xf numFmtId="0" fontId="0" fillId="0" borderId="0" xfId="0" applyNumberFormat="1" applyFill="1" applyBorder="1"/>
    <xf numFmtId="0" fontId="0" fillId="0" borderId="0" xfId="0" applyNumberFormat="1" applyFill="1" applyBorder="1" applyAlignment="1">
      <alignment horizontal="left"/>
    </xf>
    <xf numFmtId="0" fontId="0" fillId="0" borderId="0" xfId="0" applyNumberFormat="1" applyFont="1" applyFill="1" applyBorder="1"/>
    <xf numFmtId="14" fontId="0" fillId="0" borderId="0" xfId="0" applyNumberFormat="1" applyAlignment="1">
      <alignment horizontal="right"/>
    </xf>
    <xf numFmtId="165" fontId="0" fillId="0" borderId="2" xfId="0" applyNumberFormat="1" applyBorder="1"/>
    <xf numFmtId="0" fontId="3" fillId="0" borderId="0" xfId="0" applyFont="1" applyFill="1" applyBorder="1"/>
    <xf numFmtId="3" fontId="3" fillId="0" borderId="0" xfId="0" applyNumberFormat="1" applyFont="1"/>
    <xf numFmtId="165" fontId="13" fillId="0" borderId="6" xfId="29" applyNumberFormat="1" applyBorder="1"/>
    <xf numFmtId="165" fontId="0" fillId="0" borderId="2" xfId="0" applyNumberFormat="1" applyFill="1" applyBorder="1"/>
    <xf numFmtId="165" fontId="13" fillId="0" borderId="0" xfId="29" applyNumberFormat="1" applyBorder="1"/>
    <xf numFmtId="165" fontId="0" fillId="0" borderId="0" xfId="0" applyNumberFormat="1" applyBorder="1"/>
    <xf numFmtId="164" fontId="6" fillId="0" borderId="3" xfId="1" applyNumberFormat="1" applyFont="1" applyBorder="1" applyAlignment="1">
      <alignment horizontal="center"/>
    </xf>
    <xf numFmtId="164" fontId="6" fillId="0" borderId="3" xfId="0" applyNumberFormat="1" applyFont="1" applyBorder="1" applyAlignment="1">
      <alignment horizontal="center"/>
    </xf>
    <xf numFmtId="164" fontId="8" fillId="0" borderId="3" xfId="0" applyNumberFormat="1" applyFont="1" applyBorder="1" applyAlignment="1">
      <alignment horizontal="center"/>
    </xf>
    <xf numFmtId="14" fontId="6" fillId="0" borderId="3" xfId="0" applyNumberFormat="1" applyFont="1" applyBorder="1" applyAlignment="1">
      <alignment horizontal="center"/>
    </xf>
    <xf numFmtId="14" fontId="6" fillId="0" borderId="4" xfId="0" applyNumberFormat="1" applyFont="1" applyBorder="1" applyAlignment="1">
      <alignment horizontal="center"/>
    </xf>
    <xf numFmtId="165" fontId="5" fillId="0" borderId="2" xfId="0" applyNumberFormat="1" applyFont="1" applyBorder="1" applyAlignment="1">
      <alignment horizontal="right"/>
    </xf>
    <xf numFmtId="165" fontId="13" fillId="0" borderId="6" xfId="29" applyNumberFormat="1" applyBorder="1" applyAlignment="1">
      <alignment horizontal="right"/>
    </xf>
    <xf numFmtId="165" fontId="0" fillId="0" borderId="2" xfId="0" applyNumberFormat="1" applyBorder="1" applyAlignment="1">
      <alignment horizontal="right"/>
    </xf>
    <xf numFmtId="165" fontId="0" fillId="0" borderId="5" xfId="0" applyNumberFormat="1" applyFill="1" applyBorder="1" applyAlignment="1">
      <alignment horizontal="right"/>
    </xf>
    <xf numFmtId="165" fontId="0" fillId="0" borderId="17" xfId="0" applyNumberFormat="1" applyBorder="1" applyAlignment="1">
      <alignment horizontal="right"/>
    </xf>
    <xf numFmtId="165" fontId="0" fillId="0" borderId="2" xfId="0" applyNumberFormat="1" applyFill="1" applyBorder="1" applyAlignment="1">
      <alignment horizontal="right"/>
    </xf>
    <xf numFmtId="165" fontId="3" fillId="0" borderId="2" xfId="0" applyNumberFormat="1" applyFont="1" applyBorder="1" applyAlignment="1">
      <alignment horizontal="right"/>
    </xf>
    <xf numFmtId="165" fontId="9" fillId="0" borderId="2" xfId="0" applyNumberFormat="1" applyFont="1" applyBorder="1" applyAlignment="1">
      <alignment horizontal="right"/>
    </xf>
    <xf numFmtId="165" fontId="5" fillId="0" borderId="2" xfId="0" applyNumberFormat="1" applyFont="1" applyFill="1" applyBorder="1" applyAlignment="1">
      <alignment horizontal="right"/>
    </xf>
    <xf numFmtId="165" fontId="0" fillId="0"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5" xfId="0" applyNumberFormat="1" applyFont="1" applyFill="1" applyBorder="1" applyAlignment="1">
      <alignment horizontal="right"/>
    </xf>
    <xf numFmtId="165" fontId="9" fillId="0" borderId="2" xfId="0" applyNumberFormat="1" applyFont="1" applyBorder="1"/>
    <xf numFmtId="165" fontId="5" fillId="0" borderId="2" xfId="0" applyNumberFormat="1" applyFont="1" applyFill="1" applyBorder="1"/>
    <xf numFmtId="165" fontId="0" fillId="0" borderId="2" xfId="0" applyNumberFormat="1" applyFont="1" applyFill="1" applyBorder="1"/>
    <xf numFmtId="165" fontId="0" fillId="0" borderId="2" xfId="0" applyNumberFormat="1" applyFont="1" applyFill="1" applyBorder="1" applyAlignment="1">
      <alignment horizontal="left"/>
    </xf>
    <xf numFmtId="165" fontId="3" fillId="0" borderId="2" xfId="0" applyNumberFormat="1" applyFont="1" applyBorder="1"/>
    <xf numFmtId="165" fontId="0" fillId="0" borderId="6" xfId="0" applyNumberFormat="1" applyBorder="1" applyAlignment="1">
      <alignment horizontal="right"/>
    </xf>
    <xf numFmtId="0" fontId="6" fillId="0" borderId="2" xfId="0" applyFont="1" applyBorder="1" applyAlignment="1">
      <alignment horizontal="center" wrapText="1"/>
    </xf>
    <xf numFmtId="166" fontId="0" fillId="0" borderId="2" xfId="0" applyNumberFormat="1" applyBorder="1"/>
    <xf numFmtId="0" fontId="6" fillId="0" borderId="3" xfId="0" applyFont="1" applyBorder="1"/>
    <xf numFmtId="0" fontId="6" fillId="0" borderId="6" xfId="0" applyFont="1" applyBorder="1" applyAlignment="1">
      <alignment horizontal="center" wrapText="1"/>
    </xf>
    <xf numFmtId="0" fontId="0" fillId="0" borderId="3" xfId="0" applyBorder="1"/>
    <xf numFmtId="2" fontId="0" fillId="0" borderId="6" xfId="0" applyNumberFormat="1" applyBorder="1"/>
    <xf numFmtId="2" fontId="10" fillId="0" borderId="6" xfId="0" applyNumberFormat="1" applyFont="1" applyBorder="1" applyAlignment="1">
      <alignment horizontal="center"/>
    </xf>
    <xf numFmtId="0" fontId="0" fillId="0" borderId="4" xfId="0" applyBorder="1"/>
    <xf numFmtId="166" fontId="0" fillId="0" borderId="5" xfId="0" applyNumberFormat="1" applyBorder="1"/>
    <xf numFmtId="2" fontId="0" fillId="0" borderId="17" xfId="0" applyNumberFormat="1" applyBorder="1"/>
    <xf numFmtId="0" fontId="0" fillId="0" borderId="0" xfId="0" applyAlignment="1"/>
    <xf numFmtId="165" fontId="3" fillId="0" borderId="2" xfId="0" applyNumberFormat="1" applyFont="1" applyFill="1" applyBorder="1"/>
    <xf numFmtId="0" fontId="3" fillId="0" borderId="8" xfId="0" applyFont="1" applyBorder="1"/>
    <xf numFmtId="0" fontId="5" fillId="0" borderId="9" xfId="0" applyFont="1" applyBorder="1"/>
    <xf numFmtId="0" fontId="3" fillId="0" borderId="16" xfId="0" applyFont="1" applyFill="1" applyBorder="1"/>
    <xf numFmtId="165" fontId="3" fillId="0" borderId="6" xfId="29" applyNumberFormat="1" applyFont="1" applyFill="1" applyBorder="1"/>
    <xf numFmtId="0" fontId="6" fillId="0" borderId="18" xfId="0" applyFont="1" applyFill="1" applyBorder="1" applyAlignment="1">
      <alignment horizontal="center"/>
    </xf>
    <xf numFmtId="165" fontId="6" fillId="0" borderId="19" xfId="29" applyNumberFormat="1" applyFont="1" applyBorder="1" applyAlignment="1">
      <alignment horizontal="center"/>
    </xf>
    <xf numFmtId="165" fontId="6" fillId="0" borderId="20" xfId="29" applyNumberFormat="1" applyFont="1" applyBorder="1" applyAlignment="1">
      <alignment horizontal="center"/>
    </xf>
    <xf numFmtId="14" fontId="6" fillId="0" borderId="21" xfId="0" applyNumberFormat="1" applyFont="1" applyBorder="1" applyAlignment="1">
      <alignment horizontal="center"/>
    </xf>
    <xf numFmtId="165" fontId="3" fillId="0" borderId="22" xfId="0" applyNumberFormat="1" applyFont="1" applyFill="1" applyBorder="1"/>
    <xf numFmtId="165" fontId="3" fillId="0" borderId="22" xfId="0" applyNumberFormat="1" applyFont="1" applyBorder="1"/>
    <xf numFmtId="165" fontId="3" fillId="0" borderId="23" xfId="29" applyNumberFormat="1" applyFont="1" applyFill="1" applyBorder="1"/>
    <xf numFmtId="165" fontId="0" fillId="0" borderId="22" xfId="0" applyNumberFormat="1" applyFill="1" applyBorder="1" applyAlignment="1">
      <alignment horizontal="right"/>
    </xf>
    <xf numFmtId="165" fontId="0" fillId="0" borderId="22" xfId="0" applyNumberFormat="1" applyFont="1" applyFill="1" applyBorder="1" applyAlignment="1">
      <alignment horizontal="right"/>
    </xf>
    <xf numFmtId="165" fontId="0" fillId="0" borderId="23" xfId="0" applyNumberFormat="1" applyBorder="1" applyAlignment="1">
      <alignment horizontal="right"/>
    </xf>
    <xf numFmtId="0" fontId="0" fillId="0" borderId="0" xfId="0" applyFont="1" applyAlignment="1"/>
    <xf numFmtId="0" fontId="3" fillId="0" borderId="0" xfId="0" applyFont="1"/>
    <xf numFmtId="0" fontId="7" fillId="0" borderId="13" xfId="0" applyFont="1" applyFill="1" applyBorder="1" applyAlignment="1">
      <alignment horizontal="center"/>
    </xf>
    <xf numFmtId="0" fontId="7" fillId="0" borderId="14" xfId="0" applyFont="1" applyFill="1" applyBorder="1" applyAlignment="1">
      <alignment horizontal="center"/>
    </xf>
    <xf numFmtId="0" fontId="7" fillId="0" borderId="15" xfId="0" applyFont="1" applyFill="1" applyBorder="1" applyAlignment="1">
      <alignment horizontal="center"/>
    </xf>
    <xf numFmtId="0" fontId="3" fillId="0" borderId="0" xfId="0" applyFont="1" applyAlignment="1">
      <alignment wrapText="1"/>
    </xf>
    <xf numFmtId="0" fontId="0" fillId="0" borderId="0" xfId="0" applyFont="1" applyAlignment="1">
      <alignment wrapText="1"/>
    </xf>
    <xf numFmtId="0" fontId="0" fillId="0" borderId="0" xfId="0" applyAlignment="1">
      <alignment wrapText="1"/>
    </xf>
    <xf numFmtId="0" fontId="7" fillId="0" borderId="11" xfId="0" applyNumberFormat="1" applyFont="1" applyBorder="1" applyAlignment="1">
      <alignment horizontal="center"/>
    </xf>
    <xf numFmtId="0" fontId="7" fillId="0" borderId="10" xfId="0" applyNumberFormat="1" applyFont="1" applyBorder="1" applyAlignment="1">
      <alignment horizontal="center"/>
    </xf>
    <xf numFmtId="0" fontId="7" fillId="0" borderId="12" xfId="0" applyNumberFormat="1" applyFont="1" applyBorder="1" applyAlignment="1">
      <alignment horizontal="center"/>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6" xfId="0" applyFont="1" applyBorder="1" applyAlignment="1">
      <alignment horizontal="center" wrapText="1"/>
    </xf>
    <xf numFmtId="0" fontId="11" fillId="0" borderId="0" xfId="73"/>
  </cellXfs>
  <cellStyles count="7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8" builtinId="9" hidden="1"/>
    <cellStyle name="Followed Hyperlink" xfId="70" builtinId="9" hidden="1"/>
    <cellStyle name="Followed Hyperlink" xfId="72" builtinId="9" hidden="1"/>
    <cellStyle name="Heading 3" xfId="1" builtinId="18" customBuiltin="1"/>
    <cellStyle name="Heading 3 2" xfId="3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7" builtinId="8" hidden="1"/>
    <cellStyle name="Hyperlink" xfId="69" builtinId="8" hidden="1"/>
    <cellStyle name="Hyperlink" xfId="71" builtinId="8" hidden="1"/>
    <cellStyle name="Hyperlink" xfId="73" builtinId="8"/>
    <cellStyle name="Normal" xfId="0" builtinId="0"/>
    <cellStyle name="Normal 2" xfId="29"/>
    <cellStyle name="Normal 2 2" xfId="65"/>
    <cellStyle name="Normal 3" xfId="28"/>
    <cellStyle name="Normal 3 2" xfId="6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afdc.energy.gov/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85"/>
  <sheetViews>
    <sheetView tabSelected="1" topLeftCell="A32" zoomScale="125" zoomScaleNormal="125" zoomScalePageLayoutView="125" workbookViewId="0">
      <selection activeCell="N57" sqref="N57"/>
    </sheetView>
  </sheetViews>
  <sheetFormatPr baseColWidth="10" defaultColWidth="8.6640625" defaultRowHeight="12" x14ac:dyDescent="0"/>
  <cols>
    <col min="1" max="1" width="3.83203125" customWidth="1"/>
    <col min="2" max="2" width="19.5" customWidth="1"/>
    <col min="3" max="3" width="9.5" customWidth="1"/>
    <col min="4" max="4" width="9.33203125" customWidth="1"/>
    <col min="6" max="6" width="10.6640625" customWidth="1"/>
    <col min="10" max="10" width="20" bestFit="1" customWidth="1"/>
    <col min="11" max="11" width="10.83203125" customWidth="1"/>
    <col min="15" max="16" width="9.1640625" bestFit="1" customWidth="1"/>
    <col min="17" max="17" width="10.1640625" bestFit="1" customWidth="1"/>
    <col min="18" max="18" width="9.1640625" bestFit="1" customWidth="1"/>
    <col min="21" max="21" width="10.1640625" bestFit="1" customWidth="1"/>
    <col min="23" max="24" width="9.1640625" bestFit="1" customWidth="1"/>
    <col min="25" max="25" width="10.33203125" customWidth="1"/>
    <col min="26" max="28" width="10.1640625" bestFit="1" customWidth="1"/>
    <col min="29" max="29" width="10.5" customWidth="1"/>
    <col min="30" max="30" width="9.6640625" customWidth="1"/>
    <col min="31" max="31" width="9.1640625" bestFit="1" customWidth="1"/>
    <col min="32" max="33" width="9.1640625" customWidth="1"/>
    <col min="34" max="34" width="9.5" bestFit="1" customWidth="1"/>
    <col min="35" max="35" width="9.1640625" bestFit="1" customWidth="1"/>
  </cols>
  <sheetData>
    <row r="1" spans="2:35" ht="13" thickBot="1">
      <c r="B1" s="18"/>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3"/>
    </row>
    <row r="2" spans="2:35" ht="16" thickBot="1">
      <c r="B2" s="75" t="s">
        <v>14</v>
      </c>
      <c r="C2" s="76"/>
      <c r="D2" s="76"/>
      <c r="E2" s="76"/>
      <c r="F2" s="76"/>
      <c r="G2" s="76"/>
      <c r="H2" s="76"/>
      <c r="I2" s="76"/>
      <c r="J2" s="76"/>
      <c r="K2" s="77"/>
      <c r="L2" s="22"/>
      <c r="M2" s="22"/>
      <c r="N2" s="22"/>
      <c r="O2" s="22"/>
      <c r="P2" s="22"/>
      <c r="Q2" s="22"/>
      <c r="R2" s="22"/>
      <c r="S2" s="22"/>
      <c r="T2" s="22"/>
      <c r="U2" s="22"/>
      <c r="V2" s="22"/>
      <c r="W2" s="22"/>
      <c r="X2" s="22"/>
      <c r="Y2" s="22"/>
      <c r="Z2" s="22"/>
      <c r="AA2" s="22"/>
      <c r="AB2" s="22"/>
      <c r="AC2" s="22"/>
      <c r="AD2" s="22"/>
      <c r="AE2" s="22"/>
      <c r="AF2" s="22"/>
      <c r="AG2" s="22"/>
      <c r="AH2" s="22"/>
      <c r="AI2" s="23"/>
    </row>
    <row r="3" spans="2:35">
      <c r="B3" s="63" t="s">
        <v>0</v>
      </c>
      <c r="C3" s="64" t="s">
        <v>1</v>
      </c>
      <c r="D3" s="64" t="s">
        <v>2</v>
      </c>
      <c r="E3" s="64" t="s">
        <v>3</v>
      </c>
      <c r="F3" s="64" t="s">
        <v>25</v>
      </c>
      <c r="G3" s="64" t="s">
        <v>5</v>
      </c>
      <c r="H3" s="64" t="s">
        <v>6</v>
      </c>
      <c r="I3" s="64" t="s">
        <v>7</v>
      </c>
      <c r="J3" s="64" t="s">
        <v>8</v>
      </c>
      <c r="K3" s="65" t="s">
        <v>22</v>
      </c>
      <c r="L3" s="22"/>
      <c r="M3" s="22"/>
      <c r="N3" s="22"/>
      <c r="O3" s="22"/>
      <c r="P3" s="22"/>
      <c r="Q3" s="22"/>
      <c r="R3" s="22"/>
      <c r="S3" s="22"/>
      <c r="T3" s="22"/>
      <c r="U3" s="22"/>
      <c r="V3" s="22"/>
      <c r="W3" s="22"/>
      <c r="X3" s="22"/>
      <c r="Y3" s="22"/>
      <c r="Z3" s="22"/>
      <c r="AA3" s="22"/>
      <c r="AB3" s="22"/>
      <c r="AC3" s="22"/>
      <c r="AD3" s="22"/>
      <c r="AE3" s="22"/>
      <c r="AF3" s="22"/>
      <c r="AG3" s="22"/>
      <c r="AH3" s="22"/>
      <c r="AI3" s="23"/>
    </row>
    <row r="4" spans="2:35">
      <c r="B4" s="25">
        <v>36626</v>
      </c>
      <c r="C4" s="29">
        <v>1.516</v>
      </c>
      <c r="D4" s="29">
        <v>1.8</v>
      </c>
      <c r="E4" s="29">
        <v>0.89</v>
      </c>
      <c r="F4" s="29">
        <v>1.62</v>
      </c>
      <c r="G4" s="29">
        <v>1.2905918256130791</v>
      </c>
      <c r="H4" s="29"/>
      <c r="I4" s="29"/>
      <c r="J4" s="29"/>
      <c r="K4" s="30">
        <v>0.80780882352941186</v>
      </c>
      <c r="L4" s="22"/>
      <c r="M4" s="22"/>
      <c r="N4" s="22"/>
      <c r="O4" s="22"/>
      <c r="P4" s="22"/>
      <c r="Q4" s="22"/>
      <c r="R4" s="22"/>
      <c r="S4" s="22"/>
      <c r="T4" s="22"/>
      <c r="U4" s="22"/>
      <c r="V4" s="22"/>
      <c r="W4" s="22"/>
      <c r="X4" s="22"/>
      <c r="Y4" s="22"/>
      <c r="Z4" s="22"/>
      <c r="AA4" s="22"/>
      <c r="AB4" s="22"/>
      <c r="AC4" s="22"/>
      <c r="AD4" s="22"/>
      <c r="AE4" s="22"/>
      <c r="AF4" s="22"/>
      <c r="AG4" s="22"/>
      <c r="AH4" s="22"/>
      <c r="AI4" s="23"/>
    </row>
    <row r="5" spans="2:35">
      <c r="B5" s="25">
        <v>36808</v>
      </c>
      <c r="C5" s="29">
        <v>1.5409999999999999</v>
      </c>
      <c r="D5" s="29">
        <v>1.9</v>
      </c>
      <c r="E5" s="29">
        <v>1.02</v>
      </c>
      <c r="F5" s="29">
        <v>1.76</v>
      </c>
      <c r="G5" s="29">
        <v>1.4586941222265475</v>
      </c>
      <c r="H5" s="29"/>
      <c r="I5" s="29"/>
      <c r="J5" s="29"/>
      <c r="K5" s="30">
        <v>0.84150882352941192</v>
      </c>
      <c r="L5" s="22"/>
      <c r="M5" s="22"/>
      <c r="N5" s="22"/>
      <c r="O5" s="22"/>
      <c r="P5" s="22"/>
      <c r="Q5" s="22"/>
      <c r="R5" s="22"/>
      <c r="S5" s="22"/>
      <c r="T5" s="22"/>
      <c r="U5" s="22"/>
      <c r="V5" s="22"/>
      <c r="W5" s="22"/>
      <c r="X5" s="22"/>
      <c r="Y5" s="22"/>
      <c r="Z5" s="22"/>
      <c r="AA5" s="22"/>
      <c r="AB5" s="22"/>
      <c r="AC5" s="22"/>
      <c r="AD5" s="22"/>
      <c r="AE5" s="22"/>
      <c r="AF5" s="22"/>
      <c r="AG5" s="22"/>
      <c r="AH5" s="22"/>
      <c r="AI5" s="23"/>
    </row>
    <row r="6" spans="2:35">
      <c r="B6" s="25">
        <v>37046</v>
      </c>
      <c r="C6" s="29">
        <v>1.679</v>
      </c>
      <c r="D6" s="29">
        <v>1.85</v>
      </c>
      <c r="E6" s="29">
        <v>1.3</v>
      </c>
      <c r="F6" s="29">
        <v>1.72</v>
      </c>
      <c r="G6" s="29">
        <v>1.3683165434021021</v>
      </c>
      <c r="H6" s="29"/>
      <c r="I6" s="29"/>
      <c r="J6" s="29"/>
      <c r="K6" s="30">
        <v>0.89899705882352954</v>
      </c>
      <c r="L6" s="22"/>
      <c r="M6" s="22"/>
      <c r="N6" s="22"/>
      <c r="O6" s="22"/>
      <c r="P6" s="22"/>
      <c r="Q6" s="22"/>
      <c r="R6" s="22"/>
      <c r="S6" s="22"/>
      <c r="T6" s="22"/>
      <c r="U6" s="22"/>
      <c r="V6" s="22"/>
      <c r="W6" s="22"/>
      <c r="X6" s="22"/>
      <c r="Y6" s="22"/>
      <c r="Z6" s="22"/>
      <c r="AA6" s="22"/>
      <c r="AB6" s="22"/>
      <c r="AC6" s="22"/>
      <c r="AD6" s="22"/>
      <c r="AE6" s="22"/>
      <c r="AF6" s="22"/>
      <c r="AG6" s="22"/>
      <c r="AH6" s="22"/>
      <c r="AI6" s="23"/>
    </row>
    <row r="7" spans="2:35">
      <c r="B7" s="25">
        <v>37186</v>
      </c>
      <c r="C7" s="29">
        <v>1.2649999999999999</v>
      </c>
      <c r="D7" s="29">
        <v>1.6</v>
      </c>
      <c r="E7" s="29">
        <v>1.19</v>
      </c>
      <c r="F7" s="29">
        <v>1.62</v>
      </c>
      <c r="G7" s="29">
        <v>1.1911764889061893</v>
      </c>
      <c r="H7" s="29">
        <v>1.3472195468540302</v>
      </c>
      <c r="I7" s="29"/>
      <c r="J7" s="29"/>
      <c r="K7" s="30">
        <v>0.87620000000000009</v>
      </c>
      <c r="L7" s="22"/>
      <c r="M7" s="22"/>
      <c r="N7" s="22"/>
      <c r="O7" s="22"/>
      <c r="P7" s="22"/>
      <c r="Q7" s="22"/>
      <c r="R7" s="22"/>
      <c r="S7" s="22"/>
      <c r="T7" s="22"/>
      <c r="U7" s="22"/>
      <c r="V7" s="22"/>
      <c r="W7" s="22"/>
      <c r="X7" s="22"/>
      <c r="Y7" s="22"/>
      <c r="Z7" s="22"/>
      <c r="AA7" s="22"/>
      <c r="AB7" s="22"/>
      <c r="AC7" s="22"/>
      <c r="AD7" s="22"/>
      <c r="AE7" s="22"/>
      <c r="AF7" s="22"/>
      <c r="AG7" s="22"/>
      <c r="AH7" s="22"/>
      <c r="AI7" s="23"/>
    </row>
    <row r="8" spans="2:35">
      <c r="B8" s="25">
        <v>37298</v>
      </c>
      <c r="C8" s="29">
        <v>1.107</v>
      </c>
      <c r="D8" s="29">
        <v>1.54</v>
      </c>
      <c r="E8" s="29">
        <v>1.0900000000000001</v>
      </c>
      <c r="F8" s="29">
        <v>1.62</v>
      </c>
      <c r="G8" s="29">
        <v>1.0420534838458546</v>
      </c>
      <c r="H8" s="29">
        <v>1.1822538880555775</v>
      </c>
      <c r="I8" s="29"/>
      <c r="J8" s="29"/>
      <c r="K8" s="30">
        <v>0.81177352941176462</v>
      </c>
      <c r="L8" s="22"/>
      <c r="M8" s="22"/>
      <c r="N8" s="22"/>
      <c r="O8" s="22"/>
      <c r="P8" s="22"/>
      <c r="Q8" s="22"/>
      <c r="R8" s="22"/>
      <c r="S8" s="22"/>
      <c r="T8" s="22"/>
      <c r="U8" s="22"/>
      <c r="V8" s="22"/>
      <c r="W8" s="22"/>
      <c r="X8" s="22"/>
      <c r="Y8" s="22"/>
      <c r="Z8" s="22"/>
      <c r="AA8" s="22"/>
      <c r="AB8" s="22"/>
      <c r="AC8" s="22"/>
      <c r="AD8" s="22"/>
      <c r="AE8" s="22"/>
      <c r="AF8" s="22"/>
      <c r="AG8" s="22"/>
      <c r="AH8" s="22"/>
      <c r="AI8" s="23"/>
    </row>
    <row r="9" spans="2:35">
      <c r="B9" s="25">
        <v>37361</v>
      </c>
      <c r="C9" s="29">
        <v>1.4039999999999999</v>
      </c>
      <c r="D9" s="29">
        <v>1.8</v>
      </c>
      <c r="E9" s="29">
        <v>1.07</v>
      </c>
      <c r="F9" s="29">
        <v>1.95</v>
      </c>
      <c r="G9" s="29">
        <v>1.1929840404826781</v>
      </c>
      <c r="H9" s="29">
        <v>1.2830662350990762</v>
      </c>
      <c r="I9" s="29"/>
      <c r="J9" s="29"/>
      <c r="K9" s="30">
        <v>0.82961470588235298</v>
      </c>
      <c r="L9" s="22"/>
      <c r="M9" s="22"/>
      <c r="N9" s="22"/>
      <c r="O9" s="22"/>
      <c r="P9" s="22"/>
      <c r="Q9" s="22"/>
      <c r="R9" s="22"/>
      <c r="S9" s="22"/>
      <c r="T9" s="22"/>
      <c r="U9" s="22"/>
      <c r="V9" s="22"/>
      <c r="W9" s="22"/>
      <c r="X9" s="22"/>
      <c r="Y9" s="22"/>
      <c r="Z9" s="22"/>
      <c r="AA9" s="22"/>
      <c r="AB9" s="22"/>
      <c r="AC9" s="22"/>
      <c r="AD9" s="22"/>
      <c r="AE9" s="22"/>
      <c r="AF9" s="22"/>
      <c r="AG9" s="22"/>
      <c r="AH9" s="22"/>
      <c r="AI9" s="23"/>
    </row>
    <row r="10" spans="2:35">
      <c r="B10" s="25">
        <v>37459</v>
      </c>
      <c r="C10" s="29">
        <v>1.41</v>
      </c>
      <c r="D10" s="29">
        <v>1.81</v>
      </c>
      <c r="E10" s="29">
        <v>1.2</v>
      </c>
      <c r="F10" s="29">
        <v>1.55</v>
      </c>
      <c r="G10" s="29">
        <v>1.184850058388478</v>
      </c>
      <c r="H10" s="29">
        <v>1.3930433409647114</v>
      </c>
      <c r="I10" s="29"/>
      <c r="J10" s="29"/>
      <c r="K10" s="30">
        <v>0.87421764705882365</v>
      </c>
      <c r="L10" s="22"/>
      <c r="M10" s="22"/>
      <c r="N10" s="22"/>
      <c r="O10" s="22"/>
      <c r="P10" s="22"/>
      <c r="Q10" s="22"/>
      <c r="R10" s="22"/>
      <c r="S10" s="22"/>
      <c r="T10" s="22"/>
      <c r="U10" s="22"/>
      <c r="V10" s="22"/>
      <c r="W10" s="22"/>
      <c r="X10" s="22"/>
      <c r="Y10" s="22"/>
      <c r="Z10" s="22"/>
      <c r="AA10" s="22"/>
      <c r="AB10" s="22"/>
      <c r="AC10" s="22"/>
      <c r="AD10" s="22"/>
      <c r="AE10" s="22"/>
      <c r="AF10" s="22"/>
      <c r="AG10" s="22"/>
      <c r="AH10" s="22"/>
      <c r="AI10" s="23"/>
    </row>
    <row r="11" spans="2:35">
      <c r="B11" s="25">
        <v>37557</v>
      </c>
      <c r="C11" s="29">
        <v>1.444</v>
      </c>
      <c r="D11" s="29">
        <v>1.71</v>
      </c>
      <c r="E11" s="29">
        <v>1.17</v>
      </c>
      <c r="F11" s="29">
        <v>1.66</v>
      </c>
      <c r="G11" s="29">
        <v>1.3520485792137018</v>
      </c>
      <c r="H11" s="29">
        <v>1.4663614115418016</v>
      </c>
      <c r="I11" s="29"/>
      <c r="J11" s="29"/>
      <c r="K11" s="30">
        <v>0.83952647058823537</v>
      </c>
      <c r="L11" s="22"/>
      <c r="M11" s="22"/>
      <c r="N11" s="22"/>
      <c r="O11" s="22"/>
      <c r="P11" s="22"/>
      <c r="Q11" s="22"/>
      <c r="R11" s="22"/>
      <c r="S11" s="22"/>
      <c r="T11" s="22"/>
      <c r="U11" s="22"/>
      <c r="V11" s="22"/>
      <c r="W11" s="22"/>
      <c r="X11" s="22"/>
      <c r="Y11" s="22"/>
      <c r="Z11" s="22"/>
      <c r="AA11" s="22"/>
      <c r="AB11" s="22"/>
      <c r="AC11" s="22"/>
      <c r="AD11" s="22"/>
      <c r="AE11" s="22"/>
      <c r="AF11" s="22"/>
      <c r="AG11" s="22"/>
      <c r="AH11" s="22"/>
      <c r="AI11" s="23"/>
    </row>
    <row r="12" spans="2:35">
      <c r="B12" s="25">
        <v>37655</v>
      </c>
      <c r="C12" s="29">
        <v>1.607</v>
      </c>
      <c r="D12" s="29">
        <v>1.86</v>
      </c>
      <c r="E12" s="29">
        <v>1.2</v>
      </c>
      <c r="F12" s="29">
        <v>2.09</v>
      </c>
      <c r="G12" s="29">
        <v>1.5020753600622812</v>
      </c>
      <c r="H12" s="29">
        <v>1.5671737585853003</v>
      </c>
      <c r="I12" s="29"/>
      <c r="J12" s="29"/>
      <c r="K12" s="30">
        <v>0.7949235294117647</v>
      </c>
      <c r="L12" s="22"/>
      <c r="M12" s="22"/>
      <c r="N12" s="22"/>
      <c r="O12" s="22"/>
      <c r="P12" s="22"/>
      <c r="Q12" s="22"/>
      <c r="R12" s="22"/>
      <c r="S12" s="22"/>
      <c r="T12" s="22"/>
      <c r="U12" s="22"/>
      <c r="V12" s="22"/>
      <c r="W12" s="22"/>
      <c r="X12" s="22"/>
      <c r="Y12" s="22"/>
      <c r="Z12" s="22"/>
      <c r="AA12" s="22"/>
      <c r="AB12" s="22"/>
      <c r="AC12" s="22"/>
      <c r="AD12" s="22"/>
      <c r="AE12" s="22"/>
      <c r="AF12" s="22"/>
      <c r="AG12" s="22"/>
      <c r="AH12" s="22"/>
      <c r="AI12" s="23"/>
    </row>
    <row r="13" spans="2:35">
      <c r="B13" s="25">
        <v>37956</v>
      </c>
      <c r="C13" s="29">
        <v>1.476</v>
      </c>
      <c r="D13" s="29">
        <v>1.7</v>
      </c>
      <c r="E13" s="29">
        <v>1.35</v>
      </c>
      <c r="F13" s="29">
        <v>2.21</v>
      </c>
      <c r="G13" s="29">
        <v>1.3384919423900352</v>
      </c>
      <c r="H13" s="29">
        <v>1.6038327938738455</v>
      </c>
      <c r="I13" s="29"/>
      <c r="J13" s="29"/>
      <c r="K13" s="30">
        <v>0.82267647058823545</v>
      </c>
      <c r="L13" s="22"/>
      <c r="M13" s="22"/>
      <c r="N13" s="22"/>
      <c r="O13" s="22"/>
      <c r="P13" s="22"/>
      <c r="Q13" s="22"/>
      <c r="R13" s="22"/>
      <c r="S13" s="22"/>
      <c r="T13" s="22"/>
      <c r="U13" s="22"/>
      <c r="V13" s="22"/>
      <c r="W13" s="22"/>
      <c r="X13" s="22"/>
      <c r="Y13" s="22"/>
      <c r="Z13" s="22"/>
      <c r="AA13" s="22"/>
      <c r="AB13" s="22"/>
      <c r="AC13" s="22"/>
      <c r="AD13" s="22"/>
      <c r="AE13" s="22"/>
      <c r="AF13" s="22"/>
      <c r="AG13" s="22"/>
      <c r="AH13" s="22"/>
      <c r="AI13" s="23"/>
    </row>
    <row r="14" spans="2:35">
      <c r="B14" s="25">
        <v>38049</v>
      </c>
      <c r="C14" s="29">
        <v>1.738</v>
      </c>
      <c r="D14" s="29">
        <v>1.84</v>
      </c>
      <c r="E14" s="29">
        <v>1.4</v>
      </c>
      <c r="F14" s="29">
        <v>2.48</v>
      </c>
      <c r="G14" s="29">
        <v>1.4713469832619697</v>
      </c>
      <c r="H14" s="29">
        <v>1.6129975526959817</v>
      </c>
      <c r="I14" s="29"/>
      <c r="J14" s="29"/>
      <c r="K14" s="30">
        <v>0.85439411764705875</v>
      </c>
      <c r="L14" s="22"/>
      <c r="M14" s="22"/>
      <c r="N14" s="22"/>
      <c r="O14" s="22"/>
      <c r="P14" s="22"/>
      <c r="Q14" s="22"/>
      <c r="R14" s="22"/>
      <c r="S14" s="22"/>
      <c r="T14" s="22"/>
      <c r="U14" s="22"/>
      <c r="V14" s="22"/>
      <c r="W14" s="22"/>
      <c r="X14" s="22"/>
      <c r="Y14" s="22"/>
      <c r="Z14" s="22"/>
      <c r="AA14" s="22"/>
      <c r="AB14" s="22"/>
      <c r="AC14" s="22"/>
      <c r="AD14" s="22"/>
      <c r="AE14" s="22"/>
      <c r="AF14" s="22"/>
      <c r="AG14" s="22"/>
      <c r="AH14" s="22"/>
      <c r="AI14" s="23"/>
    </row>
    <row r="15" spans="2:35">
      <c r="B15" s="25">
        <v>38152</v>
      </c>
      <c r="C15" s="29">
        <v>1.9850000000000001</v>
      </c>
      <c r="D15" s="29">
        <v>2.2799999999999998</v>
      </c>
      <c r="E15" s="29">
        <v>1.4</v>
      </c>
      <c r="F15" s="29">
        <v>2.13</v>
      </c>
      <c r="G15" s="29">
        <v>1.5463603736862594</v>
      </c>
      <c r="H15" s="29">
        <v>1.8879403173600695</v>
      </c>
      <c r="I15" s="29"/>
      <c r="J15" s="29"/>
      <c r="K15" s="30">
        <v>0.92080294117647055</v>
      </c>
      <c r="L15" s="22"/>
      <c r="M15" s="22"/>
      <c r="N15" s="22"/>
      <c r="O15" s="22"/>
      <c r="P15" s="22"/>
      <c r="Q15" s="22"/>
      <c r="R15" s="22"/>
      <c r="S15" s="22"/>
      <c r="T15" s="22"/>
      <c r="U15" s="22"/>
      <c r="V15" s="22"/>
      <c r="W15" s="22"/>
      <c r="X15" s="22"/>
      <c r="Y15" s="22"/>
      <c r="Z15" s="22"/>
      <c r="AA15" s="22"/>
      <c r="AB15" s="22"/>
      <c r="AC15" s="22"/>
      <c r="AD15" s="22"/>
      <c r="AE15" s="22"/>
      <c r="AF15" s="22"/>
      <c r="AG15" s="22"/>
      <c r="AH15" s="22"/>
      <c r="AI15" s="23"/>
    </row>
    <row r="16" spans="2:35">
      <c r="B16" s="25">
        <v>38306</v>
      </c>
      <c r="C16" s="29">
        <v>1.9690000000000001</v>
      </c>
      <c r="D16" s="29">
        <v>2.2999999999999998</v>
      </c>
      <c r="E16" s="29">
        <v>1.56</v>
      </c>
      <c r="F16" s="29">
        <v>2.91</v>
      </c>
      <c r="G16" s="29">
        <v>1.9268499805371742</v>
      </c>
      <c r="H16" s="29">
        <v>2.0529059761585224</v>
      </c>
      <c r="I16" s="29"/>
      <c r="J16" s="29"/>
      <c r="K16" s="30">
        <v>0.88809411764705903</v>
      </c>
      <c r="L16" s="22"/>
      <c r="M16" s="22"/>
      <c r="N16" s="22"/>
      <c r="O16" s="22"/>
      <c r="P16" s="22"/>
      <c r="Q16" s="22"/>
      <c r="R16" s="22"/>
      <c r="S16" s="22"/>
      <c r="T16" s="22"/>
      <c r="U16" s="22"/>
      <c r="V16" s="22"/>
      <c r="W16" s="22"/>
      <c r="X16" s="22"/>
      <c r="Y16" s="22"/>
      <c r="Z16" s="22"/>
      <c r="AA16" s="22"/>
      <c r="AB16" s="22"/>
      <c r="AC16" s="22"/>
      <c r="AD16" s="22"/>
      <c r="AE16" s="22"/>
      <c r="AF16" s="22"/>
      <c r="AG16" s="22"/>
      <c r="AH16" s="22"/>
      <c r="AI16" s="23"/>
    </row>
    <row r="17" spans="2:35">
      <c r="B17" s="26">
        <v>38432</v>
      </c>
      <c r="C17" s="29">
        <v>2.109</v>
      </c>
      <c r="D17" s="29">
        <v>2.29</v>
      </c>
      <c r="E17" s="29">
        <v>1.56</v>
      </c>
      <c r="F17" s="29">
        <v>2.65</v>
      </c>
      <c r="G17" s="29">
        <v>2.0280728688205532</v>
      </c>
      <c r="H17" s="29">
        <v>2.1078945290913396</v>
      </c>
      <c r="I17" s="29"/>
      <c r="J17" s="29"/>
      <c r="K17" s="30">
        <v>0.87818235294117641</v>
      </c>
      <c r="L17" s="22"/>
      <c r="M17" s="22"/>
      <c r="N17" s="22"/>
      <c r="O17" s="22"/>
      <c r="P17" s="22"/>
      <c r="Q17" s="22"/>
      <c r="R17" s="22"/>
      <c r="S17" s="22"/>
      <c r="T17" s="22"/>
      <c r="U17" s="22"/>
      <c r="V17" s="22"/>
      <c r="W17" s="22"/>
      <c r="X17" s="22"/>
      <c r="Y17" s="22"/>
      <c r="Z17" s="22"/>
      <c r="AA17" s="22"/>
      <c r="AB17" s="22"/>
      <c r="AC17" s="22"/>
      <c r="AD17" s="22"/>
      <c r="AE17" s="22"/>
      <c r="AF17" s="22"/>
      <c r="AG17" s="22"/>
      <c r="AH17" s="22"/>
      <c r="AI17" s="23"/>
    </row>
    <row r="18" spans="2:35">
      <c r="B18" s="24">
        <v>38596</v>
      </c>
      <c r="C18" s="29">
        <v>2.7689266602198281</v>
      </c>
      <c r="D18" s="29">
        <v>3.2105947398453307</v>
      </c>
      <c r="E18" s="29">
        <v>2.1238737214695322</v>
      </c>
      <c r="F18" s="29">
        <v>3.4978659409179187</v>
      </c>
      <c r="G18" s="29">
        <v>2.5365746349543916</v>
      </c>
      <c r="H18" s="29">
        <v>2.6668073525455687</v>
      </c>
      <c r="I18" s="29">
        <v>2.5434432167406231</v>
      </c>
      <c r="J18" s="29">
        <v>3.2976289933184724</v>
      </c>
      <c r="K18" s="30">
        <v>0.98225588235294126</v>
      </c>
      <c r="L18" s="22"/>
      <c r="M18" s="22"/>
      <c r="N18" s="22"/>
      <c r="O18" s="22"/>
      <c r="P18" s="22"/>
      <c r="Q18" s="22"/>
      <c r="R18" s="22"/>
      <c r="S18" s="22"/>
      <c r="T18" s="22"/>
      <c r="U18" s="22"/>
      <c r="V18" s="22"/>
      <c r="W18" s="22"/>
      <c r="X18" s="22"/>
      <c r="Y18" s="22"/>
      <c r="Z18" s="22"/>
      <c r="AA18" s="22"/>
      <c r="AB18" s="22"/>
      <c r="AC18" s="22"/>
      <c r="AD18" s="22"/>
      <c r="AE18" s="22"/>
      <c r="AF18" s="22"/>
      <c r="AG18" s="22"/>
      <c r="AH18" s="22"/>
      <c r="AI18" s="23"/>
    </row>
    <row r="19" spans="2:35">
      <c r="B19" s="24">
        <v>38718</v>
      </c>
      <c r="C19" s="29">
        <v>2.2260270917356895</v>
      </c>
      <c r="D19" s="29">
        <v>2.645566143056072</v>
      </c>
      <c r="E19" s="29">
        <v>1.9931037808364291</v>
      </c>
      <c r="F19" s="29">
        <v>2.7119553048832405</v>
      </c>
      <c r="G19" s="29">
        <v>2.3155838001609435</v>
      </c>
      <c r="H19" s="29">
        <v>2.4206419187982924</v>
      </c>
      <c r="I19" s="29">
        <v>2.2283912013447837</v>
      </c>
      <c r="J19" s="29">
        <v>3.1353182154827741</v>
      </c>
      <c r="K19" s="30">
        <v>0.94657352941176476</v>
      </c>
      <c r="L19" s="22"/>
      <c r="M19" s="22"/>
      <c r="N19" s="22"/>
      <c r="O19" s="22"/>
      <c r="P19" s="22"/>
      <c r="Q19" s="22"/>
      <c r="R19" s="22"/>
      <c r="S19" s="22"/>
      <c r="T19" s="22"/>
      <c r="U19" s="22"/>
      <c r="V19" s="22"/>
      <c r="W19" s="22"/>
      <c r="X19" s="22"/>
      <c r="Y19" s="22"/>
      <c r="Z19" s="22"/>
      <c r="AA19" s="22"/>
      <c r="AB19" s="22"/>
      <c r="AC19" s="22"/>
      <c r="AD19" s="22"/>
      <c r="AE19" s="22"/>
      <c r="AF19" s="22"/>
      <c r="AG19" s="22"/>
      <c r="AH19" s="22"/>
      <c r="AI19" s="23"/>
    </row>
    <row r="20" spans="2:35">
      <c r="B20" s="24">
        <v>38861</v>
      </c>
      <c r="C20" s="29">
        <v>2.8370477773926477</v>
      </c>
      <c r="D20" s="29">
        <v>3.2374457541634052</v>
      </c>
      <c r="E20" s="29">
        <v>1.9036849002315575</v>
      </c>
      <c r="F20" s="29">
        <v>2.8467170359209391</v>
      </c>
      <c r="G20" s="29">
        <v>2.6903110710930154</v>
      </c>
      <c r="H20" s="29">
        <v>2.6751299077873631</v>
      </c>
      <c r="I20" s="29">
        <v>2.6882479364255913</v>
      </c>
      <c r="J20" s="29">
        <v>3.6498544818489029</v>
      </c>
      <c r="K20" s="30">
        <v>1.0516382352941176</v>
      </c>
      <c r="L20" s="22"/>
      <c r="M20" s="22"/>
      <c r="N20" s="22"/>
      <c r="O20" s="22"/>
      <c r="P20" s="22"/>
      <c r="Q20" s="22"/>
      <c r="R20" s="22"/>
      <c r="S20" s="22"/>
      <c r="T20" s="22"/>
      <c r="U20" s="22"/>
      <c r="V20" s="22"/>
      <c r="W20" s="22"/>
      <c r="X20" s="22"/>
      <c r="Y20" s="22"/>
      <c r="Z20" s="22"/>
      <c r="AA20" s="22"/>
      <c r="AB20" s="22"/>
      <c r="AC20" s="22"/>
      <c r="AD20" s="22"/>
      <c r="AE20" s="22"/>
      <c r="AF20" s="22"/>
      <c r="AG20" s="22"/>
      <c r="AH20" s="22"/>
      <c r="AI20" s="23"/>
    </row>
    <row r="21" spans="2:35">
      <c r="B21" s="24">
        <v>38964</v>
      </c>
      <c r="C21" s="29">
        <v>2.2191508880356694</v>
      </c>
      <c r="D21" s="29">
        <v>2.806566651662191</v>
      </c>
      <c r="E21" s="29">
        <v>1.7677987086308466</v>
      </c>
      <c r="F21" s="29">
        <v>3.1835922931781964</v>
      </c>
      <c r="G21" s="29">
        <v>2.3676237183873807</v>
      </c>
      <c r="H21" s="29">
        <v>2.4337496227328548</v>
      </c>
      <c r="I21" s="29">
        <v>2.4926936501632442</v>
      </c>
      <c r="J21" s="29">
        <v>3.2122602972112806</v>
      </c>
      <c r="K21" s="30">
        <v>1.0843470588235293</v>
      </c>
      <c r="L21" s="22"/>
      <c r="M21" s="22"/>
      <c r="N21" s="22"/>
      <c r="O21" s="22"/>
      <c r="P21" s="22"/>
      <c r="Q21" s="22"/>
      <c r="R21" s="22"/>
      <c r="S21" s="22"/>
      <c r="T21" s="22"/>
      <c r="U21" s="22"/>
      <c r="V21" s="22"/>
      <c r="W21" s="22"/>
      <c r="X21" s="22"/>
      <c r="Y21" s="22"/>
      <c r="Z21" s="22"/>
      <c r="AA21" s="22"/>
      <c r="AB21" s="22"/>
      <c r="AC21" s="22"/>
      <c r="AD21" s="22"/>
      <c r="AE21" s="22"/>
      <c r="AF21" s="22"/>
      <c r="AG21" s="22"/>
      <c r="AH21" s="22"/>
      <c r="AI21" s="23"/>
    </row>
    <row r="22" spans="2:35">
      <c r="B22" s="24">
        <v>39134</v>
      </c>
      <c r="C22" s="29">
        <v>2.3029976124968825</v>
      </c>
      <c r="D22" s="29">
        <v>2.7946946934825565</v>
      </c>
      <c r="E22" s="29">
        <v>1.9415697877000018</v>
      </c>
      <c r="F22" s="29">
        <v>3.5774777418213954</v>
      </c>
      <c r="G22" s="29">
        <v>2.3722072790927142</v>
      </c>
      <c r="H22" s="29">
        <v>2.3226631135326374</v>
      </c>
      <c r="I22" s="29">
        <v>2.3581825737823903</v>
      </c>
      <c r="J22" s="29">
        <v>3.2178785666104903</v>
      </c>
      <c r="K22" s="30">
        <v>0.98027352941176493</v>
      </c>
      <c r="L22" s="22"/>
      <c r="M22" s="22"/>
      <c r="N22" s="22"/>
      <c r="O22" s="22"/>
      <c r="P22" s="22"/>
      <c r="Q22" s="22"/>
      <c r="R22" s="22"/>
      <c r="S22" s="22"/>
      <c r="T22" s="22"/>
      <c r="U22" s="22"/>
      <c r="V22" s="22"/>
      <c r="W22" s="22"/>
      <c r="X22" s="22"/>
      <c r="Y22" s="22"/>
      <c r="Z22" s="22"/>
      <c r="AA22" s="22"/>
      <c r="AB22" s="22"/>
      <c r="AC22" s="22"/>
      <c r="AD22" s="22"/>
      <c r="AE22" s="22"/>
      <c r="AF22" s="22"/>
      <c r="AG22" s="22"/>
      <c r="AH22" s="22"/>
      <c r="AI22" s="23"/>
    </row>
    <row r="23" spans="2:35">
      <c r="B23" s="24">
        <v>39266</v>
      </c>
      <c r="C23" s="29">
        <v>3.028862969080607</v>
      </c>
      <c r="D23" s="29">
        <v>3.5049265839706401</v>
      </c>
      <c r="E23" s="29">
        <v>2.0979837232297012</v>
      </c>
      <c r="F23" s="29">
        <v>3.5265124306049089</v>
      </c>
      <c r="G23" s="29">
        <v>2.6736372747731174</v>
      </c>
      <c r="H23" s="29">
        <v>2.713783973576966</v>
      </c>
      <c r="I23" s="29">
        <v>2.5710877633805129</v>
      </c>
      <c r="J23" s="29">
        <v>3.170737846763799</v>
      </c>
      <c r="K23" s="30">
        <v>1.0972323529411765</v>
      </c>
      <c r="L23" s="22"/>
      <c r="M23" s="22"/>
      <c r="N23" s="22"/>
      <c r="O23" s="22"/>
      <c r="P23" s="22"/>
      <c r="Q23" s="22"/>
      <c r="R23" s="22"/>
      <c r="S23" s="22"/>
      <c r="T23" s="22"/>
      <c r="U23" s="22"/>
      <c r="V23" s="22"/>
      <c r="W23" s="22"/>
      <c r="X23" s="22"/>
      <c r="Y23" s="22"/>
      <c r="Z23" s="22"/>
      <c r="AA23" s="22"/>
      <c r="AB23" s="22"/>
      <c r="AC23" s="22"/>
      <c r="AD23" s="22"/>
      <c r="AE23" s="22"/>
      <c r="AF23" s="22"/>
      <c r="AG23" s="22"/>
      <c r="AH23" s="22"/>
      <c r="AI23" s="23"/>
    </row>
    <row r="24" spans="2:35">
      <c r="B24" s="24">
        <v>39357</v>
      </c>
      <c r="C24" s="29">
        <v>2.7644555531607735</v>
      </c>
      <c r="D24" s="29">
        <v>3.2003521058660405</v>
      </c>
      <c r="E24" s="29">
        <v>1.774084671247051</v>
      </c>
      <c r="F24" s="29">
        <v>3.7544388175435088</v>
      </c>
      <c r="G24" s="29">
        <v>2.807348515636177</v>
      </c>
      <c r="H24" s="29">
        <v>2.8246815403117811</v>
      </c>
      <c r="I24" s="29">
        <v>2.7069735762036382</v>
      </c>
      <c r="J24" s="29">
        <v>3.2825103110097431</v>
      </c>
      <c r="K24" s="30">
        <v>1.0724529411764707</v>
      </c>
      <c r="L24" s="22"/>
      <c r="M24" s="22"/>
      <c r="N24" s="22"/>
      <c r="O24" s="22"/>
      <c r="P24" s="22"/>
      <c r="Q24" s="22"/>
      <c r="R24" s="22"/>
      <c r="S24" s="22"/>
      <c r="T24" s="22"/>
      <c r="U24" s="22"/>
      <c r="V24" s="22"/>
      <c r="W24" s="22"/>
      <c r="X24" s="22"/>
      <c r="Y24" s="22"/>
      <c r="Z24" s="22"/>
      <c r="AA24" s="22"/>
      <c r="AB24" s="22"/>
      <c r="AC24" s="22"/>
      <c r="AD24" s="22"/>
      <c r="AE24" s="22"/>
      <c r="AF24" s="22"/>
      <c r="AG24" s="22"/>
      <c r="AH24" s="22"/>
      <c r="AI24" s="23"/>
    </row>
    <row r="25" spans="2:35">
      <c r="B25" s="24">
        <v>39468</v>
      </c>
      <c r="C25" s="31">
        <v>2.99</v>
      </c>
      <c r="D25" s="31">
        <v>3.55</v>
      </c>
      <c r="E25" s="31">
        <v>1.93</v>
      </c>
      <c r="F25" s="31">
        <v>4.3099999999999996</v>
      </c>
      <c r="G25" s="31">
        <v>3.05</v>
      </c>
      <c r="H25" s="31">
        <v>3.08</v>
      </c>
      <c r="I25" s="31">
        <v>2.98</v>
      </c>
      <c r="J25" s="31">
        <v>3.63</v>
      </c>
      <c r="K25" s="30">
        <v>1.0060441176470589</v>
      </c>
      <c r="L25" s="22"/>
      <c r="M25" s="22"/>
      <c r="N25" s="22"/>
      <c r="O25" s="22"/>
      <c r="P25" s="22"/>
      <c r="Q25" s="22"/>
      <c r="R25" s="22"/>
      <c r="S25" s="22"/>
      <c r="T25" s="22"/>
      <c r="U25" s="22"/>
      <c r="V25" s="22"/>
      <c r="W25" s="22"/>
      <c r="X25" s="22"/>
      <c r="Y25" s="22"/>
      <c r="Z25" s="22"/>
      <c r="AA25" s="22"/>
      <c r="AB25" s="22"/>
      <c r="AC25" s="22"/>
      <c r="AD25" s="22"/>
      <c r="AE25" s="22"/>
      <c r="AF25" s="22"/>
      <c r="AG25" s="22"/>
      <c r="AH25" s="22"/>
      <c r="AI25" s="23"/>
    </row>
    <row r="26" spans="2:35">
      <c r="B26" s="24">
        <v>39539</v>
      </c>
      <c r="C26" s="31">
        <v>3.43</v>
      </c>
      <c r="D26" s="31">
        <v>4.0599999999999996</v>
      </c>
      <c r="E26" s="31">
        <v>2.04</v>
      </c>
      <c r="F26" s="31">
        <v>4.3600000000000003</v>
      </c>
      <c r="G26" s="31">
        <v>3.71</v>
      </c>
      <c r="H26" s="31">
        <v>3.63</v>
      </c>
      <c r="I26" s="31">
        <v>3.59</v>
      </c>
      <c r="J26" s="31">
        <v>4.24</v>
      </c>
      <c r="K26" s="30">
        <v>1.0823647058823529</v>
      </c>
      <c r="L26" s="22"/>
      <c r="M26" s="22"/>
      <c r="N26" s="22"/>
      <c r="O26" s="22"/>
      <c r="P26" s="22"/>
      <c r="Q26" s="22"/>
      <c r="R26" s="22"/>
      <c r="S26" s="22"/>
      <c r="T26" s="22"/>
      <c r="U26" s="22"/>
      <c r="V26" s="22"/>
      <c r="W26" s="22"/>
      <c r="X26" s="22"/>
      <c r="Y26" s="22"/>
      <c r="Z26" s="22"/>
      <c r="AA26" s="22"/>
      <c r="AB26" s="22"/>
      <c r="AC26" s="22"/>
      <c r="AD26" s="22"/>
      <c r="AE26" s="22"/>
      <c r="AF26" s="22"/>
      <c r="AG26" s="22"/>
      <c r="AH26" s="22"/>
      <c r="AI26" s="23"/>
    </row>
    <row r="27" spans="2:35">
      <c r="B27" s="24">
        <v>39650</v>
      </c>
      <c r="C27" s="31">
        <v>3.91</v>
      </c>
      <c r="D27" s="31">
        <v>4.62</v>
      </c>
      <c r="E27" s="31">
        <v>2.34</v>
      </c>
      <c r="F27" s="31">
        <v>4.34</v>
      </c>
      <c r="G27" s="31">
        <v>4.22</v>
      </c>
      <c r="H27" s="31">
        <v>4.25</v>
      </c>
      <c r="I27" s="31">
        <v>4.21</v>
      </c>
      <c r="J27" s="31">
        <v>4.8099999999999996</v>
      </c>
      <c r="K27" s="30">
        <v>1.1943676470588236</v>
      </c>
      <c r="L27" s="22"/>
      <c r="M27" s="22"/>
      <c r="N27" s="22"/>
      <c r="O27" s="22"/>
      <c r="P27" s="22"/>
      <c r="Q27" s="22"/>
      <c r="R27" s="22"/>
      <c r="S27" s="22"/>
      <c r="T27" s="22"/>
      <c r="U27" s="22"/>
      <c r="V27" s="22"/>
      <c r="W27" s="22"/>
      <c r="X27" s="22"/>
      <c r="Y27" s="22"/>
      <c r="Z27" s="22"/>
      <c r="AA27" s="22"/>
      <c r="AB27" s="22"/>
      <c r="AC27" s="22"/>
      <c r="AD27" s="22"/>
      <c r="AE27" s="22"/>
      <c r="AF27" s="22"/>
      <c r="AG27" s="22"/>
      <c r="AH27" s="22"/>
      <c r="AI27" s="23"/>
    </row>
    <row r="28" spans="2:35">
      <c r="B28" s="24">
        <v>39723</v>
      </c>
      <c r="C28" s="34">
        <v>3.04</v>
      </c>
      <c r="D28" s="34">
        <v>3.99</v>
      </c>
      <c r="E28" s="34">
        <v>2.0099999999999998</v>
      </c>
      <c r="F28" s="34">
        <v>4.67</v>
      </c>
      <c r="G28" s="34">
        <v>3.27</v>
      </c>
      <c r="H28" s="34">
        <v>3.69</v>
      </c>
      <c r="I28" s="34">
        <v>3.45</v>
      </c>
      <c r="J28" s="34">
        <v>4.59</v>
      </c>
      <c r="K28" s="30">
        <v>1.1705794117647061</v>
      </c>
      <c r="L28" s="22"/>
      <c r="M28" s="22"/>
      <c r="N28" s="22"/>
      <c r="O28" s="22"/>
      <c r="P28" s="22"/>
      <c r="Q28" s="22"/>
      <c r="R28" s="22"/>
      <c r="S28" s="22"/>
      <c r="T28" s="22"/>
      <c r="U28" s="22"/>
      <c r="V28" s="22"/>
      <c r="W28" s="22"/>
      <c r="X28" s="22"/>
      <c r="Y28" s="22"/>
      <c r="Z28" s="22"/>
      <c r="AA28" s="22"/>
      <c r="AB28" s="22"/>
      <c r="AC28" s="22"/>
      <c r="AD28" s="22"/>
      <c r="AE28" s="22"/>
      <c r="AF28" s="22"/>
      <c r="AG28" s="22"/>
      <c r="AH28" s="22"/>
      <c r="AI28" s="23"/>
    </row>
    <row r="29" spans="2:35">
      <c r="B29" s="24">
        <v>39825</v>
      </c>
      <c r="C29" s="34">
        <v>1.86</v>
      </c>
      <c r="D29" s="34">
        <v>2.56</v>
      </c>
      <c r="E29" s="34">
        <v>1.63</v>
      </c>
      <c r="F29" s="34">
        <v>3.77</v>
      </c>
      <c r="G29" s="34">
        <v>2.19</v>
      </c>
      <c r="H29" s="34">
        <v>2.4300000000000002</v>
      </c>
      <c r="I29" s="34">
        <v>2.2000000000000002</v>
      </c>
      <c r="J29" s="34">
        <v>3.42</v>
      </c>
      <c r="K29" s="30">
        <v>1.1051617647058825</v>
      </c>
      <c r="L29" s="22"/>
      <c r="M29" s="22"/>
      <c r="N29" s="22"/>
      <c r="O29" s="22"/>
      <c r="P29" s="22"/>
      <c r="Q29" s="22"/>
      <c r="R29" s="22"/>
      <c r="S29" s="22"/>
      <c r="T29" s="22"/>
      <c r="U29" s="22"/>
      <c r="V29" s="22"/>
      <c r="W29" s="22"/>
      <c r="X29" s="22"/>
      <c r="Y29" s="22"/>
      <c r="Z29" s="22"/>
      <c r="AA29" s="22"/>
      <c r="AB29" s="22"/>
      <c r="AC29" s="22"/>
      <c r="AD29" s="22"/>
      <c r="AE29" s="22"/>
      <c r="AF29" s="22"/>
      <c r="AG29" s="22"/>
      <c r="AH29" s="22"/>
      <c r="AI29" s="23"/>
    </row>
    <row r="30" spans="2:35">
      <c r="B30" s="27">
        <v>39904</v>
      </c>
      <c r="C30" s="34">
        <v>2.02</v>
      </c>
      <c r="D30" s="34">
        <v>2.66</v>
      </c>
      <c r="E30" s="34">
        <v>1.64</v>
      </c>
      <c r="F30" s="34">
        <v>3.56</v>
      </c>
      <c r="G30" s="34">
        <v>2.04</v>
      </c>
      <c r="H30" s="34">
        <v>2.27</v>
      </c>
      <c r="I30" s="34">
        <v>2.0499999999999998</v>
      </c>
      <c r="J30" s="34">
        <v>3.22</v>
      </c>
      <c r="K30" s="30">
        <v>1.1408441176470587</v>
      </c>
      <c r="L30" s="22"/>
      <c r="M30" s="22"/>
      <c r="N30" s="22"/>
      <c r="O30" s="22"/>
      <c r="P30" s="22"/>
      <c r="Q30" s="22"/>
      <c r="R30" s="22"/>
      <c r="S30" s="22"/>
      <c r="T30" s="22"/>
      <c r="U30" s="22"/>
      <c r="V30" s="22"/>
      <c r="W30" s="22"/>
      <c r="X30" s="22"/>
      <c r="Y30" s="22"/>
      <c r="Z30" s="22"/>
      <c r="AA30" s="22"/>
      <c r="AB30" s="22"/>
      <c r="AC30" s="22"/>
      <c r="AD30" s="22"/>
      <c r="AE30" s="22"/>
      <c r="AF30" s="22"/>
      <c r="AG30" s="22"/>
      <c r="AH30" s="22"/>
      <c r="AI30" s="23"/>
    </row>
    <row r="31" spans="2:35">
      <c r="B31" s="27">
        <v>40014</v>
      </c>
      <c r="C31" s="34">
        <v>2.44</v>
      </c>
      <c r="D31" s="34">
        <v>3.01</v>
      </c>
      <c r="E31" s="34">
        <v>1.73</v>
      </c>
      <c r="F31" s="34">
        <v>3.43</v>
      </c>
      <c r="G31" s="34">
        <v>2.27</v>
      </c>
      <c r="H31" s="34">
        <v>2.4500000000000002</v>
      </c>
      <c r="I31" s="34">
        <v>2.29</v>
      </c>
      <c r="J31" s="34">
        <v>3.03</v>
      </c>
      <c r="K31" s="30">
        <v>1.1854470588235297</v>
      </c>
      <c r="L31" s="22"/>
      <c r="M31" s="22"/>
      <c r="N31" s="22"/>
      <c r="O31" s="22"/>
      <c r="P31" s="22"/>
      <c r="Q31" s="22"/>
      <c r="R31" s="22"/>
      <c r="S31" s="22"/>
      <c r="T31" s="22"/>
      <c r="U31" s="22"/>
      <c r="V31" s="22"/>
      <c r="W31" s="22"/>
      <c r="X31" s="22"/>
      <c r="Y31" s="22"/>
      <c r="Z31" s="22"/>
      <c r="AA31" s="22"/>
      <c r="AB31" s="22"/>
      <c r="AC31" s="22"/>
      <c r="AD31" s="22"/>
      <c r="AE31" s="22"/>
      <c r="AF31" s="22"/>
      <c r="AG31" s="22"/>
      <c r="AH31" s="22"/>
      <c r="AI31" s="23"/>
    </row>
    <row r="32" spans="2:35">
      <c r="B32" s="27">
        <v>40102</v>
      </c>
      <c r="C32" s="34">
        <v>2.64</v>
      </c>
      <c r="D32" s="34">
        <v>3.21</v>
      </c>
      <c r="E32" s="34">
        <v>1.86</v>
      </c>
      <c r="F32" s="34">
        <v>3.72</v>
      </c>
      <c r="G32" s="34">
        <v>2.5</v>
      </c>
      <c r="H32" s="34">
        <v>2.63</v>
      </c>
      <c r="I32" s="35" t="s">
        <v>17</v>
      </c>
      <c r="J32" s="34">
        <v>3.14</v>
      </c>
      <c r="K32" s="30">
        <v>1.1200294117647061</v>
      </c>
      <c r="L32" s="22"/>
      <c r="M32" s="22"/>
      <c r="N32" s="22"/>
      <c r="O32" s="22"/>
      <c r="P32" s="22"/>
      <c r="Q32" s="22"/>
      <c r="R32" s="22"/>
      <c r="S32" s="22"/>
      <c r="T32" s="22"/>
      <c r="U32" s="22"/>
      <c r="V32" s="22"/>
      <c r="W32" s="22"/>
      <c r="X32" s="22"/>
      <c r="Y32" s="22"/>
      <c r="Z32" s="22"/>
      <c r="AA32" s="22"/>
      <c r="AB32" s="22"/>
      <c r="AC32" s="22"/>
      <c r="AD32" s="22"/>
      <c r="AE32" s="22"/>
      <c r="AF32" s="22"/>
      <c r="AG32" s="22"/>
      <c r="AH32" s="22"/>
      <c r="AI32" s="23"/>
    </row>
    <row r="33" spans="2:35">
      <c r="B33" s="27">
        <v>40197</v>
      </c>
      <c r="C33" s="31">
        <v>2.65</v>
      </c>
      <c r="D33" s="31">
        <v>3.36</v>
      </c>
      <c r="E33" s="31">
        <v>1.85</v>
      </c>
      <c r="F33" s="31">
        <v>4.13</v>
      </c>
      <c r="G33" s="31">
        <v>2.57</v>
      </c>
      <c r="H33" s="31">
        <v>2.7</v>
      </c>
      <c r="I33" s="36" t="s">
        <v>17</v>
      </c>
      <c r="J33" s="31">
        <v>3.54</v>
      </c>
      <c r="K33" s="30">
        <v>1.0793911764705884</v>
      </c>
      <c r="L33" s="22"/>
      <c r="M33" s="22"/>
      <c r="N33" s="22"/>
      <c r="O33" s="22"/>
      <c r="P33" s="22"/>
      <c r="Q33" s="22"/>
      <c r="R33" s="22"/>
      <c r="S33" s="22"/>
      <c r="T33" s="22"/>
      <c r="U33" s="22"/>
      <c r="V33" s="22"/>
      <c r="W33" s="22"/>
      <c r="X33" s="22"/>
      <c r="Y33" s="22"/>
      <c r="Z33" s="22"/>
      <c r="AA33" s="22"/>
      <c r="AB33" s="22"/>
      <c r="AC33" s="22"/>
      <c r="AD33" s="22"/>
      <c r="AE33" s="22"/>
      <c r="AF33" s="22"/>
      <c r="AG33" s="22"/>
      <c r="AH33" s="22"/>
      <c r="AI33" s="23"/>
    </row>
    <row r="34" spans="2:35">
      <c r="B34" s="27">
        <v>40270</v>
      </c>
      <c r="C34" s="34">
        <v>2.84</v>
      </c>
      <c r="D34" s="34">
        <v>3.42</v>
      </c>
      <c r="E34" s="34">
        <v>1.9</v>
      </c>
      <c r="F34" s="34">
        <v>3.99</v>
      </c>
      <c r="G34" s="34">
        <v>2.71</v>
      </c>
      <c r="H34" s="34">
        <v>2.85</v>
      </c>
      <c r="I34" s="29" t="s">
        <v>17</v>
      </c>
      <c r="J34" s="34">
        <v>3.52</v>
      </c>
      <c r="K34" s="30">
        <v>1.1606676470588237</v>
      </c>
      <c r="L34" s="22"/>
      <c r="M34" s="22"/>
      <c r="N34" s="22"/>
      <c r="O34" s="22"/>
      <c r="P34" s="22"/>
      <c r="Q34" s="22"/>
      <c r="R34" s="22"/>
      <c r="S34" s="22"/>
      <c r="T34" s="22"/>
      <c r="U34" s="22"/>
      <c r="V34" s="22"/>
      <c r="W34" s="22"/>
      <c r="X34" s="22"/>
      <c r="Y34" s="22"/>
      <c r="Z34" s="22"/>
      <c r="AA34" s="22"/>
      <c r="AB34" s="22"/>
      <c r="AC34" s="22"/>
      <c r="AD34" s="22"/>
      <c r="AE34" s="22"/>
      <c r="AF34" s="22"/>
      <c r="AG34" s="22"/>
      <c r="AH34" s="22"/>
      <c r="AI34" s="23"/>
    </row>
    <row r="35" spans="2:35">
      <c r="B35" s="27">
        <v>40371</v>
      </c>
      <c r="C35" s="31">
        <v>2.71</v>
      </c>
      <c r="D35" s="31">
        <v>3.25</v>
      </c>
      <c r="E35" s="31">
        <v>1.91</v>
      </c>
      <c r="F35" s="31">
        <v>4.01</v>
      </c>
      <c r="G35" s="31">
        <v>2.65</v>
      </c>
      <c r="H35" s="31">
        <v>2.79</v>
      </c>
      <c r="I35" s="29" t="s">
        <v>17</v>
      </c>
      <c r="J35" s="31">
        <v>3.69</v>
      </c>
      <c r="K35" s="30">
        <v>1.1933764705882353</v>
      </c>
      <c r="L35" s="22"/>
      <c r="M35" s="22"/>
      <c r="N35" s="22"/>
      <c r="O35" s="22"/>
      <c r="P35" s="22"/>
      <c r="Q35" s="22"/>
      <c r="R35" s="22"/>
      <c r="S35" s="22"/>
      <c r="T35" s="22"/>
      <c r="U35" s="22"/>
      <c r="V35" s="22"/>
      <c r="W35" s="22"/>
      <c r="X35" s="22"/>
      <c r="Y35" s="22"/>
      <c r="Z35" s="22"/>
      <c r="AA35" s="22"/>
      <c r="AB35" s="22"/>
      <c r="AC35" s="22"/>
      <c r="AD35" s="22"/>
      <c r="AE35" s="22"/>
      <c r="AF35" s="22"/>
      <c r="AG35" s="22"/>
      <c r="AH35" s="22"/>
      <c r="AI35" s="23"/>
    </row>
    <row r="36" spans="2:35">
      <c r="B36" s="27">
        <v>40455</v>
      </c>
      <c r="C36" s="34">
        <v>2.78</v>
      </c>
      <c r="D36" s="34">
        <v>3.45</v>
      </c>
      <c r="E36" s="34">
        <v>1.93</v>
      </c>
      <c r="F36" s="34">
        <v>3.93</v>
      </c>
      <c r="G36" s="34">
        <v>2.75</v>
      </c>
      <c r="H36" s="34">
        <v>2.86</v>
      </c>
      <c r="I36" s="37" t="s">
        <v>17</v>
      </c>
      <c r="J36" s="34">
        <v>3.76</v>
      </c>
      <c r="K36" s="30">
        <v>1.1755352941176471</v>
      </c>
      <c r="L36" s="22"/>
      <c r="M36" s="22"/>
      <c r="N36" s="22"/>
      <c r="O36" s="22"/>
      <c r="P36" s="22"/>
      <c r="Q36" s="22"/>
      <c r="R36" s="22"/>
      <c r="S36" s="22"/>
      <c r="T36" s="22"/>
      <c r="U36" s="22"/>
      <c r="V36" s="22"/>
      <c r="W36" s="22"/>
      <c r="X36" s="22"/>
      <c r="Y36" s="22"/>
      <c r="Z36" s="22"/>
      <c r="AA36" s="22"/>
      <c r="AB36" s="22"/>
      <c r="AC36" s="22"/>
      <c r="AD36" s="22"/>
      <c r="AE36" s="22"/>
      <c r="AF36" s="22"/>
      <c r="AG36" s="22"/>
      <c r="AH36" s="22"/>
      <c r="AI36" s="23"/>
    </row>
    <row r="37" spans="2:35">
      <c r="B37" s="27">
        <v>40567</v>
      </c>
      <c r="C37" s="34">
        <v>3.08</v>
      </c>
      <c r="D37" s="34">
        <v>3.89</v>
      </c>
      <c r="E37" s="34">
        <v>1.93</v>
      </c>
      <c r="F37" s="34">
        <v>4.22</v>
      </c>
      <c r="G37" s="34">
        <v>3.09</v>
      </c>
      <c r="H37" s="34">
        <v>3.19</v>
      </c>
      <c r="I37" s="37" t="s">
        <v>17</v>
      </c>
      <c r="J37" s="34">
        <v>3.99</v>
      </c>
      <c r="K37" s="30">
        <v>1.0962411764705884</v>
      </c>
      <c r="L37" s="22"/>
      <c r="M37" s="22"/>
      <c r="N37" s="22"/>
      <c r="O37" s="22"/>
      <c r="P37" s="22"/>
      <c r="Q37" s="22"/>
      <c r="R37" s="22"/>
      <c r="S37" s="22"/>
      <c r="T37" s="22"/>
      <c r="U37" s="22"/>
      <c r="V37" s="22"/>
      <c r="W37" s="22"/>
      <c r="X37" s="22"/>
      <c r="Y37" s="22"/>
      <c r="Z37" s="22"/>
      <c r="AA37" s="22"/>
      <c r="AB37" s="22"/>
      <c r="AC37" s="22"/>
      <c r="AD37" s="22"/>
      <c r="AE37" s="22"/>
      <c r="AF37" s="22"/>
      <c r="AG37" s="22"/>
      <c r="AH37" s="22"/>
      <c r="AI37" s="23"/>
    </row>
    <row r="38" spans="2:35">
      <c r="B38" s="27">
        <v>40634</v>
      </c>
      <c r="C38" s="31">
        <v>3.69</v>
      </c>
      <c r="D38" s="31">
        <v>4.5199999999999996</v>
      </c>
      <c r="E38" s="31">
        <v>2.06</v>
      </c>
      <c r="F38" s="31">
        <v>4.41</v>
      </c>
      <c r="G38" s="31">
        <v>3.62</v>
      </c>
      <c r="H38" s="31">
        <v>3.69</v>
      </c>
      <c r="I38" s="29" t="s">
        <v>17</v>
      </c>
      <c r="J38" s="31">
        <v>4.26</v>
      </c>
      <c r="K38" s="30">
        <v>1.1824735294117648</v>
      </c>
      <c r="L38" s="22"/>
      <c r="M38" s="22"/>
      <c r="N38" s="22"/>
      <c r="O38" s="22"/>
      <c r="P38" s="22"/>
      <c r="Q38" s="22"/>
      <c r="R38" s="22"/>
      <c r="S38" s="22"/>
      <c r="T38" s="22"/>
      <c r="U38" s="22"/>
      <c r="V38" s="22"/>
      <c r="W38" s="22"/>
      <c r="X38" s="22"/>
      <c r="Y38" s="22"/>
      <c r="Z38" s="22"/>
      <c r="AA38" s="22"/>
      <c r="AB38" s="22"/>
      <c r="AC38" s="22"/>
      <c r="AD38" s="22"/>
      <c r="AE38" s="22"/>
      <c r="AF38" s="22"/>
      <c r="AG38" s="22"/>
      <c r="AH38" s="22"/>
      <c r="AI38" s="23"/>
    </row>
    <row r="39" spans="2:35">
      <c r="B39" s="27">
        <v>40738</v>
      </c>
      <c r="C39" s="34">
        <v>3.68</v>
      </c>
      <c r="D39" s="34">
        <v>4.5999999999999996</v>
      </c>
      <c r="E39" s="34">
        <v>2.0699999999999998</v>
      </c>
      <c r="F39" s="34">
        <v>4.26</v>
      </c>
      <c r="G39" s="34">
        <v>3.54</v>
      </c>
      <c r="H39" s="34">
        <v>3.67</v>
      </c>
      <c r="I39" s="38" t="s">
        <v>17</v>
      </c>
      <c r="J39" s="34">
        <v>4.13</v>
      </c>
      <c r="K39" s="30">
        <v>1.1983323529411767</v>
      </c>
      <c r="L39" s="22"/>
      <c r="M39" s="22"/>
      <c r="N39" s="22"/>
      <c r="O39" s="22"/>
      <c r="P39" s="22"/>
      <c r="Q39" s="22"/>
      <c r="R39" s="22"/>
      <c r="S39" s="22"/>
      <c r="T39" s="22"/>
      <c r="U39" s="22"/>
      <c r="V39" s="22"/>
      <c r="W39" s="22"/>
      <c r="X39" s="22"/>
      <c r="Y39" s="22"/>
      <c r="Z39" s="22"/>
      <c r="AA39" s="22"/>
      <c r="AB39" s="22"/>
      <c r="AC39" s="22"/>
      <c r="AD39" s="22"/>
      <c r="AE39" s="22"/>
      <c r="AF39" s="22"/>
      <c r="AG39" s="22"/>
      <c r="AH39" s="22"/>
      <c r="AI39" s="23"/>
    </row>
    <row r="40" spans="2:35">
      <c r="B40" s="27">
        <v>40816</v>
      </c>
      <c r="C40" s="34">
        <v>3.46</v>
      </c>
      <c r="D40" s="34">
        <v>4.51</v>
      </c>
      <c r="E40" s="34">
        <v>2.09</v>
      </c>
      <c r="F40" s="34">
        <v>4.2300000000000004</v>
      </c>
      <c r="G40" s="34">
        <v>3.42</v>
      </c>
      <c r="H40" s="34">
        <v>3.57</v>
      </c>
      <c r="I40" s="38" t="s">
        <v>17</v>
      </c>
      <c r="J40" s="34">
        <v>4.12</v>
      </c>
      <c r="K40" s="30">
        <v>1.1973411764705884</v>
      </c>
      <c r="L40" s="22"/>
      <c r="M40" s="22"/>
      <c r="N40" s="22"/>
      <c r="O40" s="22"/>
      <c r="P40" s="22"/>
      <c r="Q40" s="22"/>
      <c r="R40" s="22"/>
      <c r="S40" s="22"/>
      <c r="T40" s="22"/>
      <c r="U40" s="22"/>
      <c r="V40" s="22"/>
      <c r="W40" s="22"/>
      <c r="X40" s="22"/>
      <c r="Y40" s="22"/>
      <c r="Z40" s="22"/>
      <c r="AA40" s="22"/>
      <c r="AB40" s="22"/>
      <c r="AC40" s="22"/>
      <c r="AD40" s="22"/>
      <c r="AE40" s="22"/>
      <c r="AF40" s="22"/>
      <c r="AG40" s="22"/>
      <c r="AH40" s="22"/>
      <c r="AI40" s="23"/>
    </row>
    <row r="41" spans="2:35">
      <c r="B41" s="27">
        <v>40921</v>
      </c>
      <c r="C41" s="34">
        <v>3.37</v>
      </c>
      <c r="D41" s="34">
        <v>4.43</v>
      </c>
      <c r="E41" s="34">
        <v>2.13</v>
      </c>
      <c r="F41" s="34">
        <v>4.25</v>
      </c>
      <c r="G41" s="34">
        <v>3.47</v>
      </c>
      <c r="H41" s="34">
        <v>3.59</v>
      </c>
      <c r="I41" s="38" t="s">
        <v>17</v>
      </c>
      <c r="J41" s="34">
        <v>4.16</v>
      </c>
      <c r="K41" s="30">
        <v>1.1418352941176473</v>
      </c>
      <c r="L41" s="22"/>
      <c r="M41" s="22"/>
      <c r="N41" s="22"/>
      <c r="O41" s="22"/>
      <c r="P41" s="22"/>
      <c r="Q41" s="22"/>
      <c r="R41" s="22"/>
      <c r="S41" s="22"/>
      <c r="T41" s="22"/>
      <c r="U41" s="22"/>
      <c r="V41" s="22"/>
      <c r="W41" s="22"/>
      <c r="X41" s="22"/>
      <c r="Y41" s="22"/>
      <c r="Z41" s="22"/>
      <c r="AA41" s="22"/>
      <c r="AB41" s="22"/>
      <c r="AC41" s="22"/>
      <c r="AD41" s="22"/>
      <c r="AE41" s="22"/>
      <c r="AF41" s="22"/>
      <c r="AG41" s="22"/>
      <c r="AH41" s="22"/>
      <c r="AI41" s="23"/>
    </row>
    <row r="42" spans="2:35">
      <c r="B42" s="27">
        <v>40998</v>
      </c>
      <c r="C42" s="34">
        <v>3.89</v>
      </c>
      <c r="D42" s="34">
        <v>4.8899999999999997</v>
      </c>
      <c r="E42" s="34">
        <v>2.08</v>
      </c>
      <c r="F42" s="34">
        <v>4.0199999999999996</v>
      </c>
      <c r="G42" s="34">
        <v>3.71</v>
      </c>
      <c r="H42" s="34">
        <v>3.8</v>
      </c>
      <c r="I42" s="38" t="s">
        <v>17</v>
      </c>
      <c r="J42" s="34">
        <v>4.3099999999999996</v>
      </c>
      <c r="K42" s="30">
        <v>1.1804911764705883</v>
      </c>
      <c r="L42" s="22"/>
      <c r="M42" s="22"/>
      <c r="N42" s="22"/>
      <c r="O42" s="22"/>
      <c r="P42" s="22"/>
      <c r="Q42" s="22"/>
      <c r="R42" s="22"/>
      <c r="S42" s="22"/>
      <c r="T42" s="22"/>
      <c r="U42" s="22"/>
      <c r="V42" s="22"/>
      <c r="W42" s="22"/>
      <c r="X42" s="22"/>
      <c r="Y42" s="22"/>
      <c r="Z42" s="22"/>
      <c r="AA42" s="22"/>
      <c r="AB42" s="22"/>
      <c r="AC42" s="22"/>
      <c r="AD42" s="22"/>
      <c r="AE42" s="22"/>
      <c r="AF42" s="22"/>
      <c r="AG42" s="22"/>
      <c r="AH42" s="22"/>
      <c r="AI42" s="23"/>
    </row>
    <row r="43" spans="2:35">
      <c r="B43" s="27">
        <v>41103</v>
      </c>
      <c r="C43" s="34">
        <v>3.52</v>
      </c>
      <c r="D43" s="34">
        <v>4.58</v>
      </c>
      <c r="E43" s="34">
        <v>2.0499999999999998</v>
      </c>
      <c r="F43" s="34">
        <v>3.64</v>
      </c>
      <c r="G43" s="34">
        <v>3.36</v>
      </c>
      <c r="H43" s="34">
        <v>3.5</v>
      </c>
      <c r="I43" s="35" t="s">
        <v>17</v>
      </c>
      <c r="J43" s="34">
        <v>4.6399999999999997</v>
      </c>
      <c r="K43" s="30">
        <v>1.1894117647058824</v>
      </c>
      <c r="L43" s="22"/>
      <c r="M43" s="22"/>
      <c r="N43" s="22"/>
      <c r="O43" s="22"/>
      <c r="P43" s="22"/>
      <c r="Q43" s="22"/>
      <c r="R43" s="22"/>
      <c r="S43" s="22"/>
      <c r="T43" s="22"/>
      <c r="U43" s="22"/>
      <c r="V43" s="22"/>
      <c r="W43" s="22"/>
      <c r="X43" s="22"/>
      <c r="Y43" s="22"/>
      <c r="Z43" s="22"/>
      <c r="AA43" s="22"/>
      <c r="AB43" s="22"/>
      <c r="AC43" s="22"/>
      <c r="AD43" s="22"/>
      <c r="AE43" s="22"/>
      <c r="AF43" s="22"/>
      <c r="AG43" s="22"/>
      <c r="AH43" s="22"/>
      <c r="AI43" s="23"/>
    </row>
    <row r="44" spans="2:35">
      <c r="B44" s="27">
        <v>41180</v>
      </c>
      <c r="C44" s="31">
        <v>3.82</v>
      </c>
      <c r="D44" s="31">
        <v>4.91</v>
      </c>
      <c r="E44" s="31">
        <v>2.12</v>
      </c>
      <c r="F44" s="31">
        <v>3.54</v>
      </c>
      <c r="G44" s="31">
        <v>3.7</v>
      </c>
      <c r="H44" s="31">
        <v>3.82</v>
      </c>
      <c r="I44" s="35" t="s">
        <v>17</v>
      </c>
      <c r="J44" s="34">
        <v>4.32</v>
      </c>
      <c r="K44" s="30">
        <v>1.1923852941176472</v>
      </c>
      <c r="L44" s="22"/>
      <c r="M44" s="22"/>
      <c r="N44" s="22"/>
      <c r="O44" s="22"/>
      <c r="P44" s="22"/>
      <c r="Q44" s="22"/>
      <c r="R44" s="22"/>
      <c r="S44" s="22"/>
      <c r="T44" s="22"/>
      <c r="U44" s="22"/>
      <c r="V44" s="22"/>
      <c r="W44" s="22"/>
      <c r="X44" s="22"/>
      <c r="Y44" s="22"/>
      <c r="Z44" s="22"/>
      <c r="AA44" s="22"/>
      <c r="AB44" s="22"/>
      <c r="AC44" s="22"/>
      <c r="AD44" s="22"/>
      <c r="AE44" s="22"/>
      <c r="AF44" s="22"/>
      <c r="AG44" s="22"/>
      <c r="AH44" s="22"/>
      <c r="AI44" s="23"/>
    </row>
    <row r="45" spans="2:35">
      <c r="B45" s="27">
        <v>41284</v>
      </c>
      <c r="C45" s="31">
        <v>3.29</v>
      </c>
      <c r="D45" s="31">
        <v>4.4800000000000004</v>
      </c>
      <c r="E45" s="31">
        <v>2.1</v>
      </c>
      <c r="F45" s="31">
        <v>3.7</v>
      </c>
      <c r="G45" s="31">
        <v>3.55</v>
      </c>
      <c r="H45" s="31">
        <v>3.7</v>
      </c>
      <c r="I45" s="35" t="s">
        <v>17</v>
      </c>
      <c r="J45" s="34">
        <v>4.37</v>
      </c>
      <c r="K45" s="30">
        <v>1.1368794117647061</v>
      </c>
      <c r="L45" s="22"/>
      <c r="M45" s="22"/>
      <c r="N45" s="22"/>
      <c r="O45" s="22"/>
      <c r="P45" s="22"/>
      <c r="Q45" s="22"/>
      <c r="R45" s="22"/>
      <c r="S45" s="22"/>
      <c r="T45" s="22"/>
      <c r="U45" s="22"/>
      <c r="V45" s="22"/>
      <c r="W45" s="22"/>
      <c r="X45" s="22"/>
      <c r="Y45" s="22"/>
      <c r="Z45" s="22"/>
      <c r="AA45" s="22"/>
      <c r="AB45" s="22"/>
      <c r="AC45" s="22"/>
      <c r="AD45" s="22"/>
      <c r="AE45" s="22"/>
      <c r="AF45" s="22"/>
      <c r="AG45" s="22"/>
      <c r="AH45" s="22"/>
      <c r="AI45" s="23"/>
    </row>
    <row r="46" spans="2:35">
      <c r="B46" s="27">
        <v>41362</v>
      </c>
      <c r="C46" s="31">
        <v>3.59</v>
      </c>
      <c r="D46" s="31">
        <v>4.66</v>
      </c>
      <c r="E46" s="31">
        <v>2.1</v>
      </c>
      <c r="F46" s="31">
        <v>3.77</v>
      </c>
      <c r="G46" s="31">
        <v>3.58</v>
      </c>
      <c r="H46" s="31">
        <v>3.75</v>
      </c>
      <c r="I46" s="35" t="s">
        <v>17</v>
      </c>
      <c r="J46" s="34">
        <v>4.2300000000000004</v>
      </c>
      <c r="K46" s="30">
        <v>1.1814823529411764</v>
      </c>
      <c r="L46" s="22"/>
      <c r="M46" s="22"/>
      <c r="N46" s="22"/>
      <c r="O46" s="22"/>
      <c r="P46" s="22"/>
      <c r="Q46" s="22"/>
      <c r="R46" s="22"/>
      <c r="S46" s="22"/>
      <c r="T46" s="22"/>
      <c r="U46" s="22"/>
      <c r="V46" s="22"/>
      <c r="W46" s="22"/>
      <c r="X46" s="22"/>
      <c r="Y46" s="22"/>
      <c r="Z46" s="22"/>
      <c r="AA46" s="22"/>
      <c r="AB46" s="22"/>
      <c r="AC46" s="22"/>
      <c r="AD46" s="22"/>
      <c r="AE46" s="22"/>
      <c r="AF46" s="22"/>
      <c r="AG46" s="22"/>
      <c r="AH46" s="22"/>
      <c r="AI46" s="23"/>
    </row>
    <row r="47" spans="2:35">
      <c r="B47" s="27">
        <v>41467</v>
      </c>
      <c r="C47" s="31">
        <v>3.65</v>
      </c>
      <c r="D47" s="31">
        <v>4.57</v>
      </c>
      <c r="E47" s="31">
        <v>2.14</v>
      </c>
      <c r="F47" s="31">
        <v>3.77</v>
      </c>
      <c r="G47" s="31">
        <v>3.5</v>
      </c>
      <c r="H47" s="31">
        <v>3.55</v>
      </c>
      <c r="I47" s="35" t="s">
        <v>17</v>
      </c>
      <c r="J47" s="34">
        <v>4.13</v>
      </c>
      <c r="K47" s="30">
        <v>1.2494066852941177</v>
      </c>
      <c r="L47" s="22"/>
      <c r="M47" s="22"/>
      <c r="N47" s="22"/>
      <c r="O47" s="22"/>
      <c r="P47" s="22"/>
      <c r="Q47" s="22"/>
      <c r="R47" s="22"/>
      <c r="S47" s="22"/>
      <c r="T47" s="22"/>
      <c r="U47" s="22"/>
      <c r="V47" s="22"/>
      <c r="W47" s="22"/>
      <c r="X47" s="22"/>
      <c r="Y47" s="22"/>
      <c r="Z47" s="22"/>
      <c r="AA47" s="22"/>
      <c r="AB47" s="22"/>
      <c r="AC47" s="22"/>
      <c r="AD47" s="22"/>
      <c r="AE47" s="22"/>
      <c r="AF47" s="22"/>
      <c r="AG47" s="22"/>
      <c r="AH47" s="22"/>
      <c r="AI47" s="23"/>
    </row>
    <row r="48" spans="2:35">
      <c r="B48" s="27">
        <v>41551</v>
      </c>
      <c r="C48" s="31">
        <v>3.45</v>
      </c>
      <c r="D48" s="31">
        <v>4.3</v>
      </c>
      <c r="E48" s="31">
        <v>2.09</v>
      </c>
      <c r="F48" s="31">
        <v>4.09</v>
      </c>
      <c r="G48" s="31">
        <v>3.51</v>
      </c>
      <c r="H48" s="31">
        <v>3.67</v>
      </c>
      <c r="I48" s="39" t="s">
        <v>17</v>
      </c>
      <c r="J48" s="34">
        <v>4.12</v>
      </c>
      <c r="K48" s="30">
        <v>1.22</v>
      </c>
      <c r="L48" s="22"/>
      <c r="M48" s="22"/>
      <c r="N48" s="22"/>
      <c r="O48" s="22"/>
      <c r="P48" s="22"/>
      <c r="Q48" s="22"/>
      <c r="R48" s="22"/>
      <c r="S48" s="22"/>
      <c r="T48" s="22"/>
      <c r="U48" s="22"/>
      <c r="V48" s="22"/>
      <c r="W48" s="22"/>
      <c r="X48" s="22"/>
      <c r="Y48" s="22"/>
      <c r="Z48" s="22"/>
      <c r="AA48" s="22"/>
      <c r="AB48" s="22"/>
      <c r="AC48" s="22"/>
      <c r="AD48" s="22"/>
      <c r="AE48" s="22"/>
      <c r="AF48" s="22"/>
      <c r="AG48" s="22"/>
      <c r="AH48" s="22"/>
      <c r="AI48" s="23"/>
    </row>
    <row r="49" spans="2:35">
      <c r="B49" s="27">
        <v>41640</v>
      </c>
      <c r="C49" s="31">
        <v>3.34</v>
      </c>
      <c r="D49" s="31">
        <v>4.29</v>
      </c>
      <c r="E49" s="31">
        <v>2.09</v>
      </c>
      <c r="F49" s="31">
        <v>4.3099999999999996</v>
      </c>
      <c r="G49" s="31">
        <v>3.49</v>
      </c>
      <c r="H49" s="31">
        <v>3.62</v>
      </c>
      <c r="I49" s="39" t="s">
        <v>17</v>
      </c>
      <c r="J49" s="34">
        <v>4.22</v>
      </c>
      <c r="K49" s="30">
        <v>1.1499999999999999</v>
      </c>
      <c r="L49" s="22"/>
      <c r="M49" s="22"/>
      <c r="N49" s="22"/>
      <c r="O49" s="22"/>
      <c r="P49" s="22"/>
      <c r="Q49" s="22"/>
      <c r="R49" s="22"/>
      <c r="S49" s="22"/>
      <c r="T49" s="22"/>
      <c r="U49" s="22"/>
      <c r="V49" s="22"/>
      <c r="W49" s="22"/>
      <c r="X49" s="22"/>
      <c r="Y49" s="22"/>
      <c r="Z49" s="22"/>
      <c r="AA49" s="22"/>
      <c r="AB49" s="22"/>
      <c r="AC49" s="22"/>
      <c r="AD49" s="22"/>
      <c r="AE49" s="22"/>
      <c r="AF49" s="22"/>
      <c r="AG49" s="22"/>
      <c r="AH49" s="22"/>
      <c r="AI49" s="23"/>
    </row>
    <row r="50" spans="2:35">
      <c r="B50" s="27">
        <v>41730</v>
      </c>
      <c r="C50" s="34">
        <v>3.65</v>
      </c>
      <c r="D50" s="34">
        <v>4.82</v>
      </c>
      <c r="E50" s="34">
        <v>2.15</v>
      </c>
      <c r="F50" s="34">
        <v>4.57</v>
      </c>
      <c r="G50" s="34">
        <v>3.56</v>
      </c>
      <c r="H50" s="34">
        <v>3.66</v>
      </c>
      <c r="I50" s="38" t="s">
        <v>17</v>
      </c>
      <c r="J50" s="34">
        <v>4.17</v>
      </c>
      <c r="K50" s="46">
        <f>(0.12*33.7)/3.4</f>
        <v>1.1894117647058826</v>
      </c>
      <c r="L50" s="22"/>
      <c r="M50" s="22"/>
      <c r="N50" s="22"/>
      <c r="O50" s="22"/>
      <c r="P50" s="22"/>
      <c r="Q50" s="22"/>
      <c r="R50" s="22"/>
      <c r="S50" s="22"/>
      <c r="T50" s="22"/>
      <c r="U50" s="22"/>
      <c r="V50" s="22"/>
      <c r="W50" s="22"/>
      <c r="X50" s="22"/>
      <c r="Y50" s="22"/>
      <c r="Z50" s="22"/>
      <c r="AA50" s="22"/>
      <c r="AB50" s="22"/>
      <c r="AC50" s="22"/>
      <c r="AD50" s="22"/>
      <c r="AE50" s="22"/>
      <c r="AF50" s="22"/>
      <c r="AG50" s="22"/>
      <c r="AH50" s="22"/>
      <c r="AI50" s="23"/>
    </row>
    <row r="51" spans="2:35">
      <c r="B51" s="66" t="s">
        <v>33</v>
      </c>
      <c r="C51" s="70">
        <v>3.7</v>
      </c>
      <c r="D51" s="70">
        <v>4.5599999999999996</v>
      </c>
      <c r="E51" s="70">
        <v>2.17</v>
      </c>
      <c r="F51" s="70">
        <v>4.24</v>
      </c>
      <c r="G51" s="70">
        <v>3.51</v>
      </c>
      <c r="H51" s="70">
        <v>3.63</v>
      </c>
      <c r="I51" s="71" t="s">
        <v>17</v>
      </c>
      <c r="J51" s="70">
        <v>4.18</v>
      </c>
      <c r="K51" s="72">
        <v>1.19</v>
      </c>
      <c r="L51" s="22"/>
      <c r="M51" s="22"/>
      <c r="N51" s="22"/>
      <c r="O51" s="22"/>
      <c r="P51" s="22"/>
      <c r="Q51" s="22"/>
      <c r="R51" s="22"/>
      <c r="S51" s="22"/>
      <c r="T51" s="22"/>
      <c r="U51" s="22"/>
      <c r="V51" s="22"/>
      <c r="W51" s="22"/>
      <c r="X51" s="22"/>
      <c r="Y51" s="22"/>
      <c r="Z51" s="22"/>
      <c r="AA51" s="22"/>
      <c r="AB51" s="22"/>
      <c r="AC51" s="22"/>
      <c r="AD51" s="22"/>
      <c r="AE51" s="22"/>
      <c r="AF51" s="22"/>
      <c r="AG51" s="22"/>
      <c r="AH51" s="22"/>
      <c r="AI51" s="23"/>
    </row>
    <row r="52" spans="2:35">
      <c r="B52" s="66">
        <v>41913</v>
      </c>
      <c r="C52" s="70">
        <v>3.34</v>
      </c>
      <c r="D52" s="70">
        <v>4.07</v>
      </c>
      <c r="E52" s="70">
        <v>2.16</v>
      </c>
      <c r="F52" s="70">
        <v>4.25</v>
      </c>
      <c r="G52" s="70">
        <v>3.38</v>
      </c>
      <c r="H52" s="70">
        <v>3.48</v>
      </c>
      <c r="I52" s="71" t="s">
        <v>17</v>
      </c>
      <c r="J52" s="70">
        <v>4.1500000000000004</v>
      </c>
      <c r="K52" s="72">
        <v>1.24</v>
      </c>
      <c r="L52" s="22"/>
      <c r="M52" s="22"/>
      <c r="N52" s="22"/>
      <c r="O52" s="22"/>
      <c r="P52" s="22"/>
      <c r="Q52" s="22"/>
      <c r="R52" s="22"/>
      <c r="S52" s="22"/>
      <c r="T52" s="22"/>
      <c r="U52" s="22"/>
      <c r="V52" s="22"/>
      <c r="W52" s="22"/>
      <c r="X52" s="22"/>
      <c r="Y52" s="22"/>
      <c r="Z52" s="22"/>
      <c r="AA52" s="22"/>
      <c r="AB52" s="22"/>
      <c r="AC52" s="22"/>
      <c r="AD52" s="22"/>
      <c r="AE52" s="22"/>
      <c r="AF52" s="22"/>
      <c r="AG52" s="22"/>
      <c r="AH52" s="22"/>
      <c r="AI52" s="23"/>
    </row>
    <row r="53" spans="2:35">
      <c r="B53" s="66">
        <v>42005</v>
      </c>
      <c r="C53" s="70">
        <v>2.2999999999999998</v>
      </c>
      <c r="D53" s="70">
        <v>3.12</v>
      </c>
      <c r="E53" s="70">
        <v>2.11</v>
      </c>
      <c r="F53" s="70">
        <v>4.03</v>
      </c>
      <c r="G53" s="70">
        <v>2.75</v>
      </c>
      <c r="H53" s="70">
        <v>2.9</v>
      </c>
      <c r="I53" s="71" t="s">
        <v>17</v>
      </c>
      <c r="J53" s="70">
        <v>3.98</v>
      </c>
      <c r="K53" s="72">
        <v>1.27</v>
      </c>
      <c r="L53" s="22"/>
      <c r="M53" s="22"/>
      <c r="N53" s="22"/>
      <c r="O53" s="22"/>
      <c r="P53" s="22"/>
      <c r="Q53" s="22"/>
      <c r="R53" s="22"/>
      <c r="S53" s="22"/>
      <c r="T53" s="22"/>
      <c r="U53" s="22"/>
      <c r="V53" s="22"/>
      <c r="W53" s="22"/>
      <c r="X53" s="22"/>
      <c r="Y53" s="22"/>
      <c r="Z53" s="22"/>
      <c r="AA53" s="22"/>
      <c r="AB53" s="22"/>
      <c r="AC53" s="22"/>
      <c r="AD53" s="22"/>
      <c r="AE53" s="22"/>
      <c r="AF53" s="22"/>
      <c r="AG53" s="22"/>
      <c r="AH53" s="22"/>
      <c r="AI53" s="23"/>
    </row>
    <row r="54" spans="2:35" ht="13" thickBot="1">
      <c r="B54" s="28">
        <v>42095</v>
      </c>
      <c r="C54" s="32">
        <v>2.42</v>
      </c>
      <c r="D54" s="32">
        <v>3</v>
      </c>
      <c r="E54" s="32">
        <v>2.09</v>
      </c>
      <c r="F54" s="32">
        <v>4.04</v>
      </c>
      <c r="G54" s="32">
        <v>2.59</v>
      </c>
      <c r="H54" s="32">
        <v>2.66</v>
      </c>
      <c r="I54" s="40" t="s">
        <v>17</v>
      </c>
      <c r="J54" s="32">
        <v>3.73</v>
      </c>
      <c r="K54" s="33">
        <v>1.28</v>
      </c>
      <c r="L54" s="22"/>
      <c r="M54" s="22"/>
      <c r="N54" s="22"/>
      <c r="O54" s="22"/>
      <c r="P54" s="22"/>
      <c r="Q54" s="22"/>
      <c r="R54" s="22"/>
      <c r="S54" s="22"/>
      <c r="T54" s="22"/>
      <c r="U54" s="22"/>
      <c r="V54" s="22"/>
      <c r="W54" s="22"/>
      <c r="X54" s="22"/>
      <c r="Y54" s="22"/>
      <c r="Z54" s="22"/>
      <c r="AA54" s="22"/>
      <c r="AB54" s="22"/>
      <c r="AC54" s="22"/>
      <c r="AD54" s="22"/>
      <c r="AE54" s="22"/>
      <c r="AF54" s="22"/>
      <c r="AG54" s="22"/>
      <c r="AH54" s="22"/>
      <c r="AI54" s="23"/>
    </row>
    <row r="55" spans="2:35">
      <c r="B55" s="18"/>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3"/>
    </row>
    <row r="56" spans="2:35">
      <c r="B56" s="2" t="s">
        <v>23</v>
      </c>
    </row>
    <row r="57" spans="2:35" ht="27.75" customHeight="1">
      <c r="B57" s="78" t="s">
        <v>26</v>
      </c>
      <c r="C57" s="78"/>
      <c r="D57" s="78"/>
      <c r="E57" s="78"/>
      <c r="F57" s="78"/>
    </row>
    <row r="58" spans="2:35" ht="30" customHeight="1">
      <c r="B58" s="78" t="s">
        <v>27</v>
      </c>
      <c r="C58" s="79"/>
      <c r="D58" s="79"/>
      <c r="E58" s="79"/>
      <c r="F58" s="79"/>
    </row>
    <row r="59" spans="2:35">
      <c r="B59" s="2" t="s">
        <v>9</v>
      </c>
      <c r="V59" s="4"/>
    </row>
    <row r="60" spans="2:35" ht="65" customHeight="1">
      <c r="B60" s="79" t="s">
        <v>34</v>
      </c>
      <c r="C60" s="78"/>
      <c r="D60" s="78"/>
      <c r="E60" s="78"/>
      <c r="F60" s="78"/>
      <c r="G60" s="78"/>
      <c r="H60" s="78"/>
      <c r="I60" s="78"/>
      <c r="J60" s="78"/>
      <c r="K60" s="78"/>
      <c r="V60" s="4"/>
    </row>
    <row r="61" spans="2:35" ht="54.75" customHeight="1">
      <c r="B61" s="79" t="s">
        <v>24</v>
      </c>
      <c r="C61" s="79"/>
      <c r="D61" s="79"/>
      <c r="E61" s="79"/>
      <c r="F61" s="79"/>
      <c r="G61" s="79"/>
      <c r="H61" s="79"/>
      <c r="I61" s="79"/>
      <c r="J61" s="79"/>
      <c r="K61" s="79"/>
      <c r="V61" s="4"/>
    </row>
    <row r="62" spans="2:35" ht="15.75" customHeight="1">
      <c r="B62" s="80" t="s">
        <v>32</v>
      </c>
      <c r="C62" s="80"/>
      <c r="D62" s="80"/>
      <c r="E62" s="80"/>
      <c r="F62" s="80"/>
      <c r="G62" s="80"/>
      <c r="H62" s="80"/>
      <c r="I62" s="80"/>
      <c r="J62" s="80"/>
      <c r="K62" s="80"/>
      <c r="V62" s="4"/>
    </row>
    <row r="63" spans="2:35" ht="24.75" customHeight="1">
      <c r="B63" s="80" t="s">
        <v>30</v>
      </c>
      <c r="C63" s="80"/>
      <c r="D63" s="80"/>
      <c r="E63" s="80"/>
      <c r="F63" s="80"/>
      <c r="G63" s="80"/>
      <c r="H63" s="80"/>
      <c r="I63" s="80"/>
      <c r="J63" s="80"/>
      <c r="K63" s="80"/>
      <c r="V63" s="5"/>
    </row>
    <row r="64" spans="2:35" ht="12.75" customHeight="1">
      <c r="B64" s="80" t="s">
        <v>15</v>
      </c>
      <c r="C64" s="80"/>
      <c r="D64" s="80"/>
      <c r="E64" s="80"/>
      <c r="F64" s="80"/>
      <c r="G64" s="80"/>
      <c r="H64" s="80"/>
      <c r="I64" s="80"/>
      <c r="J64" s="80"/>
      <c r="K64" s="80"/>
      <c r="P64" s="4"/>
      <c r="V64" s="6"/>
    </row>
    <row r="65" spans="2:22" ht="15" customHeight="1">
      <c r="B65" s="80" t="s">
        <v>31</v>
      </c>
      <c r="C65" s="80"/>
      <c r="D65" s="80"/>
      <c r="E65" s="80"/>
      <c r="F65" s="80"/>
      <c r="G65" s="80"/>
      <c r="H65" s="80"/>
      <c r="I65" s="80"/>
      <c r="J65" s="80"/>
      <c r="K65" s="80"/>
      <c r="P65" s="4"/>
      <c r="V65" s="6"/>
    </row>
    <row r="66" spans="2:22" ht="15.75" customHeight="1">
      <c r="B66" s="80" t="s">
        <v>21</v>
      </c>
      <c r="C66" s="80"/>
      <c r="D66" s="80"/>
      <c r="E66" s="80"/>
      <c r="F66" s="80"/>
      <c r="G66" s="57"/>
      <c r="H66" s="57"/>
      <c r="I66" s="57"/>
      <c r="J66" s="57"/>
      <c r="K66" s="57"/>
      <c r="P66" s="5"/>
      <c r="V66" s="6"/>
    </row>
    <row r="67" spans="2:22">
      <c r="B67" s="73" t="s">
        <v>35</v>
      </c>
      <c r="C67" s="57"/>
      <c r="D67" s="57"/>
      <c r="E67" s="57"/>
      <c r="F67" s="57"/>
      <c r="G67" s="57"/>
      <c r="H67" s="57"/>
      <c r="I67" s="57"/>
      <c r="J67" s="57"/>
      <c r="K67" s="57"/>
      <c r="N67" s="19"/>
      <c r="P67" s="5"/>
      <c r="V67" s="6"/>
    </row>
    <row r="68" spans="2:22">
      <c r="N68" s="19"/>
      <c r="P68" s="6"/>
      <c r="V68" s="6"/>
    </row>
    <row r="69" spans="2:22">
      <c r="P69" s="6"/>
      <c r="V69" s="6"/>
    </row>
    <row r="70" spans="2:22">
      <c r="O70" s="6"/>
      <c r="U70" s="6"/>
    </row>
    <row r="71" spans="2:22">
      <c r="C71" s="1"/>
      <c r="P71" s="6"/>
      <c r="V71" s="4"/>
    </row>
    <row r="72" spans="2:22">
      <c r="C72" s="1"/>
      <c r="P72" s="7"/>
      <c r="V72" s="4"/>
    </row>
    <row r="73" spans="2:22">
      <c r="F73" s="74"/>
    </row>
    <row r="77" spans="2:22">
      <c r="F77" s="74"/>
    </row>
    <row r="81" spans="6:6">
      <c r="F81" s="74"/>
    </row>
    <row r="85" spans="6:6">
      <c r="F85" s="74"/>
    </row>
  </sheetData>
  <mergeCells count="10">
    <mergeCell ref="B2:K2"/>
    <mergeCell ref="B57:F57"/>
    <mergeCell ref="B58:F58"/>
    <mergeCell ref="B66:F66"/>
    <mergeCell ref="B60:K60"/>
    <mergeCell ref="B61:K61"/>
    <mergeCell ref="B62:K62"/>
    <mergeCell ref="B63:K63"/>
    <mergeCell ref="B64:K64"/>
    <mergeCell ref="B65:K65"/>
  </mergeCells>
  <phoneticPr fontId="0"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K54" sqref="K54"/>
    </sheetView>
  </sheetViews>
  <sheetFormatPr baseColWidth="10" defaultColWidth="8.6640625" defaultRowHeight="12" x14ac:dyDescent="0"/>
  <cols>
    <col min="1" max="1" width="3.33203125" style="9" customWidth="1"/>
    <col min="2" max="2" width="21.1640625" style="16" customWidth="1"/>
    <col min="3" max="3" width="9" style="9" bestFit="1" customWidth="1"/>
    <col min="4" max="4" width="10.1640625" style="9" bestFit="1" customWidth="1"/>
    <col min="5" max="7" width="9.1640625" style="9" bestFit="1" customWidth="1"/>
    <col min="8" max="8" width="10.1640625" style="9" bestFit="1" customWidth="1"/>
    <col min="9" max="10" width="9.1640625" style="9" bestFit="1" customWidth="1"/>
    <col min="11" max="11" width="10.83203125" style="9" customWidth="1"/>
    <col min="12" max="12" width="9.1640625" style="9" bestFit="1" customWidth="1"/>
    <col min="13" max="13" width="10.1640625" style="9" bestFit="1" customWidth="1"/>
    <col min="14" max="14" width="9.1640625" style="9" bestFit="1" customWidth="1"/>
    <col min="15" max="16" width="9" style="9" bestFit="1" customWidth="1"/>
    <col min="17" max="17" width="9.1640625" style="9" bestFit="1" customWidth="1"/>
    <col min="18" max="18" width="9" style="9" bestFit="1" customWidth="1"/>
    <col min="19" max="19" width="9.1640625" style="9" bestFit="1" customWidth="1"/>
    <col min="20" max="20" width="9" style="9" bestFit="1" customWidth="1"/>
    <col min="21" max="21" width="9.1640625" style="9" bestFit="1" customWidth="1"/>
    <col min="22" max="24" width="9" style="9" bestFit="1" customWidth="1"/>
    <col min="25" max="28" width="9.1640625" style="9" bestFit="1" customWidth="1"/>
    <col min="29" max="29" width="10.33203125" style="9" bestFit="1" customWidth="1"/>
    <col min="30" max="30" width="9.33203125" style="9" bestFit="1" customWidth="1"/>
    <col min="31" max="32" width="9.1640625" style="9" bestFit="1" customWidth="1"/>
    <col min="33" max="33" width="10.33203125" style="9" bestFit="1" customWidth="1"/>
    <col min="34" max="34" width="9" style="9" bestFit="1" customWidth="1"/>
    <col min="35" max="36" width="9.1640625" style="9" bestFit="1" customWidth="1"/>
    <col min="37" max="37" width="10.33203125" style="9" customWidth="1"/>
    <col min="38" max="38" width="10.33203125" style="9" bestFit="1" customWidth="1"/>
    <col min="39" max="40" width="10.1640625" style="9" bestFit="1" customWidth="1"/>
    <col min="41" max="16384" width="8.6640625" style="9"/>
  </cols>
  <sheetData>
    <row r="1" spans="1:40" ht="15" customHeight="1" thickBot="1">
      <c r="AJ1" s="10"/>
      <c r="AK1" s="10"/>
      <c r="AL1" s="10"/>
      <c r="AM1" s="11"/>
      <c r="AN1" s="11"/>
    </row>
    <row r="2" spans="1:40" ht="16" thickBot="1">
      <c r="A2" s="11"/>
      <c r="B2" s="81" t="s">
        <v>14</v>
      </c>
      <c r="C2" s="82"/>
      <c r="D2" s="82"/>
      <c r="E2" s="82"/>
      <c r="F2" s="82"/>
      <c r="G2" s="82"/>
      <c r="H2" s="82"/>
      <c r="I2" s="82"/>
      <c r="J2" s="82"/>
      <c r="K2" s="83"/>
      <c r="AB2" s="11"/>
    </row>
    <row r="3" spans="1:40">
      <c r="A3" s="11"/>
      <c r="B3" s="59" t="s">
        <v>0</v>
      </c>
      <c r="C3" s="60" t="s">
        <v>1</v>
      </c>
      <c r="D3" s="60" t="s">
        <v>2</v>
      </c>
      <c r="E3" s="60" t="s">
        <v>3</v>
      </c>
      <c r="F3" s="60" t="s">
        <v>4</v>
      </c>
      <c r="G3" s="60" t="s">
        <v>5</v>
      </c>
      <c r="H3" s="60" t="s">
        <v>6</v>
      </c>
      <c r="I3" s="60" t="s">
        <v>7</v>
      </c>
      <c r="J3" s="60" t="s">
        <v>8</v>
      </c>
      <c r="K3" s="61" t="s">
        <v>22</v>
      </c>
      <c r="AH3" s="11"/>
    </row>
    <row r="4" spans="1:40">
      <c r="A4" s="11"/>
      <c r="B4" s="25">
        <v>36626</v>
      </c>
      <c r="C4" s="3">
        <v>1.516</v>
      </c>
      <c r="D4" s="3">
        <v>1.8</v>
      </c>
      <c r="E4" s="3">
        <v>0.89</v>
      </c>
      <c r="F4" s="3">
        <v>1.62</v>
      </c>
      <c r="G4" s="3">
        <v>1.2905918256130791</v>
      </c>
      <c r="H4" s="3"/>
      <c r="I4" s="3"/>
      <c r="J4" s="3"/>
      <c r="K4" s="20">
        <v>0.80780882352941186</v>
      </c>
      <c r="AH4" s="12"/>
    </row>
    <row r="5" spans="1:40">
      <c r="A5" s="11"/>
      <c r="B5" s="25">
        <v>36808</v>
      </c>
      <c r="C5" s="3">
        <v>1.5409999999999999</v>
      </c>
      <c r="D5" s="3">
        <v>1.9</v>
      </c>
      <c r="E5" s="3">
        <v>1.02</v>
      </c>
      <c r="F5" s="3">
        <v>1.76</v>
      </c>
      <c r="G5" s="3">
        <v>1.4586941222265475</v>
      </c>
      <c r="H5" s="3"/>
      <c r="I5" s="3"/>
      <c r="J5" s="3"/>
      <c r="K5" s="20">
        <v>0.84150882352941192</v>
      </c>
      <c r="AB5" s="11"/>
      <c r="AH5" s="13"/>
    </row>
    <row r="6" spans="1:40">
      <c r="A6" s="11"/>
      <c r="B6" s="25">
        <v>37046</v>
      </c>
      <c r="C6" s="3">
        <v>1.679</v>
      </c>
      <c r="D6" s="3">
        <v>1.85</v>
      </c>
      <c r="E6" s="3">
        <v>1.3</v>
      </c>
      <c r="F6" s="3">
        <v>1.72</v>
      </c>
      <c r="G6" s="3">
        <v>1.3683165434021021</v>
      </c>
      <c r="H6" s="3"/>
      <c r="I6" s="3"/>
      <c r="J6" s="3"/>
      <c r="K6" s="20">
        <v>0.89899705882352954</v>
      </c>
      <c r="AB6" s="11"/>
      <c r="AH6" s="13"/>
    </row>
    <row r="7" spans="1:40">
      <c r="A7" s="11"/>
      <c r="B7" s="25">
        <v>37186</v>
      </c>
      <c r="C7" s="3">
        <v>1.2649999999999999</v>
      </c>
      <c r="D7" s="3">
        <v>1.6</v>
      </c>
      <c r="E7" s="3">
        <v>1.19</v>
      </c>
      <c r="F7" s="3">
        <v>1.62</v>
      </c>
      <c r="G7" s="3">
        <v>1.1911764889061893</v>
      </c>
      <c r="H7" s="3">
        <v>1.3472195468540302</v>
      </c>
      <c r="I7" s="3"/>
      <c r="J7" s="3"/>
      <c r="K7" s="20">
        <v>0.87620000000000009</v>
      </c>
      <c r="AB7" s="12"/>
      <c r="AH7" s="13"/>
    </row>
    <row r="8" spans="1:40">
      <c r="A8" s="11"/>
      <c r="B8" s="25">
        <v>37298</v>
      </c>
      <c r="C8" s="3">
        <v>1.107</v>
      </c>
      <c r="D8" s="3">
        <v>1.54</v>
      </c>
      <c r="E8" s="3">
        <v>1.0900000000000001</v>
      </c>
      <c r="F8" s="3">
        <v>1.62</v>
      </c>
      <c r="G8" s="3">
        <v>1.0420534838458546</v>
      </c>
      <c r="H8" s="3">
        <v>1.1822538880555775</v>
      </c>
      <c r="I8" s="3"/>
      <c r="J8" s="3"/>
      <c r="K8" s="20">
        <v>0.81177352941176462</v>
      </c>
      <c r="AB8" s="12"/>
      <c r="AH8" s="13"/>
    </row>
    <row r="9" spans="1:40">
      <c r="A9" s="11"/>
      <c r="B9" s="25">
        <v>37361</v>
      </c>
      <c r="C9" s="3">
        <v>1.4039999999999999</v>
      </c>
      <c r="D9" s="3">
        <v>1.8</v>
      </c>
      <c r="E9" s="3">
        <v>1.07</v>
      </c>
      <c r="F9" s="3">
        <v>1.95</v>
      </c>
      <c r="G9" s="3">
        <v>1.1929840404826781</v>
      </c>
      <c r="H9" s="3">
        <v>1.2830662350990762</v>
      </c>
      <c r="I9" s="3"/>
      <c r="J9" s="3"/>
      <c r="K9" s="20">
        <v>0.82961470588235298</v>
      </c>
      <c r="AB9" s="12"/>
      <c r="AH9" s="13"/>
    </row>
    <row r="10" spans="1:40">
      <c r="A10" s="11"/>
      <c r="B10" s="25">
        <v>37459</v>
      </c>
      <c r="C10" s="3">
        <v>1.41</v>
      </c>
      <c r="D10" s="3">
        <v>1.81</v>
      </c>
      <c r="E10" s="3">
        <v>1.2</v>
      </c>
      <c r="F10" s="3">
        <v>1.55</v>
      </c>
      <c r="G10" s="3">
        <v>1.184850058388478</v>
      </c>
      <c r="H10" s="3">
        <v>1.3930433409647114</v>
      </c>
      <c r="I10" s="3"/>
      <c r="J10" s="3"/>
      <c r="K10" s="20">
        <v>0.87421764705882365</v>
      </c>
      <c r="AB10" s="13"/>
      <c r="AH10" s="13"/>
    </row>
    <row r="11" spans="1:40">
      <c r="A11" s="11"/>
      <c r="B11" s="25">
        <v>37557</v>
      </c>
      <c r="C11" s="3">
        <v>1.444</v>
      </c>
      <c r="D11" s="3">
        <v>1.71</v>
      </c>
      <c r="E11" s="3">
        <v>1.17</v>
      </c>
      <c r="F11" s="3">
        <v>1.66</v>
      </c>
      <c r="G11" s="3">
        <v>1.3520485792137018</v>
      </c>
      <c r="H11" s="3">
        <v>1.4663614115418016</v>
      </c>
      <c r="I11" s="3"/>
      <c r="J11" s="3"/>
      <c r="K11" s="20">
        <v>0.83952647058823537</v>
      </c>
      <c r="AB11" s="13"/>
      <c r="AH11" s="13"/>
    </row>
    <row r="12" spans="1:40">
      <c r="A12" s="11"/>
      <c r="B12" s="25">
        <v>37655</v>
      </c>
      <c r="C12" s="3">
        <v>1.607</v>
      </c>
      <c r="D12" s="3">
        <v>1.86</v>
      </c>
      <c r="E12" s="3">
        <v>1.2</v>
      </c>
      <c r="F12" s="3">
        <v>2.09</v>
      </c>
      <c r="G12" s="3">
        <v>1.5020753600622812</v>
      </c>
      <c r="H12" s="3">
        <v>1.5671737585853003</v>
      </c>
      <c r="I12" s="3"/>
      <c r="J12" s="3"/>
      <c r="K12" s="20">
        <v>0.7949235294117647</v>
      </c>
      <c r="AA12" s="13"/>
      <c r="AG12" s="13"/>
    </row>
    <row r="13" spans="1:40">
      <c r="A13" s="11"/>
      <c r="B13" s="25">
        <v>37956</v>
      </c>
      <c r="C13" s="3">
        <v>1.476</v>
      </c>
      <c r="D13" s="3">
        <v>1.7</v>
      </c>
      <c r="E13" s="3">
        <v>1.35</v>
      </c>
      <c r="F13" s="3">
        <v>2.21</v>
      </c>
      <c r="G13" s="3">
        <v>1.3384919423900352</v>
      </c>
      <c r="H13" s="3">
        <v>1.6038327938738455</v>
      </c>
      <c r="I13" s="3"/>
      <c r="J13" s="3"/>
      <c r="K13" s="20">
        <v>0.82267647058823545</v>
      </c>
      <c r="AB13" s="13"/>
      <c r="AH13" s="13"/>
    </row>
    <row r="14" spans="1:40">
      <c r="A14" s="11"/>
      <c r="B14" s="25">
        <v>38049</v>
      </c>
      <c r="C14" s="3">
        <v>1.738</v>
      </c>
      <c r="D14" s="3">
        <v>1.84</v>
      </c>
      <c r="E14" s="3">
        <v>1.4</v>
      </c>
      <c r="F14" s="3">
        <v>2.48</v>
      </c>
      <c r="G14" s="3">
        <v>1.4713469832619697</v>
      </c>
      <c r="H14" s="3">
        <v>1.6129975526959817</v>
      </c>
      <c r="I14" s="3"/>
      <c r="J14" s="3"/>
      <c r="K14" s="20">
        <v>0.85439411764705875</v>
      </c>
      <c r="AB14" s="13"/>
      <c r="AH14" s="14"/>
    </row>
    <row r="15" spans="1:40">
      <c r="A15" s="11"/>
      <c r="B15" s="25">
        <v>38152</v>
      </c>
      <c r="C15" s="3">
        <v>1.9850000000000001</v>
      </c>
      <c r="D15" s="3">
        <v>2.2799999999999998</v>
      </c>
      <c r="E15" s="3">
        <v>1.4</v>
      </c>
      <c r="F15" s="3">
        <v>2.13</v>
      </c>
      <c r="G15" s="3">
        <v>1.5463603736862594</v>
      </c>
      <c r="H15" s="3">
        <v>1.8879403173600695</v>
      </c>
      <c r="I15" s="3"/>
      <c r="J15" s="3"/>
      <c r="K15" s="20">
        <v>0.92080294117647055</v>
      </c>
      <c r="AB15" s="13"/>
      <c r="AH15" s="13"/>
    </row>
    <row r="16" spans="1:40">
      <c r="A16" s="11"/>
      <c r="B16" s="25">
        <v>38306</v>
      </c>
      <c r="C16" s="3">
        <v>1.9690000000000001</v>
      </c>
      <c r="D16" s="3">
        <v>2.2999999999999998</v>
      </c>
      <c r="E16" s="3">
        <v>1.56</v>
      </c>
      <c r="F16" s="3">
        <v>2.91</v>
      </c>
      <c r="G16" s="3">
        <v>1.9268499805371742</v>
      </c>
      <c r="H16" s="3">
        <v>2.0529059761585224</v>
      </c>
      <c r="I16" s="3"/>
      <c r="J16" s="3"/>
      <c r="K16" s="20">
        <v>0.88809411764705903</v>
      </c>
      <c r="AB16" s="13"/>
      <c r="AH16" s="11"/>
    </row>
    <row r="17" spans="1:34">
      <c r="A17" s="11"/>
      <c r="B17" s="26">
        <v>38432</v>
      </c>
      <c r="C17" s="3">
        <v>2.109</v>
      </c>
      <c r="D17" s="3">
        <v>2.29</v>
      </c>
      <c r="E17" s="3">
        <v>1.56</v>
      </c>
      <c r="F17" s="3">
        <v>2.65</v>
      </c>
      <c r="G17" s="3">
        <v>2.0280728688205532</v>
      </c>
      <c r="H17" s="3">
        <v>2.1078945290913396</v>
      </c>
      <c r="I17" s="3"/>
      <c r="J17" s="3"/>
      <c r="K17" s="20">
        <v>0.87818235294117641</v>
      </c>
      <c r="AB17" s="15"/>
      <c r="AH17" s="11"/>
    </row>
    <row r="18" spans="1:34">
      <c r="A18" s="11"/>
      <c r="B18" s="24">
        <v>38596</v>
      </c>
      <c r="C18" s="3">
        <v>2.7689266602198281</v>
      </c>
      <c r="D18" s="3">
        <v>3.2105947398453307</v>
      </c>
      <c r="E18" s="3">
        <v>2.1238737214695322</v>
      </c>
      <c r="F18" s="3">
        <v>3.4978659409179187</v>
      </c>
      <c r="G18" s="3">
        <v>2.5365746349543916</v>
      </c>
      <c r="H18" s="3">
        <v>2.6668073525455687</v>
      </c>
      <c r="I18" s="3">
        <v>2.5434432167406231</v>
      </c>
      <c r="J18" s="3">
        <v>3.2976289933184724</v>
      </c>
      <c r="K18" s="20">
        <v>0.98225588235294126</v>
      </c>
      <c r="AB18" s="13"/>
      <c r="AH18" s="11"/>
    </row>
    <row r="19" spans="1:34">
      <c r="A19" s="11"/>
      <c r="B19" s="24">
        <v>38718</v>
      </c>
      <c r="C19" s="3">
        <v>2.2260270917356895</v>
      </c>
      <c r="D19" s="3">
        <v>2.645566143056072</v>
      </c>
      <c r="E19" s="3">
        <v>1.9931037808364291</v>
      </c>
      <c r="F19" s="3">
        <v>2.7119553048832405</v>
      </c>
      <c r="G19" s="3">
        <v>2.3155838001609435</v>
      </c>
      <c r="H19" s="3">
        <v>2.4206419187982924</v>
      </c>
      <c r="I19" s="3">
        <v>2.2283912013447837</v>
      </c>
      <c r="J19" s="3">
        <v>3.1353182154827741</v>
      </c>
      <c r="K19" s="20">
        <v>0.94657352941176476</v>
      </c>
    </row>
    <row r="20" spans="1:34">
      <c r="A20" s="11"/>
      <c r="B20" s="24">
        <v>38861</v>
      </c>
      <c r="C20" s="3">
        <v>2.8370477773926477</v>
      </c>
      <c r="D20" s="3">
        <v>3.2374457541634052</v>
      </c>
      <c r="E20" s="3">
        <v>1.9036849002315575</v>
      </c>
      <c r="F20" s="3">
        <v>2.8467170359209391</v>
      </c>
      <c r="G20" s="3">
        <v>2.6903110710930154</v>
      </c>
      <c r="H20" s="3">
        <v>2.6751299077873631</v>
      </c>
      <c r="I20" s="3">
        <v>2.6882479364255913</v>
      </c>
      <c r="J20" s="3">
        <v>3.6498544818489029</v>
      </c>
      <c r="K20" s="20">
        <v>1.0516382352941176</v>
      </c>
    </row>
    <row r="21" spans="1:34">
      <c r="A21" s="11"/>
      <c r="B21" s="24">
        <v>38964</v>
      </c>
      <c r="C21" s="3">
        <v>2.2191508880356694</v>
      </c>
      <c r="D21" s="3">
        <v>2.806566651662191</v>
      </c>
      <c r="E21" s="3">
        <v>1.7677987086308466</v>
      </c>
      <c r="F21" s="3">
        <v>3.1835922931781964</v>
      </c>
      <c r="G21" s="3">
        <v>2.3676237183873807</v>
      </c>
      <c r="H21" s="3">
        <v>2.4337496227328548</v>
      </c>
      <c r="I21" s="3">
        <v>2.4926936501632442</v>
      </c>
      <c r="J21" s="3">
        <v>3.2122602972112806</v>
      </c>
      <c r="K21" s="20">
        <v>1.0843470588235293</v>
      </c>
    </row>
    <row r="22" spans="1:34">
      <c r="A22" s="11"/>
      <c r="B22" s="24">
        <v>39134</v>
      </c>
      <c r="C22" s="3">
        <v>2.3029976124968825</v>
      </c>
      <c r="D22" s="3">
        <v>2.7946946934825565</v>
      </c>
      <c r="E22" s="3">
        <v>1.9415697877000018</v>
      </c>
      <c r="F22" s="3">
        <v>3.5774777418213954</v>
      </c>
      <c r="G22" s="3">
        <v>2.3722072790927142</v>
      </c>
      <c r="H22" s="3">
        <v>2.3226631135326374</v>
      </c>
      <c r="I22" s="3">
        <v>2.3581825737823903</v>
      </c>
      <c r="J22" s="3">
        <v>3.2178785666104903</v>
      </c>
      <c r="K22" s="20">
        <v>0.98027352941176493</v>
      </c>
    </row>
    <row r="23" spans="1:34">
      <c r="A23" s="11"/>
      <c r="B23" s="24">
        <v>39266</v>
      </c>
      <c r="C23" s="3">
        <v>3.028862969080607</v>
      </c>
      <c r="D23" s="3">
        <v>3.5049265839706401</v>
      </c>
      <c r="E23" s="3">
        <v>2.0979837232297012</v>
      </c>
      <c r="F23" s="3">
        <v>3.5265124306049089</v>
      </c>
      <c r="G23" s="3">
        <v>2.6736372747731174</v>
      </c>
      <c r="H23" s="3">
        <v>2.713783973576966</v>
      </c>
      <c r="I23" s="3">
        <v>2.5710877633805129</v>
      </c>
      <c r="J23" s="3">
        <v>3.170737846763799</v>
      </c>
      <c r="K23" s="20">
        <v>1.0972323529411765</v>
      </c>
    </row>
    <row r="24" spans="1:34">
      <c r="A24" s="11"/>
      <c r="B24" s="24">
        <v>39357</v>
      </c>
      <c r="C24" s="3">
        <v>2.7644555531607735</v>
      </c>
      <c r="D24" s="3">
        <v>3.2003521058660405</v>
      </c>
      <c r="E24" s="3">
        <v>1.774084671247051</v>
      </c>
      <c r="F24" s="3">
        <v>3.7544388175435088</v>
      </c>
      <c r="G24" s="3">
        <v>2.807348515636177</v>
      </c>
      <c r="H24" s="3">
        <v>2.8246815403117811</v>
      </c>
      <c r="I24" s="3">
        <v>2.7069735762036382</v>
      </c>
      <c r="J24" s="3">
        <v>3.2825103110097431</v>
      </c>
      <c r="K24" s="20">
        <v>1.0724529411764707</v>
      </c>
    </row>
    <row r="25" spans="1:34">
      <c r="A25" s="11"/>
      <c r="B25" s="24">
        <v>39468</v>
      </c>
      <c r="C25" s="17">
        <v>2.99</v>
      </c>
      <c r="D25" s="17">
        <v>3.55</v>
      </c>
      <c r="E25" s="17">
        <v>1.93</v>
      </c>
      <c r="F25" s="17">
        <v>4.3099999999999996</v>
      </c>
      <c r="G25" s="17">
        <v>3.05</v>
      </c>
      <c r="H25" s="17">
        <v>3.08</v>
      </c>
      <c r="I25" s="17">
        <v>2.98</v>
      </c>
      <c r="J25" s="17">
        <v>3.63</v>
      </c>
      <c r="K25" s="20">
        <v>1.0060441176470589</v>
      </c>
    </row>
    <row r="26" spans="1:34">
      <c r="A26" s="11"/>
      <c r="B26" s="24">
        <v>39539</v>
      </c>
      <c r="C26" s="17">
        <v>3.43</v>
      </c>
      <c r="D26" s="17">
        <v>4.0599999999999996</v>
      </c>
      <c r="E26" s="17">
        <v>2.04</v>
      </c>
      <c r="F26" s="17">
        <v>4.3600000000000003</v>
      </c>
      <c r="G26" s="17">
        <v>3.71</v>
      </c>
      <c r="H26" s="17">
        <v>3.63</v>
      </c>
      <c r="I26" s="17">
        <v>3.59</v>
      </c>
      <c r="J26" s="17">
        <v>4.24</v>
      </c>
      <c r="K26" s="20">
        <v>1.0823647058823529</v>
      </c>
    </row>
    <row r="27" spans="1:34">
      <c r="A27" s="11"/>
      <c r="B27" s="24">
        <v>39650</v>
      </c>
      <c r="C27" s="17">
        <v>3.91</v>
      </c>
      <c r="D27" s="17">
        <v>4.62</v>
      </c>
      <c r="E27" s="17">
        <v>2.34</v>
      </c>
      <c r="F27" s="17">
        <v>4.34</v>
      </c>
      <c r="G27" s="17">
        <v>4.22</v>
      </c>
      <c r="H27" s="17">
        <v>4.25</v>
      </c>
      <c r="I27" s="17">
        <v>4.21</v>
      </c>
      <c r="J27" s="17">
        <v>4.8099999999999996</v>
      </c>
      <c r="K27" s="20">
        <v>1.1943676470588236</v>
      </c>
    </row>
    <row r="28" spans="1:34">
      <c r="A28" s="11"/>
      <c r="B28" s="24">
        <v>39723</v>
      </c>
      <c r="C28" s="21">
        <v>3.04</v>
      </c>
      <c r="D28" s="21">
        <v>3.99</v>
      </c>
      <c r="E28" s="21">
        <v>2.0099999999999998</v>
      </c>
      <c r="F28" s="21">
        <v>4.67</v>
      </c>
      <c r="G28" s="21">
        <v>3.27</v>
      </c>
      <c r="H28" s="21">
        <v>3.69</v>
      </c>
      <c r="I28" s="21">
        <v>3.45</v>
      </c>
      <c r="J28" s="21">
        <v>4.59</v>
      </c>
      <c r="K28" s="20">
        <v>1.1705794117647061</v>
      </c>
    </row>
    <row r="29" spans="1:34">
      <c r="A29" s="11"/>
      <c r="B29" s="24">
        <v>39825</v>
      </c>
      <c r="C29" s="21">
        <v>1.86</v>
      </c>
      <c r="D29" s="21">
        <v>2.56</v>
      </c>
      <c r="E29" s="21">
        <v>1.63</v>
      </c>
      <c r="F29" s="21">
        <v>3.77</v>
      </c>
      <c r="G29" s="21">
        <v>2.19</v>
      </c>
      <c r="H29" s="21">
        <v>2.4300000000000002</v>
      </c>
      <c r="I29" s="21">
        <v>2.2000000000000002</v>
      </c>
      <c r="J29" s="21">
        <v>3.42</v>
      </c>
      <c r="K29" s="20">
        <v>1.1051617647058825</v>
      </c>
    </row>
    <row r="30" spans="1:34">
      <c r="A30" s="11"/>
      <c r="B30" s="27">
        <v>39904</v>
      </c>
      <c r="C30" s="21">
        <v>2.02</v>
      </c>
      <c r="D30" s="21">
        <v>2.66</v>
      </c>
      <c r="E30" s="21">
        <v>1.64</v>
      </c>
      <c r="F30" s="21">
        <v>3.56</v>
      </c>
      <c r="G30" s="21">
        <v>2.04</v>
      </c>
      <c r="H30" s="21">
        <v>2.27</v>
      </c>
      <c r="I30" s="21">
        <v>2.0499999999999998</v>
      </c>
      <c r="J30" s="21">
        <v>3.22</v>
      </c>
      <c r="K30" s="20">
        <v>1.1408441176470587</v>
      </c>
    </row>
    <row r="31" spans="1:34">
      <c r="A31" s="11"/>
      <c r="B31" s="27">
        <v>40014</v>
      </c>
      <c r="C31" s="21">
        <v>2.44</v>
      </c>
      <c r="D31" s="21">
        <v>3.01</v>
      </c>
      <c r="E31" s="21">
        <v>1.73</v>
      </c>
      <c r="F31" s="21">
        <v>3.43</v>
      </c>
      <c r="G31" s="21">
        <v>2.27</v>
      </c>
      <c r="H31" s="21">
        <v>2.4500000000000002</v>
      </c>
      <c r="I31" s="21">
        <v>2.29</v>
      </c>
      <c r="J31" s="21">
        <v>3.03</v>
      </c>
      <c r="K31" s="20">
        <v>1.1854470588235297</v>
      </c>
    </row>
    <row r="32" spans="1:34">
      <c r="A32" s="11"/>
      <c r="B32" s="27">
        <v>40102</v>
      </c>
      <c r="C32" s="21">
        <v>2.64</v>
      </c>
      <c r="D32" s="21">
        <v>3.21</v>
      </c>
      <c r="E32" s="21">
        <v>1.86</v>
      </c>
      <c r="F32" s="21">
        <v>3.72</v>
      </c>
      <c r="G32" s="21">
        <v>2.5</v>
      </c>
      <c r="H32" s="21">
        <v>2.63</v>
      </c>
      <c r="I32" s="41"/>
      <c r="J32" s="21">
        <v>3.14</v>
      </c>
      <c r="K32" s="20">
        <v>1.1200294117647061</v>
      </c>
    </row>
    <row r="33" spans="1:11">
      <c r="A33" s="11"/>
      <c r="B33" s="27">
        <v>40197</v>
      </c>
      <c r="C33" s="17">
        <v>2.65</v>
      </c>
      <c r="D33" s="17">
        <v>3.36</v>
      </c>
      <c r="E33" s="17">
        <v>1.85</v>
      </c>
      <c r="F33" s="17">
        <v>4.13</v>
      </c>
      <c r="G33" s="17">
        <v>2.57</v>
      </c>
      <c r="H33" s="17">
        <v>2.7</v>
      </c>
      <c r="I33" s="41"/>
      <c r="J33" s="17">
        <v>3.54</v>
      </c>
      <c r="K33" s="20">
        <v>1.0793911764705884</v>
      </c>
    </row>
    <row r="34" spans="1:11">
      <c r="A34" s="11"/>
      <c r="B34" s="27">
        <v>40270</v>
      </c>
      <c r="C34" s="21">
        <v>2.84</v>
      </c>
      <c r="D34" s="21">
        <v>3.42</v>
      </c>
      <c r="E34" s="21">
        <v>1.9</v>
      </c>
      <c r="F34" s="21">
        <v>3.99</v>
      </c>
      <c r="G34" s="21">
        <v>2.71</v>
      </c>
      <c r="H34" s="21">
        <v>2.85</v>
      </c>
      <c r="I34" s="3"/>
      <c r="J34" s="21">
        <v>3.52</v>
      </c>
      <c r="K34" s="20">
        <v>1.1606676470588237</v>
      </c>
    </row>
    <row r="35" spans="1:11">
      <c r="A35" s="11"/>
      <c r="B35" s="27">
        <v>40371</v>
      </c>
      <c r="C35" s="17">
        <v>2.71</v>
      </c>
      <c r="D35" s="17">
        <v>3.25</v>
      </c>
      <c r="E35" s="17">
        <v>1.91</v>
      </c>
      <c r="F35" s="17">
        <v>4.01</v>
      </c>
      <c r="G35" s="17">
        <v>2.65</v>
      </c>
      <c r="H35" s="17">
        <v>2.79</v>
      </c>
      <c r="I35" s="3"/>
      <c r="J35" s="17">
        <v>3.69</v>
      </c>
      <c r="K35" s="20">
        <v>1.1933764705882353</v>
      </c>
    </row>
    <row r="36" spans="1:11">
      <c r="A36" s="11"/>
      <c r="B36" s="27">
        <v>40455</v>
      </c>
      <c r="C36" s="21">
        <v>2.78</v>
      </c>
      <c r="D36" s="21">
        <v>3.45</v>
      </c>
      <c r="E36" s="21">
        <v>1.93</v>
      </c>
      <c r="F36" s="21">
        <v>3.93</v>
      </c>
      <c r="G36" s="21">
        <v>2.75</v>
      </c>
      <c r="H36" s="21">
        <v>2.86</v>
      </c>
      <c r="I36" s="42"/>
      <c r="J36" s="21">
        <v>3.76</v>
      </c>
      <c r="K36" s="20">
        <v>1.1755352941176471</v>
      </c>
    </row>
    <row r="37" spans="1:11">
      <c r="A37" s="11"/>
      <c r="B37" s="27">
        <v>40567</v>
      </c>
      <c r="C37" s="21">
        <v>3.08</v>
      </c>
      <c r="D37" s="21">
        <v>3.89</v>
      </c>
      <c r="E37" s="21">
        <v>1.93</v>
      </c>
      <c r="F37" s="21">
        <v>4.22</v>
      </c>
      <c r="G37" s="21">
        <v>3.09</v>
      </c>
      <c r="H37" s="21">
        <v>3.19</v>
      </c>
      <c r="I37" s="42"/>
      <c r="J37" s="21">
        <v>3.99</v>
      </c>
      <c r="K37" s="20">
        <v>1.0962411764705884</v>
      </c>
    </row>
    <row r="38" spans="1:11">
      <c r="A38" s="11"/>
      <c r="B38" s="27">
        <v>40634</v>
      </c>
      <c r="C38" s="17">
        <v>3.69</v>
      </c>
      <c r="D38" s="17">
        <v>4.5199999999999996</v>
      </c>
      <c r="E38" s="17">
        <v>2.06</v>
      </c>
      <c r="F38" s="17">
        <v>4.41</v>
      </c>
      <c r="G38" s="17">
        <v>3.62</v>
      </c>
      <c r="H38" s="17">
        <v>3.69</v>
      </c>
      <c r="I38" s="3"/>
      <c r="J38" s="17">
        <v>4.26</v>
      </c>
      <c r="K38" s="20">
        <v>1.1824735294117648</v>
      </c>
    </row>
    <row r="39" spans="1:11">
      <c r="A39" s="11"/>
      <c r="B39" s="27">
        <v>40738</v>
      </c>
      <c r="C39" s="21">
        <v>3.68</v>
      </c>
      <c r="D39" s="21">
        <v>4.5999999999999996</v>
      </c>
      <c r="E39" s="21">
        <v>2.0699999999999998</v>
      </c>
      <c r="F39" s="21">
        <v>4.26</v>
      </c>
      <c r="G39" s="21">
        <v>3.54</v>
      </c>
      <c r="H39" s="21">
        <v>3.67</v>
      </c>
      <c r="I39" s="43"/>
      <c r="J39" s="21">
        <v>4.13</v>
      </c>
      <c r="K39" s="20">
        <v>1.1983323529411767</v>
      </c>
    </row>
    <row r="40" spans="1:11">
      <c r="A40" s="11"/>
      <c r="B40" s="27">
        <v>40816</v>
      </c>
      <c r="C40" s="21">
        <v>3.46</v>
      </c>
      <c r="D40" s="21">
        <v>4.51</v>
      </c>
      <c r="E40" s="21">
        <v>2.09</v>
      </c>
      <c r="F40" s="21">
        <v>4.2300000000000004</v>
      </c>
      <c r="G40" s="21">
        <v>3.42</v>
      </c>
      <c r="H40" s="21">
        <v>3.57</v>
      </c>
      <c r="I40" s="43"/>
      <c r="J40" s="21">
        <v>4.12</v>
      </c>
      <c r="K40" s="20">
        <v>1.1973411764705884</v>
      </c>
    </row>
    <row r="41" spans="1:11">
      <c r="A41" s="11"/>
      <c r="B41" s="27">
        <v>40921</v>
      </c>
      <c r="C41" s="21">
        <v>3.37</v>
      </c>
      <c r="D41" s="21">
        <v>4.43</v>
      </c>
      <c r="E41" s="21">
        <v>2.13</v>
      </c>
      <c r="F41" s="21">
        <v>4.25</v>
      </c>
      <c r="G41" s="21">
        <v>3.47</v>
      </c>
      <c r="H41" s="21">
        <v>3.59</v>
      </c>
      <c r="I41" s="43"/>
      <c r="J41" s="21">
        <v>4.16</v>
      </c>
      <c r="K41" s="20">
        <v>1.1418352941176473</v>
      </c>
    </row>
    <row r="42" spans="1:11">
      <c r="A42" s="11"/>
      <c r="B42" s="27">
        <v>40998</v>
      </c>
      <c r="C42" s="21">
        <v>3.89</v>
      </c>
      <c r="D42" s="21">
        <v>4.8899999999999997</v>
      </c>
      <c r="E42" s="21">
        <v>2.08</v>
      </c>
      <c r="F42" s="21">
        <v>4.0199999999999996</v>
      </c>
      <c r="G42" s="21">
        <v>3.71</v>
      </c>
      <c r="H42" s="21">
        <v>3.8</v>
      </c>
      <c r="I42" s="44"/>
      <c r="J42" s="21">
        <v>4.3099999999999996</v>
      </c>
      <c r="K42" s="20">
        <v>1.1804911764705883</v>
      </c>
    </row>
    <row r="43" spans="1:11">
      <c r="B43" s="27">
        <v>41103</v>
      </c>
      <c r="C43" s="21">
        <v>3.52</v>
      </c>
      <c r="D43" s="21">
        <v>4.58</v>
      </c>
      <c r="E43" s="21">
        <v>2.0499999999999998</v>
      </c>
      <c r="F43" s="21">
        <v>3.64</v>
      </c>
      <c r="G43" s="21">
        <v>3.36</v>
      </c>
      <c r="H43" s="21">
        <v>3.5</v>
      </c>
      <c r="I43" s="45"/>
      <c r="J43" s="21">
        <v>4.6399999999999997</v>
      </c>
      <c r="K43" s="20">
        <v>1.1894117647058824</v>
      </c>
    </row>
    <row r="44" spans="1:11">
      <c r="B44" s="27">
        <v>41180</v>
      </c>
      <c r="C44" s="17">
        <v>3.82</v>
      </c>
      <c r="D44" s="17">
        <v>4.91</v>
      </c>
      <c r="E44" s="17">
        <v>2.12</v>
      </c>
      <c r="F44" s="17">
        <v>3.54</v>
      </c>
      <c r="G44" s="17">
        <v>3.7</v>
      </c>
      <c r="H44" s="17">
        <v>3.82</v>
      </c>
      <c r="I44" s="45"/>
      <c r="J44" s="21">
        <v>4.32</v>
      </c>
      <c r="K44" s="20">
        <v>1.1923852941176472</v>
      </c>
    </row>
    <row r="45" spans="1:11">
      <c r="B45" s="27">
        <v>41284</v>
      </c>
      <c r="C45" s="17">
        <v>3.29</v>
      </c>
      <c r="D45" s="17">
        <v>4.4800000000000004</v>
      </c>
      <c r="E45" s="17">
        <v>2.1</v>
      </c>
      <c r="F45" s="17">
        <v>3.7</v>
      </c>
      <c r="G45" s="17">
        <v>3.55</v>
      </c>
      <c r="H45" s="17">
        <v>3.7</v>
      </c>
      <c r="I45" s="45"/>
      <c r="J45" s="21">
        <v>4.37</v>
      </c>
      <c r="K45" s="20">
        <v>1.1368794117647061</v>
      </c>
    </row>
    <row r="46" spans="1:11">
      <c r="B46" s="27">
        <v>41362</v>
      </c>
      <c r="C46" s="17">
        <v>3.59</v>
      </c>
      <c r="D46" s="17">
        <v>4.66</v>
      </c>
      <c r="E46" s="17">
        <v>2.1</v>
      </c>
      <c r="F46" s="17">
        <v>3.77</v>
      </c>
      <c r="G46" s="17">
        <v>3.58</v>
      </c>
      <c r="H46" s="17">
        <v>3.75</v>
      </c>
      <c r="I46" s="45"/>
      <c r="J46" s="21">
        <v>4.2300000000000004</v>
      </c>
      <c r="K46" s="20">
        <v>1.1814823529411764</v>
      </c>
    </row>
    <row r="47" spans="1:11">
      <c r="B47" s="27">
        <v>41467</v>
      </c>
      <c r="C47" s="17">
        <v>3.65</v>
      </c>
      <c r="D47" s="17">
        <v>4.57</v>
      </c>
      <c r="E47" s="17">
        <v>2.14</v>
      </c>
      <c r="F47" s="17">
        <v>3.77</v>
      </c>
      <c r="G47" s="17">
        <v>3.5</v>
      </c>
      <c r="H47" s="17">
        <v>3.55</v>
      </c>
      <c r="I47" s="45"/>
      <c r="J47" s="21">
        <v>4.13</v>
      </c>
      <c r="K47" s="20">
        <v>1.2494066852941177</v>
      </c>
    </row>
    <row r="48" spans="1:11">
      <c r="B48" s="27">
        <v>41551</v>
      </c>
      <c r="C48" s="17">
        <v>3.45</v>
      </c>
      <c r="D48" s="17">
        <v>4.3</v>
      </c>
      <c r="E48" s="17">
        <v>2.09</v>
      </c>
      <c r="F48" s="17">
        <v>4.09</v>
      </c>
      <c r="G48" s="17">
        <v>3.51</v>
      </c>
      <c r="H48" s="17">
        <v>3.67</v>
      </c>
      <c r="I48" s="45"/>
      <c r="J48" s="21">
        <v>4.12</v>
      </c>
      <c r="K48" s="20">
        <v>1.22</v>
      </c>
    </row>
    <row r="49" spans="2:11">
      <c r="B49" s="27">
        <v>41640</v>
      </c>
      <c r="C49" s="17">
        <v>3.34</v>
      </c>
      <c r="D49" s="17">
        <v>4.29</v>
      </c>
      <c r="E49" s="17">
        <v>2.09</v>
      </c>
      <c r="F49" s="17">
        <v>4.3099999999999996</v>
      </c>
      <c r="G49" s="17">
        <v>3.49</v>
      </c>
      <c r="H49" s="17">
        <v>3.62</v>
      </c>
      <c r="I49" s="45"/>
      <c r="J49" s="21">
        <v>4.22</v>
      </c>
      <c r="K49" s="20">
        <v>1.1499999999999999</v>
      </c>
    </row>
    <row r="50" spans="2:11">
      <c r="B50" s="27">
        <v>41730</v>
      </c>
      <c r="C50" s="58">
        <v>3.65</v>
      </c>
      <c r="D50" s="58">
        <v>4.82</v>
      </c>
      <c r="E50" s="58">
        <v>2.15</v>
      </c>
      <c r="F50" s="58">
        <v>4.57</v>
      </c>
      <c r="G50" s="58">
        <v>3.56</v>
      </c>
      <c r="H50" s="58">
        <v>3.66</v>
      </c>
      <c r="I50" s="45"/>
      <c r="J50" s="58">
        <v>4.17</v>
      </c>
      <c r="K50" s="62">
        <v>1.19</v>
      </c>
    </row>
    <row r="51" spans="2:11">
      <c r="B51" s="66">
        <v>41821</v>
      </c>
      <c r="C51" s="67">
        <v>3.7</v>
      </c>
      <c r="D51" s="67">
        <v>4.5599999999999996</v>
      </c>
      <c r="E51" s="67">
        <v>2.17</v>
      </c>
      <c r="F51" s="67">
        <v>4.24</v>
      </c>
      <c r="G51" s="67">
        <v>3.51</v>
      </c>
      <c r="H51" s="67">
        <v>3.63</v>
      </c>
      <c r="I51" s="68"/>
      <c r="J51" s="67">
        <v>4.18</v>
      </c>
      <c r="K51" s="69">
        <v>1.19</v>
      </c>
    </row>
    <row r="52" spans="2:11">
      <c r="B52" s="66">
        <v>41913</v>
      </c>
      <c r="C52" s="67">
        <v>3.34</v>
      </c>
      <c r="D52" s="67">
        <v>4.07</v>
      </c>
      <c r="E52" s="67">
        <v>2.16</v>
      </c>
      <c r="F52" s="67">
        <v>4.25</v>
      </c>
      <c r="G52" s="67">
        <v>3.38</v>
      </c>
      <c r="H52" s="67">
        <v>3.48</v>
      </c>
      <c r="I52" s="68"/>
      <c r="J52" s="67">
        <v>4.1500000000000004</v>
      </c>
      <c r="K52" s="69">
        <v>1.24</v>
      </c>
    </row>
    <row r="53" spans="2:11">
      <c r="B53" s="66">
        <v>42005</v>
      </c>
      <c r="C53" s="67">
        <v>2.2999999999999998</v>
      </c>
      <c r="D53" s="67">
        <v>3.12</v>
      </c>
      <c r="E53" s="67">
        <v>2.11</v>
      </c>
      <c r="F53" s="67">
        <v>4.03</v>
      </c>
      <c r="G53" s="67">
        <v>2.75</v>
      </c>
      <c r="H53" s="67">
        <v>2.9</v>
      </c>
      <c r="I53" s="68"/>
      <c r="J53" s="67">
        <v>3.98</v>
      </c>
      <c r="K53" s="69">
        <v>1.27</v>
      </c>
    </row>
    <row r="54" spans="2:11" ht="13" thickBot="1">
      <c r="B54" s="28">
        <v>42095</v>
      </c>
      <c r="C54" s="32">
        <v>2.42</v>
      </c>
      <c r="D54" s="32">
        <v>3</v>
      </c>
      <c r="E54" s="32">
        <v>2.09</v>
      </c>
      <c r="F54" s="32">
        <v>4.04</v>
      </c>
      <c r="G54" s="32">
        <v>2.59</v>
      </c>
      <c r="H54" s="32">
        <v>2.66</v>
      </c>
      <c r="I54" s="40"/>
      <c r="J54" s="32">
        <v>3.73</v>
      </c>
      <c r="K54" s="33">
        <v>1.28</v>
      </c>
    </row>
  </sheetData>
  <mergeCells count="1">
    <mergeCell ref="B2:K2"/>
  </mergeCells>
  <phoneticPr fontId="14"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workbookViewId="0">
      <selection activeCell="B12" sqref="B12:D12"/>
    </sheetView>
  </sheetViews>
  <sheetFormatPr baseColWidth="10" defaultColWidth="8.83203125" defaultRowHeight="12" x14ac:dyDescent="0"/>
  <cols>
    <col min="1" max="1" width="5" customWidth="1"/>
    <col min="2" max="2" width="14.83203125" bestFit="1" customWidth="1"/>
    <col min="3" max="3" width="17.5" customWidth="1"/>
    <col min="4" max="4" width="17.83203125" customWidth="1"/>
  </cols>
  <sheetData>
    <row r="1" spans="2:10" ht="13" thickBot="1"/>
    <row r="2" spans="2:10" ht="15">
      <c r="B2" s="84" t="s">
        <v>16</v>
      </c>
      <c r="C2" s="85"/>
      <c r="D2" s="86"/>
    </row>
    <row r="3" spans="2:10">
      <c r="B3" s="49" t="s">
        <v>28</v>
      </c>
      <c r="C3" s="47" t="s">
        <v>20</v>
      </c>
      <c r="D3" s="50" t="s">
        <v>19</v>
      </c>
    </row>
    <row r="4" spans="2:10">
      <c r="B4" s="51" t="s">
        <v>2</v>
      </c>
      <c r="C4" s="48">
        <f>100/75</f>
        <v>1.3333333333333333</v>
      </c>
      <c r="D4" s="52">
        <v>1.411</v>
      </c>
    </row>
    <row r="5" spans="2:10">
      <c r="B5" s="51" t="s">
        <v>10</v>
      </c>
      <c r="C5" s="48">
        <f>116090/84950</f>
        <v>1.3665685697469099</v>
      </c>
      <c r="D5" s="52">
        <v>1.383</v>
      </c>
    </row>
    <row r="6" spans="2:10">
      <c r="B6" s="51" t="s">
        <v>5</v>
      </c>
      <c r="C6" s="48">
        <f>116090/128450</f>
        <v>0.90377578824445315</v>
      </c>
      <c r="D6" s="52">
        <v>0.89600000000000002</v>
      </c>
    </row>
    <row r="7" spans="2:10">
      <c r="B7" s="51" t="s">
        <v>12</v>
      </c>
      <c r="C7" s="48">
        <v>0.90597283408187235</v>
      </c>
      <c r="D7" s="53" t="s">
        <v>18</v>
      </c>
    </row>
    <row r="8" spans="2:10">
      <c r="B8" s="51" t="s">
        <v>11</v>
      </c>
      <c r="C8" s="48">
        <f>116090/((0.2*119550)+(0.8*128450))</f>
        <v>0.91647588221362597</v>
      </c>
      <c r="D8" s="52">
        <v>0.91400000000000003</v>
      </c>
    </row>
    <row r="9" spans="2:10" ht="13" thickBot="1">
      <c r="B9" s="54" t="s">
        <v>13</v>
      </c>
      <c r="C9" s="55">
        <f>116090/119550</f>
        <v>0.97105813467168545</v>
      </c>
      <c r="D9" s="56">
        <v>0.98599999999999999</v>
      </c>
    </row>
    <row r="11" spans="2:10">
      <c r="B11" s="2" t="s">
        <v>9</v>
      </c>
    </row>
    <row r="12" spans="2:10" ht="26.25" customHeight="1">
      <c r="B12" s="78" t="s">
        <v>29</v>
      </c>
      <c r="C12" s="80"/>
      <c r="D12" s="80"/>
      <c r="E12" s="8"/>
      <c r="F12" s="8"/>
      <c r="G12" s="8"/>
      <c r="H12" s="8"/>
      <c r="I12" s="8"/>
      <c r="J12" s="8"/>
    </row>
  </sheetData>
  <mergeCells count="2">
    <mergeCell ref="B2:D2"/>
    <mergeCell ref="B12:D12"/>
  </mergeCells>
  <phoneticPr fontId="14"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8" sqref="D8"/>
    </sheetView>
  </sheetViews>
  <sheetFormatPr baseColWidth="10" defaultRowHeight="12" x14ac:dyDescent="0"/>
  <cols>
    <col min="1" max="1" width="21" bestFit="1" customWidth="1"/>
  </cols>
  <sheetData>
    <row r="1" spans="1:1">
      <c r="A1" t="s">
        <v>37</v>
      </c>
    </row>
    <row r="2" spans="1:1">
      <c r="A2" s="87" t="s">
        <v>36</v>
      </c>
    </row>
  </sheetData>
  <hyperlinks>
    <hyperlink ref="A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avg_retail_fuel_prices</vt:lpstr>
      <vt:lpstr>Condensed</vt:lpstr>
      <vt:lpstr>Conversion Factors</vt:lpstr>
      <vt:lpstr>metadata</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Average Retail Fuel Prices in the U.S.</dc:title>
  <dc:creator>cjohnson</dc:creator>
  <dc:description>Trend of alternative and traditional motor fuel prices from 2000-2008
(E</dc:description>
  <cp:lastModifiedBy>Annika Eberle</cp:lastModifiedBy>
  <cp:lastPrinted>2015-06-01T18:13:23Z</cp:lastPrinted>
  <dcterms:created xsi:type="dcterms:W3CDTF">2008-01-31T17:29:02Z</dcterms:created>
  <dcterms:modified xsi:type="dcterms:W3CDTF">2016-12-12T19:49:18Z</dcterms:modified>
</cp:coreProperties>
</file>