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38440" yWindow="3200" windowWidth="25600" windowHeight="18380" tabRatio="500"/>
  </bookViews>
  <sheets>
    <sheet name="TEA Data" sheetId="1" r:id="rId1"/>
    <sheet name="Meta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<sst xmlns="http://schemas.openxmlformats.org/spreadsheetml/2006/main" count="27" uniqueCount="14">
  <si>
    <t>size</t>
  </si>
  <si>
    <t>FCI ($)</t>
  </si>
  <si>
    <t>OPEX ($/yr)</t>
  </si>
  <si>
    <t>Coproduct sales revenue ($/yr)</t>
  </si>
  <si>
    <t>Yield (mmBTU/dry ton)</t>
  </si>
  <si>
    <t>Throughput (MGD)</t>
  </si>
  <si>
    <t>Biofuel (MMBTU/yr)</t>
  </si>
  <si>
    <t>0 to 1</t>
  </si>
  <si>
    <t>1 to 10</t>
  </si>
  <si>
    <t>10 to 100</t>
  </si>
  <si>
    <t>&gt;100</t>
  </si>
  <si>
    <t xml:space="preserve">TC (FT) </t>
  </si>
  <si>
    <t>Biofuel - no capture</t>
  </si>
  <si>
    <t>Biofuel - with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</si>
</sst>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6" fontId="0" fillId="0" borderId="0" xfId="0" applyNumberFormat="1"/>
    <xf numFmtId="6" fontId="1" fillId="0" borderId="0" xfId="0" applyNumberFormat="1" applyFont="1"/>
    <xf numFmtId="0" fontId="4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D21" sqref="D21"/>
    </sheetView>
  </sheetViews>
  <sheetFormatPr baseColWidth="10" defaultRowHeight="15" x14ac:dyDescent="0"/>
  <cols>
    <col min="2" max="2" width="13" bestFit="1" customWidth="1"/>
    <col min="3" max="3" width="20" bestFit="1" customWidth="1"/>
    <col min="4" max="4" width="26.33203125" bestFit="1" customWidth="1"/>
    <col min="5" max="5" width="20" bestFit="1" customWidth="1"/>
    <col min="6" max="6" width="16.6640625" bestFit="1" customWidth="1"/>
    <col min="7" max="7" width="17.83203125" bestFit="1" customWidth="1"/>
  </cols>
  <sheetData>
    <row r="1" spans="1:9">
      <c r="A1" s="1" t="s">
        <v>11</v>
      </c>
    </row>
    <row r="2" spans="1:9">
      <c r="A2" s="1"/>
    </row>
    <row r="3" spans="1:9">
      <c r="A3" s="1" t="s">
        <v>12</v>
      </c>
    </row>
    <row r="4" spans="1:9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9">
      <c r="A5" t="s">
        <v>7</v>
      </c>
      <c r="B5" s="4">
        <v>11302441</v>
      </c>
      <c r="C5" s="4">
        <v>20160</v>
      </c>
      <c r="D5">
        <v>0</v>
      </c>
      <c r="E5">
        <v>3.5</v>
      </c>
      <c r="F5">
        <v>0.5</v>
      </c>
      <c r="G5" s="2">
        <v>1034</v>
      </c>
    </row>
    <row r="6" spans="1:9">
      <c r="A6" t="s">
        <v>8</v>
      </c>
      <c r="B6" s="4">
        <v>15780620</v>
      </c>
      <c r="C6" s="4">
        <v>139104</v>
      </c>
      <c r="D6">
        <v>0</v>
      </c>
      <c r="E6">
        <v>3.5</v>
      </c>
      <c r="F6">
        <v>3.5</v>
      </c>
      <c r="G6" s="2">
        <v>7137</v>
      </c>
    </row>
    <row r="7" spans="1:9">
      <c r="A7" t="s">
        <v>9</v>
      </c>
      <c r="B7" s="4">
        <v>35223178</v>
      </c>
      <c r="C7" s="4">
        <v>1101946</v>
      </c>
      <c r="D7">
        <v>0</v>
      </c>
      <c r="E7">
        <v>3.5</v>
      </c>
      <c r="F7">
        <v>27.3</v>
      </c>
      <c r="G7" s="2">
        <v>56534</v>
      </c>
    </row>
    <row r="8" spans="1:9">
      <c r="A8" s="1" t="s">
        <v>10</v>
      </c>
      <c r="B8" s="5">
        <v>91023963</v>
      </c>
      <c r="C8" s="5">
        <v>5362560</v>
      </c>
      <c r="D8" s="1">
        <v>0</v>
      </c>
      <c r="E8" s="1">
        <v>3.5</v>
      </c>
      <c r="F8" s="1">
        <v>133</v>
      </c>
      <c r="G8" s="3">
        <v>275122</v>
      </c>
    </row>
    <row r="9" spans="1:9">
      <c r="A9" t="s">
        <v>10</v>
      </c>
      <c r="B9" s="4">
        <v>141600000</v>
      </c>
      <c r="C9" s="4">
        <v>11200000</v>
      </c>
      <c r="D9">
        <v>0</v>
      </c>
      <c r="E9">
        <v>3.5</v>
      </c>
      <c r="F9">
        <v>277.8</v>
      </c>
      <c r="G9" s="2">
        <v>574607</v>
      </c>
    </row>
    <row r="11" spans="1:9">
      <c r="A11" s="1" t="s">
        <v>13</v>
      </c>
    </row>
    <row r="12" spans="1:9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9">
      <c r="A13" t="s">
        <v>7</v>
      </c>
      <c r="B13" s="4">
        <f>11302441-34715</f>
        <v>11267726</v>
      </c>
      <c r="C13" s="4">
        <f>C5-I13</f>
        <v>18522.591499999999</v>
      </c>
      <c r="D13">
        <v>0</v>
      </c>
      <c r="E13">
        <v>3.5</v>
      </c>
      <c r="F13">
        <v>0.5</v>
      </c>
      <c r="G13" s="2">
        <v>1034</v>
      </c>
      <c r="I13" s="6">
        <v>1637.4085</v>
      </c>
    </row>
    <row r="14" spans="1:9">
      <c r="A14" t="s">
        <v>8</v>
      </c>
      <c r="B14" s="4">
        <f>15780620-93326</f>
        <v>15687294</v>
      </c>
      <c r="C14" s="4">
        <f>C6-I14</f>
        <v>134702.08499999999</v>
      </c>
      <c r="D14">
        <v>0</v>
      </c>
      <c r="E14">
        <v>3.5</v>
      </c>
      <c r="F14">
        <v>3.5</v>
      </c>
      <c r="G14" s="2">
        <v>7137</v>
      </c>
      <c r="I14" s="6">
        <v>4401.915</v>
      </c>
    </row>
    <row r="15" spans="1:9">
      <c r="A15" t="s">
        <v>9</v>
      </c>
      <c r="B15" s="4">
        <f>35223178-179000</f>
        <v>35044178</v>
      </c>
      <c r="C15" s="4">
        <f>C7-I15</f>
        <v>1093503.1529999999</v>
      </c>
      <c r="D15">
        <v>0</v>
      </c>
      <c r="E15">
        <v>3.5</v>
      </c>
      <c r="F15">
        <v>27.3</v>
      </c>
      <c r="G15" s="2">
        <v>56534</v>
      </c>
      <c r="I15" s="6">
        <v>8442.8469999999998</v>
      </c>
    </row>
    <row r="16" spans="1:9">
      <c r="A16" s="1" t="s">
        <v>10</v>
      </c>
      <c r="B16" s="5">
        <f>91023963-381235</f>
        <v>90642728</v>
      </c>
      <c r="C16" s="5">
        <f>C8-I16</f>
        <v>5344578.3720000004</v>
      </c>
      <c r="D16" s="1">
        <v>0</v>
      </c>
      <c r="E16" s="1">
        <v>3.5</v>
      </c>
      <c r="F16" s="1">
        <v>133</v>
      </c>
      <c r="G16" s="3">
        <v>275122</v>
      </c>
      <c r="I16" s="6">
        <v>17981.628000000001</v>
      </c>
    </row>
    <row r="17" spans="1:9">
      <c r="A17" t="s">
        <v>10</v>
      </c>
      <c r="B17" s="4">
        <f>141600000-381235</f>
        <v>141218765</v>
      </c>
      <c r="C17" s="4">
        <f>C9-I16</f>
        <v>11182018.372</v>
      </c>
      <c r="D17">
        <v>0</v>
      </c>
      <c r="E17">
        <v>3.5</v>
      </c>
      <c r="F17">
        <v>277.8</v>
      </c>
      <c r="G17" s="2">
        <v>574607</v>
      </c>
      <c r="I17" s="2"/>
    </row>
    <row r="19" spans="1:9">
      <c r="C19" s="4"/>
    </row>
    <row r="20" spans="1:9">
      <c r="C20" s="4"/>
    </row>
    <row r="23" spans="1:9">
      <c r="C23" s="2"/>
    </row>
    <row r="25" spans="1:9">
      <c r="C25" s="4"/>
    </row>
    <row r="26" spans="1:9">
      <c r="C26" s="4"/>
    </row>
    <row r="29" spans="1:9">
      <c r="C29" s="2"/>
    </row>
    <row r="31" spans="1:9">
      <c r="C31" s="4"/>
    </row>
    <row r="32" spans="1:9">
      <c r="C32" s="4"/>
    </row>
    <row r="35" spans="3:3">
      <c r="C35" s="2"/>
    </row>
    <row r="37" spans="3:3">
      <c r="C37" s="4"/>
    </row>
    <row r="38" spans="3:3">
      <c r="C38" s="4"/>
    </row>
    <row r="41" spans="3:3">
      <c r="C41" s="2"/>
    </row>
    <row r="43" spans="3:3">
      <c r="C43" s="4"/>
    </row>
    <row r="44" spans="3:3">
      <c r="C44" s="4"/>
    </row>
    <row r="47" spans="3:3">
      <c r="C4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1" sqref="C4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 Data</vt:lpstr>
      <vt:lpstr>Metadata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Eberle</dc:creator>
  <cp:lastModifiedBy>Annika Eberle</cp:lastModifiedBy>
  <dcterms:created xsi:type="dcterms:W3CDTF">2016-10-26T17:19:55Z</dcterms:created>
  <dcterms:modified xsi:type="dcterms:W3CDTF">2016-10-26T17:53:48Z</dcterms:modified>
</cp:coreProperties>
</file>