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13880" yWindow="1260" windowWidth="24880" windowHeight="18300" tabRatio="500"/>
  </bookViews>
  <sheets>
    <sheet name="retail prices" sheetId="1" r:id="rId1"/>
    <sheet name="data source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9" i="1" l="1"/>
  <c r="O18" i="1"/>
  <c r="G20" i="1"/>
  <c r="F20" i="1"/>
</calcChain>
</file>

<file path=xl/sharedStrings.xml><?xml version="1.0" encoding="utf-8"?>
<sst xmlns="http://schemas.openxmlformats.org/spreadsheetml/2006/main" count="11" uniqueCount="11">
  <si>
    <t>year</t>
  </si>
  <si>
    <t xml:space="preserve">electricity, industrial </t>
  </si>
  <si>
    <t xml:space="preserve">retail prices ($2010/GJ) </t>
  </si>
  <si>
    <t>CNG</t>
  </si>
  <si>
    <t>vehicle NG</t>
  </si>
  <si>
    <t>data sources</t>
  </si>
  <si>
    <t>2000-2017</t>
  </si>
  <si>
    <t>EIA Electric Power Monthly and Short Term Energy Outlook</t>
  </si>
  <si>
    <t>2017-2040</t>
  </si>
  <si>
    <t xml:space="preserve">EIA Annual Energy Outlook </t>
  </si>
  <si>
    <t>electricity, residential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</si>
</sst>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'retail prices'!$C$2</c:f>
              <c:strCache>
                <c:ptCount val="1"/>
                <c:pt idx="0">
                  <c:v>electricity, industrial </c:v>
                </c:pt>
              </c:strCache>
            </c:strRef>
          </c:tx>
          <c:spPr>
            <a:ln w="47625">
              <a:noFill/>
            </a:ln>
          </c:spPr>
          <c:xVal>
            <c:numRef>
              <c:f>'retail prices'!$A$21:$A$43</c:f>
              <c:numCache>
                <c:formatCode>General</c:formatCode>
                <c:ptCount val="23"/>
                <c:pt idx="0">
                  <c:v>2018.0</c:v>
                </c:pt>
                <c:pt idx="1">
                  <c:v>2019.0</c:v>
                </c:pt>
                <c:pt idx="2">
                  <c:v>2020.0</c:v>
                </c:pt>
                <c:pt idx="3">
                  <c:v>2021.0</c:v>
                </c:pt>
                <c:pt idx="4">
                  <c:v>2022.0</c:v>
                </c:pt>
                <c:pt idx="5">
                  <c:v>2023.0</c:v>
                </c:pt>
                <c:pt idx="6">
                  <c:v>2024.0</c:v>
                </c:pt>
                <c:pt idx="7">
                  <c:v>2025.0</c:v>
                </c:pt>
                <c:pt idx="8">
                  <c:v>2026.0</c:v>
                </c:pt>
                <c:pt idx="9">
                  <c:v>2027.0</c:v>
                </c:pt>
                <c:pt idx="10">
                  <c:v>2028.0</c:v>
                </c:pt>
                <c:pt idx="11">
                  <c:v>2029.0</c:v>
                </c:pt>
                <c:pt idx="12">
                  <c:v>2030.0</c:v>
                </c:pt>
                <c:pt idx="13">
                  <c:v>2031.0</c:v>
                </c:pt>
                <c:pt idx="14">
                  <c:v>2032.0</c:v>
                </c:pt>
                <c:pt idx="15">
                  <c:v>2033.0</c:v>
                </c:pt>
                <c:pt idx="16">
                  <c:v>2034.0</c:v>
                </c:pt>
                <c:pt idx="17">
                  <c:v>2035.0</c:v>
                </c:pt>
                <c:pt idx="18">
                  <c:v>2036.0</c:v>
                </c:pt>
                <c:pt idx="19">
                  <c:v>2037.0</c:v>
                </c:pt>
                <c:pt idx="20">
                  <c:v>2038.0</c:v>
                </c:pt>
                <c:pt idx="21">
                  <c:v>2039.0</c:v>
                </c:pt>
                <c:pt idx="22">
                  <c:v>2040.0</c:v>
                </c:pt>
              </c:numCache>
            </c:numRef>
          </c:xVal>
          <c:yVal>
            <c:numRef>
              <c:f>'retail prices'!$C$21:$C$43</c:f>
              <c:numCache>
                <c:formatCode>General</c:formatCode>
                <c:ptCount val="23"/>
                <c:pt idx="0">
                  <c:v>17.52437944</c:v>
                </c:pt>
                <c:pt idx="1">
                  <c:v>17.97367867</c:v>
                </c:pt>
                <c:pt idx="2">
                  <c:v>18.19257399</c:v>
                </c:pt>
                <c:pt idx="3">
                  <c:v>18.24999606</c:v>
                </c:pt>
                <c:pt idx="4">
                  <c:v>18.20317476</c:v>
                </c:pt>
                <c:pt idx="5">
                  <c:v>18.29797908</c:v>
                </c:pt>
                <c:pt idx="6">
                  <c:v>18.41698056</c:v>
                </c:pt>
                <c:pt idx="7">
                  <c:v>18.65822785</c:v>
                </c:pt>
                <c:pt idx="8">
                  <c:v>18.71155517</c:v>
                </c:pt>
                <c:pt idx="9">
                  <c:v>18.7731285</c:v>
                </c:pt>
                <c:pt idx="10">
                  <c:v>18.89910035</c:v>
                </c:pt>
                <c:pt idx="11">
                  <c:v>19.04092075</c:v>
                </c:pt>
                <c:pt idx="12">
                  <c:v>19.19047933</c:v>
                </c:pt>
                <c:pt idx="13">
                  <c:v>19.16314307</c:v>
                </c:pt>
                <c:pt idx="14">
                  <c:v>19.02657306</c:v>
                </c:pt>
                <c:pt idx="15">
                  <c:v>18.92589923</c:v>
                </c:pt>
                <c:pt idx="16">
                  <c:v>18.84796083</c:v>
                </c:pt>
                <c:pt idx="17">
                  <c:v>18.71711251</c:v>
                </c:pt>
                <c:pt idx="18">
                  <c:v>18.64527145</c:v>
                </c:pt>
                <c:pt idx="19">
                  <c:v>18.61962039</c:v>
                </c:pt>
                <c:pt idx="20">
                  <c:v>18.5839842</c:v>
                </c:pt>
                <c:pt idx="21">
                  <c:v>18.53600292</c:v>
                </c:pt>
                <c:pt idx="22">
                  <c:v>18.46677314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'retail prices'!$D$2</c:f>
              <c:strCache>
                <c:ptCount val="1"/>
                <c:pt idx="0">
                  <c:v>CNG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0714903762029746"/>
                  <c:y val="0.0948534558180227"/>
                </c:manualLayout>
              </c:layout>
              <c:numFmt formatCode="General" sourceLinked="0"/>
            </c:trendlineLbl>
          </c:trendline>
          <c:xVal>
            <c:numRef>
              <c:f>'retail prices'!$A$21:$A$43</c:f>
              <c:numCache>
                <c:formatCode>General</c:formatCode>
                <c:ptCount val="23"/>
                <c:pt idx="0">
                  <c:v>2018.0</c:v>
                </c:pt>
                <c:pt idx="1">
                  <c:v>2019.0</c:v>
                </c:pt>
                <c:pt idx="2">
                  <c:v>2020.0</c:v>
                </c:pt>
                <c:pt idx="3">
                  <c:v>2021.0</c:v>
                </c:pt>
                <c:pt idx="4">
                  <c:v>2022.0</c:v>
                </c:pt>
                <c:pt idx="5">
                  <c:v>2023.0</c:v>
                </c:pt>
                <c:pt idx="6">
                  <c:v>2024.0</c:v>
                </c:pt>
                <c:pt idx="7">
                  <c:v>2025.0</c:v>
                </c:pt>
                <c:pt idx="8">
                  <c:v>2026.0</c:v>
                </c:pt>
                <c:pt idx="9">
                  <c:v>2027.0</c:v>
                </c:pt>
                <c:pt idx="10">
                  <c:v>2028.0</c:v>
                </c:pt>
                <c:pt idx="11">
                  <c:v>2029.0</c:v>
                </c:pt>
                <c:pt idx="12">
                  <c:v>2030.0</c:v>
                </c:pt>
                <c:pt idx="13">
                  <c:v>2031.0</c:v>
                </c:pt>
                <c:pt idx="14">
                  <c:v>2032.0</c:v>
                </c:pt>
                <c:pt idx="15">
                  <c:v>2033.0</c:v>
                </c:pt>
                <c:pt idx="16">
                  <c:v>2034.0</c:v>
                </c:pt>
                <c:pt idx="17">
                  <c:v>2035.0</c:v>
                </c:pt>
                <c:pt idx="18">
                  <c:v>2036.0</c:v>
                </c:pt>
                <c:pt idx="19">
                  <c:v>2037.0</c:v>
                </c:pt>
                <c:pt idx="20">
                  <c:v>2038.0</c:v>
                </c:pt>
                <c:pt idx="21">
                  <c:v>2039.0</c:v>
                </c:pt>
                <c:pt idx="22">
                  <c:v>2040.0</c:v>
                </c:pt>
              </c:numCache>
            </c:numRef>
          </c:xVal>
          <c:yVal>
            <c:numRef>
              <c:f>'retail prices'!$D$21:$D$43</c:f>
              <c:numCache>
                <c:formatCode>General</c:formatCode>
                <c:ptCount val="23"/>
                <c:pt idx="0">
                  <c:v>15.95479460754807</c:v>
                </c:pt>
                <c:pt idx="1">
                  <c:v>16.01819896131847</c:v>
                </c:pt>
                <c:pt idx="2">
                  <c:v>16.08185528399075</c:v>
                </c:pt>
                <c:pt idx="3">
                  <c:v>16.14576457688933</c:v>
                </c:pt>
                <c:pt idx="4">
                  <c:v>16.20992784531789</c:v>
                </c:pt>
                <c:pt idx="5">
                  <c:v>16.27434609857518</c:v>
                </c:pt>
                <c:pt idx="6">
                  <c:v>16.33902034997092</c:v>
                </c:pt>
                <c:pt idx="7">
                  <c:v>16.4039516168417</c:v>
                </c:pt>
                <c:pt idx="8">
                  <c:v>16.46914092056702</c:v>
                </c:pt>
                <c:pt idx="9">
                  <c:v>16.53458928658536</c:v>
                </c:pt>
                <c:pt idx="10">
                  <c:v>16.60029774441025</c:v>
                </c:pt>
                <c:pt idx="11">
                  <c:v>16.66626732764654</c:v>
                </c:pt>
                <c:pt idx="12">
                  <c:v>16.7324990740066</c:v>
                </c:pt>
                <c:pt idx="13">
                  <c:v>16.79899402532671</c:v>
                </c:pt>
                <c:pt idx="14">
                  <c:v>16.86575322758335</c:v>
                </c:pt>
                <c:pt idx="15">
                  <c:v>16.93277773090977</c:v>
                </c:pt>
                <c:pt idx="16">
                  <c:v>17.0000685896124</c:v>
                </c:pt>
                <c:pt idx="17">
                  <c:v>17.06762686218752</c:v>
                </c:pt>
                <c:pt idx="18">
                  <c:v>17.13545361133786</c:v>
                </c:pt>
                <c:pt idx="19">
                  <c:v>17.20354990398932</c:v>
                </c:pt>
                <c:pt idx="20">
                  <c:v>17.27191681130777</c:v>
                </c:pt>
                <c:pt idx="21">
                  <c:v>17.3405554087159</c:v>
                </c:pt>
                <c:pt idx="22">
                  <c:v>17.40946677591014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'retail prices'!$E$2</c:f>
              <c:strCache>
                <c:ptCount val="1"/>
                <c:pt idx="0">
                  <c:v>vehicle NG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0492681539807524"/>
                  <c:y val="0.160863589967921"/>
                </c:manualLayout>
              </c:layout>
              <c:numFmt formatCode="General" sourceLinked="0"/>
            </c:trendlineLbl>
          </c:trendline>
          <c:xVal>
            <c:numRef>
              <c:f>'retail prices'!$A$21:$A$43</c:f>
              <c:numCache>
                <c:formatCode>General</c:formatCode>
                <c:ptCount val="23"/>
                <c:pt idx="0">
                  <c:v>2018.0</c:v>
                </c:pt>
                <c:pt idx="1">
                  <c:v>2019.0</c:v>
                </c:pt>
                <c:pt idx="2">
                  <c:v>2020.0</c:v>
                </c:pt>
                <c:pt idx="3">
                  <c:v>2021.0</c:v>
                </c:pt>
                <c:pt idx="4">
                  <c:v>2022.0</c:v>
                </c:pt>
                <c:pt idx="5">
                  <c:v>2023.0</c:v>
                </c:pt>
                <c:pt idx="6">
                  <c:v>2024.0</c:v>
                </c:pt>
                <c:pt idx="7">
                  <c:v>2025.0</c:v>
                </c:pt>
                <c:pt idx="8">
                  <c:v>2026.0</c:v>
                </c:pt>
                <c:pt idx="9">
                  <c:v>2027.0</c:v>
                </c:pt>
                <c:pt idx="10">
                  <c:v>2028.0</c:v>
                </c:pt>
                <c:pt idx="11">
                  <c:v>2029.0</c:v>
                </c:pt>
                <c:pt idx="12">
                  <c:v>2030.0</c:v>
                </c:pt>
                <c:pt idx="13">
                  <c:v>2031.0</c:v>
                </c:pt>
                <c:pt idx="14">
                  <c:v>2032.0</c:v>
                </c:pt>
                <c:pt idx="15">
                  <c:v>2033.0</c:v>
                </c:pt>
                <c:pt idx="16">
                  <c:v>2034.0</c:v>
                </c:pt>
                <c:pt idx="17">
                  <c:v>2035.0</c:v>
                </c:pt>
                <c:pt idx="18">
                  <c:v>2036.0</c:v>
                </c:pt>
                <c:pt idx="19">
                  <c:v>2037.0</c:v>
                </c:pt>
                <c:pt idx="20">
                  <c:v>2038.0</c:v>
                </c:pt>
                <c:pt idx="21">
                  <c:v>2039.0</c:v>
                </c:pt>
                <c:pt idx="22">
                  <c:v>2040.0</c:v>
                </c:pt>
              </c:numCache>
            </c:numRef>
          </c:xVal>
          <c:yVal>
            <c:numRef>
              <c:f>'retail prices'!$E$21:$E$43</c:f>
              <c:numCache>
                <c:formatCode>General</c:formatCode>
                <c:ptCount val="23"/>
                <c:pt idx="0">
                  <c:v>9.942167424138226</c:v>
                </c:pt>
                <c:pt idx="1">
                  <c:v>10.07809028450696</c:v>
                </c:pt>
                <c:pt idx="2">
                  <c:v>10.21401314487564</c:v>
                </c:pt>
                <c:pt idx="3">
                  <c:v>10.34993600524438</c:v>
                </c:pt>
                <c:pt idx="4">
                  <c:v>10.48585886561306</c:v>
                </c:pt>
                <c:pt idx="5">
                  <c:v>10.62178172598179</c:v>
                </c:pt>
                <c:pt idx="6">
                  <c:v>10.75770458635048</c:v>
                </c:pt>
                <c:pt idx="7">
                  <c:v>10.89362744671921</c:v>
                </c:pt>
                <c:pt idx="8">
                  <c:v>11.02955030708789</c:v>
                </c:pt>
                <c:pt idx="9">
                  <c:v>11.16547316745663</c:v>
                </c:pt>
                <c:pt idx="10">
                  <c:v>11.30139602782531</c:v>
                </c:pt>
                <c:pt idx="11">
                  <c:v>11.43731888819404</c:v>
                </c:pt>
                <c:pt idx="12">
                  <c:v>11.57324174856273</c:v>
                </c:pt>
                <c:pt idx="13">
                  <c:v>11.70916460893146</c:v>
                </c:pt>
                <c:pt idx="14">
                  <c:v>11.84508746930019</c:v>
                </c:pt>
                <c:pt idx="15">
                  <c:v>11.98101032966888</c:v>
                </c:pt>
                <c:pt idx="16">
                  <c:v>12.11693319003761</c:v>
                </c:pt>
                <c:pt idx="17">
                  <c:v>12.2528560504063</c:v>
                </c:pt>
                <c:pt idx="18">
                  <c:v>12.38877891077503</c:v>
                </c:pt>
                <c:pt idx="19">
                  <c:v>12.52470177114371</c:v>
                </c:pt>
                <c:pt idx="20">
                  <c:v>12.66062463151245</c:v>
                </c:pt>
                <c:pt idx="21">
                  <c:v>12.79654749188113</c:v>
                </c:pt>
                <c:pt idx="22">
                  <c:v>12.93247035224986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3146872"/>
        <c:axId val="-2053144008"/>
      </c:scatterChart>
      <c:valAx>
        <c:axId val="-2053146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3144008"/>
        <c:crosses val="autoZero"/>
        <c:crossBetween val="midCat"/>
      </c:valAx>
      <c:valAx>
        <c:axId val="-2053144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3146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101600</xdr:colOff>
      <xdr:row>14</xdr:row>
      <xdr:rowOff>127000</xdr:rowOff>
    </xdr:from>
    <xdr:to>
      <xdr:col>10</xdr:col>
      <xdr:colOff>546100</xdr:colOff>
      <xdr:row>29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abSelected="1" workbookViewId="0">
      <selection activeCell="G11" sqref="G11"/>
    </sheetView>
  </sheetViews>
  <sheetFormatPr baseColWidth="10" defaultRowHeight="15" x14ac:dyDescent="0"/>
  <cols>
    <col min="2" max="2" width="18.83203125" bestFit="1" customWidth="1"/>
    <col min="3" max="3" width="18.33203125" bestFit="1" customWidth="1"/>
  </cols>
  <sheetData>
    <row r="1" spans="1:5">
      <c r="A1" s="2" t="s">
        <v>2</v>
      </c>
      <c r="B1" s="2"/>
    </row>
    <row r="2" spans="1:5">
      <c r="A2" t="s">
        <v>0</v>
      </c>
      <c r="B2" t="s">
        <v>10</v>
      </c>
      <c r="C2" t="s">
        <v>1</v>
      </c>
      <c r="D2" t="s">
        <v>3</v>
      </c>
      <c r="E2" t="s">
        <v>4</v>
      </c>
    </row>
    <row r="3" spans="1:5">
      <c r="A3">
        <v>2000</v>
      </c>
      <c r="B3">
        <v>29.053299519297223</v>
      </c>
      <c r="C3" s="1">
        <v>16.368888890000001</v>
      </c>
      <c r="D3">
        <v>9.9448170681710089</v>
      </c>
      <c r="E3">
        <v>7.307862968896452</v>
      </c>
    </row>
    <row r="4" spans="1:5">
      <c r="A4">
        <v>2001</v>
      </c>
      <c r="B4">
        <v>29.330086886166672</v>
      </c>
      <c r="C4" s="1">
        <v>17.25416667</v>
      </c>
      <c r="D4">
        <v>12.556371865724264</v>
      </c>
      <c r="E4">
        <v>8.4319098867934557</v>
      </c>
    </row>
    <row r="5" spans="1:5">
      <c r="A5">
        <v>2002</v>
      </c>
      <c r="B5">
        <v>28.386840268691664</v>
      </c>
      <c r="C5" s="1">
        <v>16.402222219999999</v>
      </c>
      <c r="D5">
        <v>11.236040276160644</v>
      </c>
      <c r="E5">
        <v>6.4096225562210405</v>
      </c>
    </row>
    <row r="6" spans="1:5">
      <c r="A6">
        <v>2003</v>
      </c>
      <c r="B6">
        <v>28.824375535841668</v>
      </c>
      <c r="C6" s="1">
        <v>16.891388890000002</v>
      </c>
      <c r="D6">
        <v>12.440758293838861</v>
      </c>
      <c r="E6">
        <v>7.6509351339134364</v>
      </c>
    </row>
    <row r="7" spans="1:5">
      <c r="A7">
        <v>2004</v>
      </c>
      <c r="B7">
        <v>28.577365232777776</v>
      </c>
      <c r="C7" s="1">
        <v>16.80277778</v>
      </c>
      <c r="D7">
        <v>13.704171381404526</v>
      </c>
      <c r="E7">
        <v>8.5523954185584277</v>
      </c>
    </row>
    <row r="8" spans="1:5">
      <c r="A8">
        <v>2005</v>
      </c>
      <c r="B8">
        <v>29.330202698844445</v>
      </c>
      <c r="C8" s="1">
        <v>17.328888890000002</v>
      </c>
      <c r="D8">
        <v>16.915407632323735</v>
      </c>
      <c r="E8">
        <v>10.632640444583304</v>
      </c>
    </row>
    <row r="9" spans="1:5">
      <c r="A9">
        <v>2006</v>
      </c>
      <c r="B9">
        <v>31.208249513999998</v>
      </c>
      <c r="C9" s="1">
        <v>18.48</v>
      </c>
      <c r="D9">
        <v>16.720932290555602</v>
      </c>
      <c r="E9">
        <v>9.7817633099120549</v>
      </c>
    </row>
    <row r="10" spans="1:5">
      <c r="A10">
        <v>2007</v>
      </c>
      <c r="B10">
        <v>31.065589240000001</v>
      </c>
      <c r="C10" s="1">
        <v>18.637499999999999</v>
      </c>
      <c r="D10">
        <v>16.684213940552187</v>
      </c>
      <c r="E10">
        <v>9.2701152672618363</v>
      </c>
    </row>
    <row r="11" spans="1:5">
      <c r="A11">
        <v>2008</v>
      </c>
      <c r="B11">
        <v>31.598870128055552</v>
      </c>
      <c r="C11" s="1">
        <v>19.526666670000001</v>
      </c>
      <c r="D11">
        <v>17.225602256514534</v>
      </c>
      <c r="E11">
        <v>12.32639696742071</v>
      </c>
    </row>
    <row r="12" spans="1:5">
      <c r="A12">
        <v>2009</v>
      </c>
      <c r="B12">
        <v>32.605543762499998</v>
      </c>
      <c r="C12" s="1">
        <v>19.35166667</v>
      </c>
      <c r="D12">
        <v>14.343462503484805</v>
      </c>
      <c r="E12">
        <v>8.6132613854672861</v>
      </c>
    </row>
    <row r="13" spans="1:5">
      <c r="A13">
        <v>2010</v>
      </c>
      <c r="B13">
        <v>32.044678300000001</v>
      </c>
      <c r="C13" s="1">
        <v>18.805555559999998</v>
      </c>
      <c r="D13">
        <v>15.558634939897338</v>
      </c>
      <c r="E13">
        <v>6.4916773580264966</v>
      </c>
    </row>
    <row r="14" spans="1:5">
      <c r="A14">
        <v>2011</v>
      </c>
      <c r="B14">
        <v>31.570437863583329</v>
      </c>
      <c r="C14" s="1">
        <v>18.37611111</v>
      </c>
      <c r="D14">
        <v>16.205373981206641</v>
      </c>
      <c r="E14">
        <v>7.5361622782235287</v>
      </c>
    </row>
    <row r="15" spans="1:5">
      <c r="A15">
        <v>2012</v>
      </c>
      <c r="B15">
        <v>31.345970055138888</v>
      </c>
      <c r="C15" s="1">
        <v>17.601388889999999</v>
      </c>
      <c r="D15">
        <v>16.31914265566834</v>
      </c>
      <c r="E15">
        <v>7.9333490656970191</v>
      </c>
    </row>
    <row r="16" spans="1:5">
      <c r="A16">
        <v>2013</v>
      </c>
      <c r="B16">
        <v>31.911578022833329</v>
      </c>
      <c r="C16" s="1">
        <v>17.990555560000001</v>
      </c>
      <c r="D16">
        <v>16.243706849899141</v>
      </c>
      <c r="E16">
        <v>9.5291591605565262</v>
      </c>
    </row>
    <row r="17" spans="1:15">
      <c r="A17">
        <v>2014</v>
      </c>
      <c r="B17">
        <v>31.950339083777777</v>
      </c>
      <c r="C17" s="1">
        <v>18.144444440000001</v>
      </c>
      <c r="D17">
        <v>16.162121386050934</v>
      </c>
      <c r="E17">
        <v>9.3984759826633919</v>
      </c>
    </row>
    <row r="18" spans="1:15">
      <c r="A18">
        <v>2015</v>
      </c>
      <c r="B18">
        <v>32.549766744888892</v>
      </c>
      <c r="C18" s="1">
        <v>17.633333329999999</v>
      </c>
      <c r="D18">
        <v>15.841519211531837</v>
      </c>
      <c r="E18">
        <v>9.5343988430320739</v>
      </c>
      <c r="O18">
        <f>2018*0.0661-117.47</f>
        <v>15.919800000000009</v>
      </c>
    </row>
    <row r="19" spans="1:15">
      <c r="A19">
        <v>2016</v>
      </c>
      <c r="B19">
        <v>33.301540911555556</v>
      </c>
      <c r="C19" s="1">
        <v>17.352222220000002</v>
      </c>
      <c r="D19">
        <v>15.828737821217137</v>
      </c>
      <c r="E19">
        <v>9.6703217034008091</v>
      </c>
      <c r="O19">
        <f>15.95-(0.0661*2018)</f>
        <v>-117.43980000000001</v>
      </c>
    </row>
    <row r="20" spans="1:15">
      <c r="A20">
        <v>2017</v>
      </c>
      <c r="B20">
        <v>33.502082790924945</v>
      </c>
      <c r="C20" s="1">
        <v>17.735555560000002</v>
      </c>
      <c r="D20">
        <v>15.891641225318654</v>
      </c>
      <c r="E20">
        <v>9.8062445637695426</v>
      </c>
      <c r="F20">
        <f>AVERAGE(E20:E40/(2040-2017))</f>
        <v>0.42635845929432792</v>
      </c>
      <c r="G20">
        <f>E20+F20</f>
        <v>10.23260302306387</v>
      </c>
    </row>
    <row r="21" spans="1:15">
      <c r="A21">
        <v>2018</v>
      </c>
      <c r="B21">
        <v>33.703832333491896</v>
      </c>
      <c r="C21" s="1">
        <v>17.524379440000001</v>
      </c>
      <c r="D21">
        <v>15.95479460754807</v>
      </c>
      <c r="E21">
        <v>9.9421674241382263</v>
      </c>
    </row>
    <row r="22" spans="1:15">
      <c r="A22">
        <v>2019</v>
      </c>
      <c r="B22">
        <v>33.906796811804185</v>
      </c>
      <c r="C22" s="1">
        <v>17.973678670000002</v>
      </c>
      <c r="D22">
        <v>16.018198961318468</v>
      </c>
      <c r="E22">
        <v>10.07809028450696</v>
      </c>
    </row>
    <row r="23" spans="1:15">
      <c r="A23">
        <v>2020</v>
      </c>
      <c r="B23">
        <v>34.11098354220487</v>
      </c>
      <c r="C23" s="1">
        <v>18.19257399</v>
      </c>
      <c r="D23">
        <v>16.081855283990748</v>
      </c>
      <c r="E23">
        <v>10.214013144875642</v>
      </c>
    </row>
    <row r="24" spans="1:15">
      <c r="A24">
        <v>2021</v>
      </c>
      <c r="B24">
        <v>34.316399885096025</v>
      </c>
      <c r="C24" s="1">
        <v>18.249996060000001</v>
      </c>
      <c r="D24">
        <v>16.145764576889331</v>
      </c>
      <c r="E24">
        <v>10.349936005244377</v>
      </c>
    </row>
    <row r="25" spans="1:15">
      <c r="A25">
        <v>2022</v>
      </c>
      <c r="B25">
        <v>34.523053245204075</v>
      </c>
      <c r="C25" s="1">
        <v>18.20317476</v>
      </c>
      <c r="D25">
        <v>16.209927845317885</v>
      </c>
      <c r="E25">
        <v>10.485858865613059</v>
      </c>
    </row>
    <row r="26" spans="1:15">
      <c r="A26">
        <v>2023</v>
      </c>
      <c r="B26">
        <v>34.73095107184669</v>
      </c>
      <c r="C26" s="1">
        <v>18.297979080000001</v>
      </c>
      <c r="D26">
        <v>16.27434609857518</v>
      </c>
      <c r="E26">
        <v>10.621781725981794</v>
      </c>
    </row>
    <row r="27" spans="1:15">
      <c r="A27">
        <v>2024</v>
      </c>
      <c r="B27">
        <v>34.940100859201358</v>
      </c>
      <c r="C27" s="1">
        <v>18.416980559999999</v>
      </c>
      <c r="D27">
        <v>16.339020349970916</v>
      </c>
      <c r="E27">
        <v>10.757704586350476</v>
      </c>
    </row>
    <row r="28" spans="1:15">
      <c r="A28">
        <v>2025</v>
      </c>
      <c r="B28">
        <v>35.150510146575463</v>
      </c>
      <c r="C28" s="1">
        <v>18.658227849999999</v>
      </c>
      <c r="D28">
        <v>16.403951616841699</v>
      </c>
      <c r="E28">
        <v>10.89362744671921</v>
      </c>
    </row>
    <row r="29" spans="1:15">
      <c r="A29">
        <v>2026</v>
      </c>
      <c r="B29">
        <v>35.362186518678136</v>
      </c>
      <c r="C29" s="1">
        <v>18.71155517</v>
      </c>
      <c r="D29">
        <v>16.469140920567025</v>
      </c>
      <c r="E29">
        <v>11.029550307087893</v>
      </c>
    </row>
    <row r="30" spans="1:15">
      <c r="A30">
        <v>2027</v>
      </c>
      <c r="B30">
        <v>35.575137605893623</v>
      </c>
      <c r="C30" s="1">
        <v>18.773128499999999</v>
      </c>
      <c r="D30">
        <v>16.534589286585362</v>
      </c>
      <c r="E30">
        <v>11.165473167456627</v>
      </c>
    </row>
    <row r="31" spans="1:15">
      <c r="A31">
        <v>2028</v>
      </c>
      <c r="B31">
        <v>35.789371084556315</v>
      </c>
      <c r="C31" s="1">
        <v>18.899100350000001</v>
      </c>
      <c r="D31">
        <v>16.600297744410252</v>
      </c>
      <c r="E31">
        <v>11.301396027825309</v>
      </c>
    </row>
    <row r="32" spans="1:15">
      <c r="A32">
        <v>2029</v>
      </c>
      <c r="B32">
        <v>36.004894677227504</v>
      </c>
      <c r="C32" s="1">
        <v>19.040920750000002</v>
      </c>
      <c r="D32">
        <v>16.666267327646537</v>
      </c>
      <c r="E32">
        <v>11.437318888194044</v>
      </c>
    </row>
    <row r="33" spans="1:5">
      <c r="A33">
        <v>2030</v>
      </c>
      <c r="B33">
        <v>36.221716152973777</v>
      </c>
      <c r="C33" s="1">
        <v>19.190479329999999</v>
      </c>
      <c r="D33">
        <v>16.732499074006601</v>
      </c>
      <c r="E33">
        <v>11.573241748562726</v>
      </c>
    </row>
    <row r="34" spans="1:5">
      <c r="A34">
        <v>2031</v>
      </c>
      <c r="B34">
        <v>36.439843327646983</v>
      </c>
      <c r="C34" s="1">
        <v>19.16314307</v>
      </c>
      <c r="D34">
        <v>16.798994025326706</v>
      </c>
      <c r="E34">
        <v>11.709164608931461</v>
      </c>
    </row>
    <row r="35" spans="1:5">
      <c r="A35">
        <v>2032</v>
      </c>
      <c r="B35">
        <v>36.659284064166073</v>
      </c>
      <c r="C35" s="1">
        <v>19.02657306</v>
      </c>
      <c r="D35">
        <v>16.865753227583351</v>
      </c>
      <c r="E35">
        <v>11.845087469300195</v>
      </c>
    </row>
    <row r="36" spans="1:5">
      <c r="A36">
        <v>2033</v>
      </c>
      <c r="B36">
        <v>36.880046272800485</v>
      </c>
      <c r="C36" s="1">
        <v>18.925899229999999</v>
      </c>
      <c r="D36">
        <v>16.93277773090977</v>
      </c>
      <c r="E36">
        <v>11.981010329668877</v>
      </c>
    </row>
    <row r="37" spans="1:5">
      <c r="A37">
        <v>2034</v>
      </c>
      <c r="B37">
        <v>37.102137911455287</v>
      </c>
      <c r="C37" s="1">
        <v>18.847960830000002</v>
      </c>
      <c r="D37">
        <v>17.000068589612404</v>
      </c>
      <c r="E37">
        <v>12.116933190037612</v>
      </c>
    </row>
    <row r="38" spans="1:5">
      <c r="A38">
        <v>2035</v>
      </c>
      <c r="B38">
        <v>37.325566985958069</v>
      </c>
      <c r="C38" s="1">
        <v>18.71711251</v>
      </c>
      <c r="D38">
        <v>17.067626862187524</v>
      </c>
      <c r="E38">
        <v>12.252856050406294</v>
      </c>
    </row>
    <row r="39" spans="1:5">
      <c r="A39">
        <v>2036</v>
      </c>
      <c r="B39">
        <v>37.550341550347511</v>
      </c>
      <c r="C39" s="1">
        <v>18.645271449999999</v>
      </c>
      <c r="D39">
        <v>17.135453611337859</v>
      </c>
      <c r="E39">
        <v>12.388778910775029</v>
      </c>
    </row>
    <row r="40" spans="1:5">
      <c r="A40">
        <v>2037</v>
      </c>
      <c r="B40">
        <v>37.776469707163706</v>
      </c>
      <c r="C40" s="1">
        <v>18.619620390000001</v>
      </c>
      <c r="D40">
        <v>17.203549903989316</v>
      </c>
      <c r="E40">
        <v>12.524701771143711</v>
      </c>
    </row>
    <row r="41" spans="1:5">
      <c r="A41">
        <v>2038</v>
      </c>
      <c r="B41">
        <v>38.003959607740235</v>
      </c>
      <c r="C41" s="1">
        <v>18.5839842</v>
      </c>
      <c r="D41">
        <v>17.271916811307769</v>
      </c>
      <c r="E41">
        <v>12.660624631512446</v>
      </c>
    </row>
    <row r="42" spans="1:5">
      <c r="A42">
        <v>2039</v>
      </c>
      <c r="B42">
        <v>38.232819452498056</v>
      </c>
      <c r="C42" s="1">
        <v>18.536002920000001</v>
      </c>
      <c r="D42">
        <v>17.340555408715904</v>
      </c>
      <c r="E42">
        <v>12.796547491881128</v>
      </c>
    </row>
    <row r="43" spans="1:5">
      <c r="A43">
        <v>2040</v>
      </c>
      <c r="B43">
        <v>38.463057491240995</v>
      </c>
      <c r="C43" s="1">
        <v>18.466773140000001</v>
      </c>
      <c r="D43">
        <v>17.409466775910143</v>
      </c>
      <c r="E43">
        <v>12.932470352249862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7" sqref="B7"/>
    </sheetView>
  </sheetViews>
  <sheetFormatPr baseColWidth="10" defaultRowHeight="15" x14ac:dyDescent="0"/>
  <cols>
    <col min="1" max="1" width="18.33203125" bestFit="1" customWidth="1"/>
  </cols>
  <sheetData>
    <row r="1" spans="1:2">
      <c r="A1" s="2" t="s">
        <v>5</v>
      </c>
    </row>
    <row r="2" spans="1:2">
      <c r="A2" t="s">
        <v>6</v>
      </c>
      <c r="B2" t="s">
        <v>7</v>
      </c>
    </row>
    <row r="3" spans="1:2">
      <c r="A3" t="s">
        <v>8</v>
      </c>
      <c r="B3" t="s"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retail prices</vt:lpstr>
      <vt:lpstr>data sources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Annika Eberle</dc:creator>
  <cp:lastModifiedBy>Annika Eberle</cp:lastModifiedBy>
  <dcterms:created xsi:type="dcterms:W3CDTF">2016-10-12T22:03:04Z</dcterms:created>
  <dcterms:modified xsi:type="dcterms:W3CDTF">2016-10-13T20:48:10Z</dcterms:modified>
</cp:coreProperties>
</file>