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man\Documents\GitHub\epa-biogas-rin\data\regional_model\EPA\"/>
    </mc:Choice>
  </mc:AlternateContent>
  <xr:revisionPtr revIDLastSave="0" documentId="13_ncr:1_{452AD5B9-7DAE-4635-BFE6-60092A814109}" xr6:coauthVersionLast="34" xr6:coauthVersionMax="34" xr10:uidLastSave="{00000000-0000-0000-0000-000000000000}"/>
  <bookViews>
    <workbookView xWindow="0" yWindow="0" windowWidth="21570" windowHeight="9885" activeTab="2" xr2:uid="{00000000-000D-0000-FFFF-FFFF00000000}"/>
  </bookViews>
  <sheets>
    <sheet name="Operational and Construction" sheetId="1" r:id="rId1"/>
    <sheet name="Shutdown" sheetId="2" r:id="rId2"/>
    <sheet name="worksheet" sheetId="3" r:id="rId3"/>
  </sheets>
  <definedNames>
    <definedName name="_xlnm._FilterDatabase" localSheetId="0" hidden="1">'Operational and Construction'!$A$1:$T$281</definedName>
    <definedName name="_xlnm._FilterDatabase" localSheetId="1" hidden="1">Shutdown!$A$1:$V$68</definedName>
    <definedName name="_xlnm._FilterDatabase" localSheetId="2" hidden="1">worksheet!$I$1:$I$187</definedName>
    <definedName name="Operational">'Operational and Construction'!$A$1:$T$281</definedName>
    <definedName name="Shutdown">Shutdown!$A$1:$U$68</definedName>
  </definedNames>
  <calcPr calcId="179017"/>
</workbook>
</file>

<file path=xl/calcChain.xml><?xml version="1.0" encoding="utf-8"?>
<calcChain xmlns="http://schemas.openxmlformats.org/spreadsheetml/2006/main">
  <c r="Y37" i="3" l="1"/>
  <c r="Z37" i="3"/>
  <c r="Z36" i="3"/>
  <c r="Y36" i="3"/>
  <c r="Z35" i="3"/>
  <c r="Y35" i="3"/>
  <c r="Y30" i="3"/>
  <c r="Z29" i="3"/>
  <c r="Y29" i="3"/>
  <c r="AB28" i="3"/>
  <c r="AA28" i="3"/>
  <c r="Z28" i="3"/>
  <c r="Y28" i="3"/>
  <c r="AB23" i="3"/>
  <c r="AB14" i="3"/>
  <c r="AB15" i="3"/>
  <c r="AB16" i="3"/>
  <c r="AB2" i="3"/>
  <c r="AB3" i="3"/>
  <c r="AB24" i="3"/>
  <c r="AB17" i="3"/>
  <c r="AB18" i="3"/>
  <c r="AB19" i="3"/>
  <c r="AB4" i="3"/>
  <c r="AB5" i="3"/>
  <c r="AB6" i="3"/>
  <c r="AB7" i="3"/>
  <c r="AB8" i="3"/>
  <c r="AB9" i="3"/>
  <c r="AB10" i="3"/>
  <c r="AB11" i="3"/>
  <c r="AB20" i="3"/>
  <c r="AB12" i="3"/>
  <c r="AB21" i="3"/>
  <c r="AB13" i="3"/>
  <c r="AB22" i="3"/>
  <c r="K100" i="3"/>
  <c r="K98" i="3"/>
  <c r="K2" i="3"/>
  <c r="K46" i="3"/>
  <c r="K3" i="3"/>
  <c r="K97" i="3"/>
  <c r="K101" i="3"/>
  <c r="K14" i="3"/>
  <c r="K125" i="3"/>
  <c r="K18" i="3"/>
  <c r="K20" i="3"/>
  <c r="K133" i="3"/>
  <c r="K48" i="3"/>
  <c r="K50" i="3"/>
  <c r="K9" i="3"/>
  <c r="K11" i="3"/>
  <c r="K104" i="3"/>
  <c r="K115" i="3"/>
  <c r="K118" i="3"/>
  <c r="K121" i="3"/>
  <c r="K138" i="3"/>
  <c r="K7" i="3"/>
  <c r="K140" i="3"/>
  <c r="K4" i="3"/>
  <c r="K5" i="3"/>
  <c r="K19" i="3"/>
  <c r="K105" i="3"/>
  <c r="K117" i="3"/>
  <c r="K120" i="3"/>
  <c r="K122" i="3"/>
  <c r="K141" i="3"/>
  <c r="K149" i="3"/>
  <c r="K47" i="3"/>
  <c r="K52" i="3"/>
  <c r="K54" i="3"/>
  <c r="K56" i="3"/>
  <c r="K57" i="3"/>
  <c r="K58" i="3"/>
  <c r="K70" i="3"/>
  <c r="K10" i="3"/>
  <c r="K8" i="3"/>
  <c r="K106" i="3"/>
  <c r="K108" i="3"/>
  <c r="K109" i="3"/>
  <c r="K110" i="3"/>
  <c r="K111" i="3"/>
  <c r="K114" i="3"/>
  <c r="K119" i="3"/>
  <c r="K123" i="3"/>
  <c r="K124" i="3"/>
  <c r="K126" i="3"/>
  <c r="K128" i="3"/>
  <c r="K129" i="3"/>
  <c r="K130" i="3"/>
  <c r="K136" i="3"/>
  <c r="K148" i="3"/>
  <c r="K51" i="3"/>
  <c r="K59" i="3"/>
  <c r="K63" i="3"/>
  <c r="K71" i="3"/>
  <c r="K142" i="3"/>
  <c r="K143" i="3"/>
  <c r="K102" i="3"/>
  <c r="K107" i="3"/>
  <c r="K112" i="3"/>
  <c r="K113" i="3"/>
  <c r="K116" i="3"/>
  <c r="K127" i="3"/>
  <c r="K134" i="3"/>
  <c r="K137" i="3"/>
  <c r="K139" i="3"/>
  <c r="K144" i="3"/>
  <c r="K145" i="3"/>
  <c r="K146" i="3"/>
  <c r="K147" i="3"/>
  <c r="K53" i="3"/>
  <c r="K62" i="3"/>
  <c r="K73" i="3"/>
  <c r="K64" i="3"/>
  <c r="K15" i="3"/>
  <c r="K131" i="3"/>
  <c r="K132" i="3"/>
  <c r="K135" i="3"/>
  <c r="K49" i="3"/>
  <c r="K55" i="3"/>
  <c r="K60" i="3"/>
  <c r="K65" i="3"/>
  <c r="K66" i="3"/>
  <c r="K67" i="3"/>
  <c r="K68" i="3"/>
  <c r="K69" i="3"/>
  <c r="K72" i="3"/>
  <c r="K6" i="3"/>
  <c r="K13" i="3"/>
  <c r="K16" i="3"/>
  <c r="K17" i="3"/>
  <c r="K151" i="3"/>
  <c r="K21" i="3"/>
  <c r="K22" i="3"/>
  <c r="K41" i="3"/>
  <c r="K162" i="3"/>
  <c r="K34" i="3"/>
  <c r="K26" i="3"/>
  <c r="K33" i="3"/>
  <c r="K38" i="3"/>
  <c r="K39" i="3"/>
  <c r="K40" i="3"/>
  <c r="K42" i="3"/>
  <c r="K86" i="3"/>
  <c r="K23" i="3"/>
  <c r="K27" i="3"/>
  <c r="K159" i="3"/>
  <c r="K75" i="3"/>
  <c r="K156" i="3"/>
  <c r="K25" i="3"/>
  <c r="K35" i="3"/>
  <c r="K36" i="3"/>
  <c r="K166" i="3"/>
  <c r="K168" i="3"/>
  <c r="K74" i="3"/>
  <c r="K79" i="3"/>
  <c r="K80" i="3"/>
  <c r="K82" i="3"/>
  <c r="K83" i="3"/>
  <c r="K88" i="3"/>
  <c r="K28" i="3"/>
  <c r="K81" i="3"/>
  <c r="K87" i="3"/>
  <c r="K169" i="3"/>
  <c r="K84" i="3"/>
  <c r="K89" i="3"/>
  <c r="K153" i="3"/>
  <c r="K155" i="3"/>
  <c r="K157" i="3"/>
  <c r="K160" i="3"/>
  <c r="K163" i="3"/>
  <c r="K165" i="3"/>
  <c r="K164" i="3"/>
  <c r="K167" i="3"/>
  <c r="K76" i="3"/>
  <c r="K77" i="3"/>
  <c r="K78" i="3"/>
  <c r="K85" i="3"/>
  <c r="K90" i="3"/>
  <c r="K152" i="3"/>
  <c r="K154" i="3"/>
  <c r="K158" i="3"/>
  <c r="K161" i="3"/>
  <c r="K170" i="3"/>
  <c r="K91" i="3"/>
  <c r="K24" i="3"/>
  <c r="K29" i="3"/>
  <c r="K30" i="3"/>
  <c r="K31" i="3"/>
  <c r="K32" i="3"/>
  <c r="K37" i="3"/>
  <c r="K173" i="3"/>
  <c r="K43" i="3"/>
  <c r="K171" i="3"/>
  <c r="K172" i="3"/>
  <c r="K92" i="3"/>
  <c r="K174" i="3"/>
  <c r="K175" i="3"/>
  <c r="K178" i="3"/>
  <c r="K176" i="3"/>
  <c r="K177" i="3"/>
  <c r="K94" i="3"/>
  <c r="K179" i="3"/>
  <c r="K93" i="3"/>
  <c r="K95" i="3"/>
  <c r="K44" i="3"/>
  <c r="K180" i="3"/>
  <c r="K185" i="3"/>
  <c r="K186" i="3"/>
  <c r="K96" i="3"/>
  <c r="K184" i="3"/>
  <c r="K181" i="3"/>
  <c r="K182" i="3"/>
  <c r="K183" i="3"/>
  <c r="K187" i="3"/>
  <c r="K45" i="3"/>
  <c r="K103" i="3"/>
  <c r="K12" i="3"/>
  <c r="K61" i="3"/>
  <c r="K150" i="3"/>
  <c r="K99" i="3"/>
</calcChain>
</file>

<file path=xl/sharedStrings.xml><?xml version="1.0" encoding="utf-8"?>
<sst xmlns="http://schemas.openxmlformats.org/spreadsheetml/2006/main" count="6098" uniqueCount="1218">
  <si>
    <t>Project Name</t>
  </si>
  <si>
    <t>Project Type</t>
  </si>
  <si>
    <t>City</t>
  </si>
  <si>
    <t>County</t>
  </si>
  <si>
    <t>State</t>
  </si>
  <si>
    <t>Digester Type</t>
  </si>
  <si>
    <t>Status</t>
  </si>
  <si>
    <t>Year Operational</t>
  </si>
  <si>
    <t>Animal Type(s)</t>
  </si>
  <si>
    <t>Cattle</t>
  </si>
  <si>
    <t>Dairy</t>
  </si>
  <si>
    <t>Poultry</t>
  </si>
  <si>
    <t>Swine</t>
  </si>
  <si>
    <t>Co-Digestion</t>
  </si>
  <si>
    <t>Biogas Generation Estimate (cu_ft/day)</t>
  </si>
  <si>
    <t>Electricity Generated (kWh/yr)</t>
  </si>
  <si>
    <t>Biogas End Use(s)</t>
  </si>
  <si>
    <t>System Designer(s)_Developer(s) and Affiliates</t>
  </si>
  <si>
    <t>Receiving Utility</t>
  </si>
  <si>
    <t>Cargill - Sandy River Farm Digester</t>
  </si>
  <si>
    <t>Farm Scale</t>
  </si>
  <si>
    <t>Morrilton</t>
  </si>
  <si>
    <t>Conway</t>
  </si>
  <si>
    <t>AR</t>
  </si>
  <si>
    <t>Covered Lagoon</t>
  </si>
  <si>
    <t>Operational</t>
  </si>
  <si>
    <t>Flared Full-time</t>
  </si>
  <si>
    <t>RCM International LLC [System Designer, System Design Engineer]; Red Barn Consulting [Project Developer, System Designer]</t>
  </si>
  <si>
    <t>Stotz Southern Dairy Digester</t>
  </si>
  <si>
    <t>Buckeye</t>
  </si>
  <si>
    <t>Maricopa</t>
  </si>
  <si>
    <t>AZ</t>
  </si>
  <si>
    <t>Electricity</t>
  </si>
  <si>
    <t>Arizona Public Service</t>
  </si>
  <si>
    <t>Triple G Dairy Digester</t>
  </si>
  <si>
    <t>Cogeneration</t>
  </si>
  <si>
    <t>Environmental Fabrics, Inc. [Biogas Membrane Supplier]</t>
  </si>
  <si>
    <t>ABEC Bidart-Old River LLC Digester</t>
  </si>
  <si>
    <t>Bakersfield</t>
  </si>
  <si>
    <t>Kern</t>
  </si>
  <si>
    <t>CA</t>
  </si>
  <si>
    <t>4Creeks [System Designer, System Design Engineer]; California Bioenergy LLC [Project Developer, System Designer, Construction &amp; Installation]; Environmental Fabrics, Inc. [Biogas Membrane Supplier]</t>
  </si>
  <si>
    <t>PG&amp;E</t>
  </si>
  <si>
    <t>ABEC Carlos Echeverria &amp; Sons Digester</t>
  </si>
  <si>
    <t>Construction</t>
  </si>
  <si>
    <t>Cogeneration; Refrigeration</t>
  </si>
  <si>
    <t>California Bioenergy LLC [Project Developer]</t>
  </si>
  <si>
    <t>ABEC Lakeview Farms Dairy Digester</t>
  </si>
  <si>
    <t>Multiple Farm/Facility</t>
  </si>
  <si>
    <t>Electricity; CNG</t>
  </si>
  <si>
    <t>Pacific Gas and Electric Company</t>
  </si>
  <si>
    <t>ABEC New Hope LLC Digester</t>
  </si>
  <si>
    <t>Galt</t>
  </si>
  <si>
    <t>Sacramento</t>
  </si>
  <si>
    <t>Complete Mix</t>
  </si>
  <si>
    <t>Other Feedstocks</t>
  </si>
  <si>
    <t>California Bioenergy LLC [Project Developer, System Designer]; MT-ENERGIE USA, Inc. [System Design Engineer]</t>
  </si>
  <si>
    <t>SMUD (Sacramento Utility District)</t>
  </si>
  <si>
    <t>ABEC West Star North Dairies Digester</t>
  </si>
  <si>
    <t>Buttonwillow</t>
  </si>
  <si>
    <t>Bob Giacomini Dairy Digester</t>
  </si>
  <si>
    <t>Point Reyes Station</t>
  </si>
  <si>
    <t>Marin</t>
  </si>
  <si>
    <t>Process Water</t>
  </si>
  <si>
    <t>Maas Energy Works [Project Developer]</t>
  </si>
  <si>
    <t>Castelanelli Bros. Dairy Digester</t>
  </si>
  <si>
    <t>Lodi</t>
  </si>
  <si>
    <t>San Joaquin</t>
  </si>
  <si>
    <t>Environmental Fabrics, Inc. [System Designer, Biogas Membrane Supplier]; RCM International LLC [Project Developer, System Designer, System Design Engineer]</t>
  </si>
  <si>
    <t>CottonWood Dairy Digester</t>
  </si>
  <si>
    <t>Atwater</t>
  </si>
  <si>
    <t>Merced</t>
  </si>
  <si>
    <t>Cogeneration; Boiler/Furnace fuel</t>
  </si>
  <si>
    <t>Environmental Fabrics, Inc. [System Designer, Biogas Membrane Supplier]; Williams Engineering Associates [System Designer, System Design Engineer]</t>
  </si>
  <si>
    <t>Fiscalini Farms Digester</t>
  </si>
  <si>
    <t>Modesto</t>
  </si>
  <si>
    <t>Stanislaus</t>
  </si>
  <si>
    <t>Agricultural Residues; Dairy Processing Wastes</t>
  </si>
  <si>
    <t>Biogas Energy, Inc. [Project Developer, System Designer, System Design Engineer]</t>
  </si>
  <si>
    <t>Modesto Irrigation District</t>
  </si>
  <si>
    <t>GJ TeVelde Ranch Digester</t>
  </si>
  <si>
    <t>Tipton</t>
  </si>
  <si>
    <t>Tulare</t>
  </si>
  <si>
    <t>Hilarides Dairy Digester</t>
  </si>
  <si>
    <t>Lindsay</t>
  </si>
  <si>
    <t>Newkirk Electric Associates, Inc. [Construction &amp; Installation]</t>
  </si>
  <si>
    <t>Langerwerf Dairy Digester</t>
  </si>
  <si>
    <t>Durham</t>
  </si>
  <si>
    <t>Butte</t>
  </si>
  <si>
    <t>Horizontal Plug Flow</t>
  </si>
  <si>
    <t>RCM International LLC [Project Developer, System Designer, System Design Engineer]</t>
  </si>
  <si>
    <t>Meadowbrook Dairy Digester</t>
  </si>
  <si>
    <t>El Mirage</t>
  </si>
  <si>
    <t>San Bernardino</t>
  </si>
  <si>
    <t>Open Sky Ranch Dairy Digester</t>
  </si>
  <si>
    <t>Riverdale</t>
  </si>
  <si>
    <t>Fresno</t>
  </si>
  <si>
    <t>Maas Energy Works [System Designer, Construction &amp; Installation]</t>
  </si>
  <si>
    <t>Pacific Rim Dairy Digester</t>
  </si>
  <si>
    <t>Corcoran</t>
  </si>
  <si>
    <t>Kings</t>
  </si>
  <si>
    <t>Pixley Biogas LLC Digester</t>
  </si>
  <si>
    <t>Centralized/Regional</t>
  </si>
  <si>
    <t>Pixley</t>
  </si>
  <si>
    <t>Mixed Plug Flow</t>
  </si>
  <si>
    <t>Unknown or Unspecified</t>
  </si>
  <si>
    <t>Straus Family Dairy Digester</t>
  </si>
  <si>
    <t>Marshall</t>
  </si>
  <si>
    <t>Dairy Processing Wastes</t>
  </si>
  <si>
    <t>Williams Engineering Associates [System Designer, System Design Engineer]</t>
  </si>
  <si>
    <t>Van Ommering Dairy Digester</t>
  </si>
  <si>
    <t>Lakeside</t>
  </si>
  <si>
    <t>San Diego</t>
  </si>
  <si>
    <t>Fats, Oils, Greases</t>
  </si>
  <si>
    <t>Quantitative BioSciences, Inc. [Construction &amp; Installation]; RCM International LLC [Project Developer, System Designer, System Design Engineer]; SeaHold, LLC [Project Developer]</t>
  </si>
  <si>
    <t>Van Steyn Dairy Digester</t>
  </si>
  <si>
    <t>Elk Grove</t>
  </si>
  <si>
    <t>SMUD</t>
  </si>
  <si>
    <t>Van Warmerdam Dairy Digester</t>
  </si>
  <si>
    <t>Electricity; Cogeneration</t>
  </si>
  <si>
    <t>Verwey-Hanford Dairy Digester</t>
  </si>
  <si>
    <t>Hanford</t>
  </si>
  <si>
    <t>Maas Energy Works [Project Developer, System Designer]</t>
  </si>
  <si>
    <t>Verwey-Madera Dairy Digester</t>
  </si>
  <si>
    <t>Madera</t>
  </si>
  <si>
    <t>Christensen Farms Digester</t>
  </si>
  <si>
    <t>Lamar</t>
  </si>
  <si>
    <t>Prowers</t>
  </si>
  <si>
    <t>CO</t>
  </si>
  <si>
    <t>Freund Farm Digester</t>
  </si>
  <si>
    <t>East Cannan</t>
  </si>
  <si>
    <t>Litchfield</t>
  </si>
  <si>
    <t>CT</t>
  </si>
  <si>
    <t>Boiler/Furnace fuel</t>
  </si>
  <si>
    <t>Alliance Dairy Digester</t>
  </si>
  <si>
    <t>Trenton</t>
  </si>
  <si>
    <t>Gilchrist</t>
  </si>
  <si>
    <t>FL</t>
  </si>
  <si>
    <t>DVO, Inc. (formerly GHD, Inc.) [Project Developer, System Designer, System Design Engineer]</t>
  </si>
  <si>
    <t>Dakin Dairy / ESDA, Inc. Digester</t>
  </si>
  <si>
    <t>Myakka City</t>
  </si>
  <si>
    <t>Manatee</t>
  </si>
  <si>
    <t>Suwannee Farms Digester</t>
  </si>
  <si>
    <t>O'Brien</t>
  </si>
  <si>
    <t>Suwannee</t>
  </si>
  <si>
    <t>University of Florida Dairy Research Unit Digester</t>
  </si>
  <si>
    <t>Research</t>
  </si>
  <si>
    <t>Hague</t>
  </si>
  <si>
    <t>Alachua</t>
  </si>
  <si>
    <t>Fixed Film</t>
  </si>
  <si>
    <t>UGA Double Bridges Farm Digester</t>
  </si>
  <si>
    <t>Athens</t>
  </si>
  <si>
    <t>Oglethorpe</t>
  </si>
  <si>
    <t>GA</t>
  </si>
  <si>
    <t>University of Georgia (College of Agricultural and Environmental Sciences) [System Design Engineer]</t>
  </si>
  <si>
    <t>Wright Whitty Davis Farms, Inc. Digester</t>
  </si>
  <si>
    <t>Baxley</t>
  </si>
  <si>
    <t>Appling</t>
  </si>
  <si>
    <t>Electricity; Boiler/Furnace fuel</t>
  </si>
  <si>
    <t>AgriReNew, Sievers Family Farms Digester</t>
  </si>
  <si>
    <t>New Liberty</t>
  </si>
  <si>
    <t>Scott</t>
  </si>
  <si>
    <t>IA</t>
  </si>
  <si>
    <t>Agricultural Residues</t>
  </si>
  <si>
    <t>Organic Waste Systems (OWS), Inc. [System Designer, System Design Engineer]</t>
  </si>
  <si>
    <t>Alliant Energy, Inc.</t>
  </si>
  <si>
    <t>Amana Farms, Inc. Digester</t>
  </si>
  <si>
    <t>Amana</t>
  </si>
  <si>
    <t>Iowa</t>
  </si>
  <si>
    <t>Amana Society Service Company</t>
  </si>
  <si>
    <t>Boland Farm Digester</t>
  </si>
  <si>
    <t>Williamsburg</t>
  </si>
  <si>
    <t>Linkenmeyer Family Feeders / Link Energy, LLC Digester</t>
  </si>
  <si>
    <t>Riceville</t>
  </si>
  <si>
    <t>Howard</t>
  </si>
  <si>
    <t>Cattle; Swine</t>
  </si>
  <si>
    <t>Top Deck Holsteins Digester</t>
  </si>
  <si>
    <t>Westgate</t>
  </si>
  <si>
    <t>Fayette</t>
  </si>
  <si>
    <t>Ray Crammond [System Designer, System Design Engineer]</t>
  </si>
  <si>
    <t>AgPower Jerome LLC - Double A Dairy Digester</t>
  </si>
  <si>
    <t>Jerome</t>
  </si>
  <si>
    <t>ID</t>
  </si>
  <si>
    <t>AgPower Group, LLC [Project Developer]; DVO, Inc. (formerly GHD, Inc.) [System Designer, System Design Engineer]; Regenis [System Designer, Construction &amp; Installation]</t>
  </si>
  <si>
    <t>Idaho Power Company</t>
  </si>
  <si>
    <t>Bettencourt - Rock Creek Dairy Complex Digester</t>
  </si>
  <si>
    <t>Filer</t>
  </si>
  <si>
    <t>Twin Falls</t>
  </si>
  <si>
    <t>New Energy One, LLC [Project Developer, System Designer]; Northern Biogas [System Designer, System Design Engineer]</t>
  </si>
  <si>
    <t>Bettencourt Dairy B6 Farm Digester</t>
  </si>
  <si>
    <t>Cargill, Inc. [Project Developer, System Designer, System Design Engineer]; Environmental Fabrics, Inc. [System Designer, Biogas Membrane Supplier]</t>
  </si>
  <si>
    <t>Big Sky West Dairy Digester</t>
  </si>
  <si>
    <t>Gooding</t>
  </si>
  <si>
    <t>Double B Dairy / New Energy Three, LLC Digester</t>
  </si>
  <si>
    <t>Murtaugh</t>
  </si>
  <si>
    <t>Exergy New Energy [Project Developer, System Designer]; Pharmer Engineering [System Designer, System Design Engineer]; UTS [System Designer, System Design Engineer, Construction &amp; Installation]</t>
  </si>
  <si>
    <t>Dry Creek Dairy Digester</t>
  </si>
  <si>
    <t>Hansen</t>
  </si>
  <si>
    <t>Cargill, Inc. [Project Developer]; DVO, Inc. (formerly GHD, Inc.) [Project Developer, System Designer, System Design Engineer]; Regenis [System Designer, Construction &amp; Installation]</t>
  </si>
  <si>
    <t>Kettle Butte Dairy Digester</t>
  </si>
  <si>
    <t>Roberts</t>
  </si>
  <si>
    <t>Jefferson</t>
  </si>
  <si>
    <t>Cargill, Inc. [Project Developer, System Designer]; Environmental Fabrics, Inc. [System Designer, Biogas Membrane Supplier]</t>
  </si>
  <si>
    <t>Rocky Mountain Power</t>
  </si>
  <si>
    <t>Swager Farms Dairy / New Energy Two, LLC Digester</t>
  </si>
  <si>
    <t>Buhl</t>
  </si>
  <si>
    <t>Apex Pork Digester</t>
  </si>
  <si>
    <t>Rio</t>
  </si>
  <si>
    <t>Knox</t>
  </si>
  <si>
    <t>IL</t>
  </si>
  <si>
    <t>Hillcrest Dairy (Formerly New Horizons) Digester</t>
  </si>
  <si>
    <t>Elmwood</t>
  </si>
  <si>
    <t>Peoria</t>
  </si>
  <si>
    <t>Fats, Oils, Greases; Food Wastes</t>
  </si>
  <si>
    <t>AmerenCILCO</t>
  </si>
  <si>
    <t>Hunter Haven Farms, Inc. Digester</t>
  </si>
  <si>
    <t>Pearl City</t>
  </si>
  <si>
    <t>Caroll</t>
  </si>
  <si>
    <t>Commonwealth Edison</t>
  </si>
  <si>
    <t>Bio Town Ag, Inc. Digester</t>
  </si>
  <si>
    <t>Reynolds</t>
  </si>
  <si>
    <t>White</t>
  </si>
  <si>
    <t>IN</t>
  </si>
  <si>
    <t>Northern Indiana Power Service Co.</t>
  </si>
  <si>
    <t>Bos Dairy Digester</t>
  </si>
  <si>
    <t>Fair Oaks</t>
  </si>
  <si>
    <t>Jasper</t>
  </si>
  <si>
    <t>Fair Oaks Dairy - Digester 1</t>
  </si>
  <si>
    <t>Vertical Plug Flow</t>
  </si>
  <si>
    <t>Environmental Energy &amp; Engineering Company [Project Developer]; Environmental Energy Corporation [System Designer]</t>
  </si>
  <si>
    <t>Fair Oaks Dairy - Digester 2</t>
  </si>
  <si>
    <t>Cogeneration; CNG</t>
  </si>
  <si>
    <t>Jasper County REMC</t>
  </si>
  <si>
    <t>Green Cow Power LLC Digester</t>
  </si>
  <si>
    <t>Goshen</t>
  </si>
  <si>
    <t>Elkhart</t>
  </si>
  <si>
    <t>NIPSCO</t>
  </si>
  <si>
    <t>Herrema Dairy Digester</t>
  </si>
  <si>
    <t>Hidden View Digester</t>
  </si>
  <si>
    <t>Rensselaer</t>
  </si>
  <si>
    <t>DVO, Inc. (formerly GHD, Inc.) [System Designer, System Design Engineer]; Environmental Credit Corporation [Project Developer]</t>
  </si>
  <si>
    <t>Homestead Dairy Digester</t>
  </si>
  <si>
    <t>Plymouth</t>
  </si>
  <si>
    <t>Homestead Green Energy [Project Developer]; Moore &amp; Bruggink, Inc. [System Designer, System Design Engineer]</t>
  </si>
  <si>
    <t>Waste No Energy Digester</t>
  </si>
  <si>
    <t>Monticello</t>
  </si>
  <si>
    <t>U.S. Biogas LLC [Project Developer, System Designer, System Design Engineer]</t>
  </si>
  <si>
    <t>Windy Ridge Dairy Digester</t>
  </si>
  <si>
    <t>Western Plains Energy, LLC Digester</t>
  </si>
  <si>
    <t>Oakley</t>
  </si>
  <si>
    <t>Gove</t>
  </si>
  <si>
    <t>KS</t>
  </si>
  <si>
    <t>Highmark Renewables Research LP [System Designer, System Design Engineer]</t>
  </si>
  <si>
    <t>MAC Farm Digester</t>
  </si>
  <si>
    <t>Campbellsville</t>
  </si>
  <si>
    <t>Taylor</t>
  </si>
  <si>
    <t>KY</t>
  </si>
  <si>
    <t>Eagle Green Energy [System Designer]; Eagle Green Energy, Inc. [System Design Engineer]; John McLean [Project Developer, System Designer]</t>
  </si>
  <si>
    <t>East Kentucky Power</t>
  </si>
  <si>
    <t>Barstow's Longview Farm Digester</t>
  </si>
  <si>
    <t>Hadley</t>
  </si>
  <si>
    <t>Hampshire</t>
  </si>
  <si>
    <t>MA</t>
  </si>
  <si>
    <t>Food Wastes</t>
  </si>
  <si>
    <t>RCM International LLC [System Designer, System Design Engineer]; Vanguard Renewables [Project Developer]</t>
  </si>
  <si>
    <t>Eversource</t>
  </si>
  <si>
    <t>Jordan Farms / AGreen Energy, LLC Digester</t>
  </si>
  <si>
    <t>Rutland</t>
  </si>
  <si>
    <t>Worcester</t>
  </si>
  <si>
    <t>AGreen Energy, LLC [Project Developer, System Designer]; quasar energy group, LLC. [System Designer, System Design Engineer]</t>
  </si>
  <si>
    <t>National Grid</t>
  </si>
  <si>
    <t>Pine Island Farm Digester</t>
  </si>
  <si>
    <t>Sheffield</t>
  </si>
  <si>
    <t>Berkshire</t>
  </si>
  <si>
    <t>Millennium Farms Digester</t>
  </si>
  <si>
    <t>Pocomoke City</t>
  </si>
  <si>
    <t>MD</t>
  </si>
  <si>
    <t>USDA/ARS Research Facility Digester</t>
  </si>
  <si>
    <t>Beltsville</t>
  </si>
  <si>
    <t>Prince Georges</t>
  </si>
  <si>
    <t>Agway [System Designer, System Design Engineer]</t>
  </si>
  <si>
    <t>Stonyvale Farm / Exeter Agri-Energy, LLC Digester</t>
  </si>
  <si>
    <t>Exeter</t>
  </si>
  <si>
    <t>Penobscot</t>
  </si>
  <si>
    <t>ME</t>
  </si>
  <si>
    <t>CH Four Biogas, Inc. [System Designer, System Design Engineer]; Weston &amp; Sampson [Project Developer, System Designer]</t>
  </si>
  <si>
    <t>den Dulk Dairy Digester</t>
  </si>
  <si>
    <t>Ravenna</t>
  </si>
  <si>
    <t>Muskegon</t>
  </si>
  <si>
    <t>MI</t>
  </si>
  <si>
    <t>entec biogas USA [Project Developer, System Designer]; Grand Valley State University [System Designer, System Design Engineer]</t>
  </si>
  <si>
    <t>Geerlings Hillside Farms Digester</t>
  </si>
  <si>
    <t>Hamilton</t>
  </si>
  <si>
    <t>Allegan</t>
  </si>
  <si>
    <t>Dairy; Swine</t>
  </si>
  <si>
    <t>Green Meadow Dairy Digester</t>
  </si>
  <si>
    <t>Elsie</t>
  </si>
  <si>
    <t>Clinton</t>
  </si>
  <si>
    <t>Biogas Nord [System Designer]; Michigan State University [System Designer, System Design Engineer]</t>
  </si>
  <si>
    <t>Consumers Energy Company</t>
  </si>
  <si>
    <t>MSU Digester</t>
  </si>
  <si>
    <t>Lansing</t>
  </si>
  <si>
    <t>Ingham</t>
  </si>
  <si>
    <t>Dairy Processing Wastes; Fats, Oils, Greases; Food Processing Wastes; Food Wastes; Other Feedstocks</t>
  </si>
  <si>
    <t>Michigan State University [System Designer, System Design Engineer]</t>
  </si>
  <si>
    <t>Ravenna Dairy Digester</t>
  </si>
  <si>
    <t>Coopersville</t>
  </si>
  <si>
    <t>Ottawa</t>
  </si>
  <si>
    <t>Scenic View Dairy - Freeport Digester</t>
  </si>
  <si>
    <t>Freeport</t>
  </si>
  <si>
    <t>Barry</t>
  </si>
  <si>
    <t>Organic Waste Systems (OWS), Inc. [Project Developer]; Phase 3 Developments &amp; Investments, LLC [System Designer]; Specialty Concrete Construction [Construction &amp; Installation]</t>
  </si>
  <si>
    <t>Scenic View Dairy Fennville Digester</t>
  </si>
  <si>
    <t>Fennville</t>
  </si>
  <si>
    <t>Fats, Oils, Greases; Process Water</t>
  </si>
  <si>
    <t>Biogas Direct, LLC [System Designer, System Design Engineer]; Phase 3 Developments &amp; Investments, LLC [System Designer, System Design Engineer]</t>
  </si>
  <si>
    <t>Consumers Energy Company; Michigan Gas Utilities Corp</t>
  </si>
  <si>
    <t>Willow Point Dairy Digester</t>
  </si>
  <si>
    <t>Orleans</t>
  </si>
  <si>
    <t>Ionia</t>
  </si>
  <si>
    <t>Diamond K Dairy/Ponderosa Dairies Digester</t>
  </si>
  <si>
    <t>Altura</t>
  </si>
  <si>
    <t>Winona</t>
  </si>
  <si>
    <t>MN</t>
  </si>
  <si>
    <t>Xcel Energy</t>
  </si>
  <si>
    <t>District 45 Dairy Digester</t>
  </si>
  <si>
    <t>Hancock</t>
  </si>
  <si>
    <t>Stevens</t>
  </si>
  <si>
    <t>Otter Tail Power</t>
  </si>
  <si>
    <t>Haubenschild Farms Digester</t>
  </si>
  <si>
    <t>Princeton</t>
  </si>
  <si>
    <t>Mille Lacs</t>
  </si>
  <si>
    <t>RCM International LLC [System Designer, System Design Engineer]</t>
  </si>
  <si>
    <t>East Central Energy</t>
  </si>
  <si>
    <t>High Island Dairy Digester</t>
  </si>
  <si>
    <t>Le Sueur</t>
  </si>
  <si>
    <t>Northern Biogas [Project Developer, System Designer]</t>
  </si>
  <si>
    <t>Northern Plains Dairy Digester</t>
  </si>
  <si>
    <t>St. Peter</t>
  </si>
  <si>
    <t>Nicollet</t>
  </si>
  <si>
    <t>Riverview Dairy Digester</t>
  </si>
  <si>
    <t>Morris</t>
  </si>
  <si>
    <t>West River Dairy Digester</t>
  </si>
  <si>
    <t>Hampton Feed Lot Digester</t>
  </si>
  <si>
    <t>Triplet</t>
  </si>
  <si>
    <t>Chariton</t>
  </si>
  <si>
    <t>MO</t>
  </si>
  <si>
    <t>Induced Blanket Reactor</t>
  </si>
  <si>
    <t>Andigen [System Designer, System Design Engineer]; Cartwright Engineers [System Designer, System Design Engineer]</t>
  </si>
  <si>
    <t>Kansas City Power and Light Company</t>
  </si>
  <si>
    <t>Missouri University Campus Digester</t>
  </si>
  <si>
    <t>Columbia</t>
  </si>
  <si>
    <t>Missouri University College of Agriculture, Food and Natural Resources [Project Developer]</t>
  </si>
  <si>
    <t>Premium Standard - Valley View Farm (Crystal Peak) Digester</t>
  </si>
  <si>
    <t>Green City</t>
  </si>
  <si>
    <t>Sullivan</t>
  </si>
  <si>
    <t>Environmental Fabrics, Inc. [System Designer, Construction &amp; Installation, Biogas Membrane Supplier]</t>
  </si>
  <si>
    <t>Albany</t>
  </si>
  <si>
    <t>Brinson Farms Digester</t>
  </si>
  <si>
    <t>Prentiss</t>
  </si>
  <si>
    <t>Jefferson Davis</t>
  </si>
  <si>
    <t>MS</t>
  </si>
  <si>
    <t>Eagle Green Energy, Inc. [Project Developer, System Designer, System Design Engineer]</t>
  </si>
  <si>
    <t>Jones County Poultry Digester</t>
  </si>
  <si>
    <t>Laurel</t>
  </si>
  <si>
    <t>Jones</t>
  </si>
  <si>
    <t>Eagle Green Energy, Inc. [Project Developer, System Designer, System Design Engineer]; Wayne Jones [System Designer, System Design Engineer]</t>
  </si>
  <si>
    <t>M&amp;N Nursery Digester</t>
  </si>
  <si>
    <t>Montpelier</t>
  </si>
  <si>
    <t>Clay</t>
  </si>
  <si>
    <t>Eagle Green Energy, Inc. [Project Developer, System Designer]; Environmental Fabrics, Inc. [System Designer, Biogas Membrane Supplier]</t>
  </si>
  <si>
    <t>Mills Dairy Digester</t>
  </si>
  <si>
    <t>Forest</t>
  </si>
  <si>
    <t>Eagle Green Energy, Inc. [Project Developer, System Designer]</t>
  </si>
  <si>
    <t>Huls Dairy Digester</t>
  </si>
  <si>
    <t>Corvallis</t>
  </si>
  <si>
    <t>Ravalli</t>
  </si>
  <si>
    <t>MT</t>
  </si>
  <si>
    <t>Andigen [System Designer, System Design Engineer]</t>
  </si>
  <si>
    <t>Ravalli County Rural Electric Cooperative</t>
  </si>
  <si>
    <t>Barham Farms Complete Mix Digester</t>
  </si>
  <si>
    <t>Zebulon</t>
  </si>
  <si>
    <t>Johnston</t>
  </si>
  <si>
    <t>NC</t>
  </si>
  <si>
    <t>Julie Barham [Construction &amp; Installation]</t>
  </si>
  <si>
    <t>Barham Farms Lagoon Digester</t>
  </si>
  <si>
    <t>Engineered Storage Products Company [System Designer]; Environmental Fabrics, Inc. [Biogas Membrane Supplier]</t>
  </si>
  <si>
    <t>Black Farms Digester</t>
  </si>
  <si>
    <t>Lillington</t>
  </si>
  <si>
    <t>Harnett</t>
  </si>
  <si>
    <t>South River Electric Membership Corporation (EMC)</t>
  </si>
  <si>
    <t>Butler Farms Digester</t>
  </si>
  <si>
    <t>Environmental Credit Corporation [Project Developer]; RCM International LLC [System Designer]</t>
  </si>
  <si>
    <t>South River EMC</t>
  </si>
  <si>
    <t>Loyd Ray Farms Digester</t>
  </si>
  <si>
    <t>Boonville</t>
  </si>
  <si>
    <t>Yadkin</t>
  </si>
  <si>
    <t>Duke University [System Designer, System Design Engineer]</t>
  </si>
  <si>
    <t>Surry-Yadkin Electric Membership Corporation</t>
  </si>
  <si>
    <t>Murphy Brown LLC - Kenansville Farm #2539 Digester</t>
  </si>
  <si>
    <t>Faison</t>
  </si>
  <si>
    <t>Duplin</t>
  </si>
  <si>
    <t>Murphy Brown LLC - Vestal Farm Digester</t>
  </si>
  <si>
    <t>Kenansville</t>
  </si>
  <si>
    <t>RES Ag DM 2 - 1 LLC Digester</t>
  </si>
  <si>
    <t>Magnolia</t>
  </si>
  <si>
    <t>Bio-Terre Systems, Inc. [System Designer, System Design Engineer]; Revolution Energy Solutions, LLC [Project Developer, System Designer]</t>
  </si>
  <si>
    <t>Four County Electric Membership Coop</t>
  </si>
  <si>
    <t>RES Ag DM 4 - 3 LLC Digester</t>
  </si>
  <si>
    <t>Storms Farm Digester</t>
  </si>
  <si>
    <t>Bladenboro</t>
  </si>
  <si>
    <t>Bladen</t>
  </si>
  <si>
    <t>AgPower Group, LLC [Project Developer, System Designer, Construction &amp; Installation]; DVO, Inc. (formerly GHD, Inc.) [System Designer, System Design Engineer]</t>
  </si>
  <si>
    <t>O'Lean Energy Digester</t>
  </si>
  <si>
    <t>Dodge</t>
  </si>
  <si>
    <t>Colfax</t>
  </si>
  <si>
    <t>NE</t>
  </si>
  <si>
    <t>Environmental Fabrics, Inc. [System Designer, Construction &amp; Installation, Biogas Membrane Supplier]; RCM International LLC [Project Developer, System Designer, System Design Engineer]</t>
  </si>
  <si>
    <t>Nebraska Public Power District (NPPD)</t>
  </si>
  <si>
    <t>R-Qubed Energy - Dona Ana Digester</t>
  </si>
  <si>
    <t>Mesquite</t>
  </si>
  <si>
    <t>Dona Ana</t>
  </si>
  <si>
    <t>NM</t>
  </si>
  <si>
    <t>Pipeline Gas</t>
  </si>
  <si>
    <t>entec biogas USA [Project Developer, System Designer]; R-Qubed Energy [Project Developer]</t>
  </si>
  <si>
    <t>Public Service Co. of New Mexico (PNM)</t>
  </si>
  <si>
    <t>AA Dairy Digester</t>
  </si>
  <si>
    <t>Candor</t>
  </si>
  <si>
    <t>Tioga</t>
  </si>
  <si>
    <t>NY</t>
  </si>
  <si>
    <t>New York State Electric &amp; Gas</t>
  </si>
  <si>
    <t>Aurora Ridge Dairy Digester</t>
  </si>
  <si>
    <t>Aurora</t>
  </si>
  <si>
    <t>Cayuga</t>
  </si>
  <si>
    <t>Boxler Dairy Digester</t>
  </si>
  <si>
    <t>Varysburg</t>
  </si>
  <si>
    <t>Wyoming</t>
  </si>
  <si>
    <t>Auburn</t>
  </si>
  <si>
    <t>New York State Electric and Gas (NYSEG)</t>
  </si>
  <si>
    <t>Coyne Farm Digester</t>
  </si>
  <si>
    <t>Avon</t>
  </si>
  <si>
    <t>Livingston</t>
  </si>
  <si>
    <t>Environmental Credit Corporation [Project Developer, System Designer]</t>
  </si>
  <si>
    <t>Creek Acres Farm Digester</t>
  </si>
  <si>
    <t>Amsterdam</t>
  </si>
  <si>
    <t>Montgomery</t>
  </si>
  <si>
    <t>Crescent Duck Farm Digester</t>
  </si>
  <si>
    <t>Aquebogue</t>
  </si>
  <si>
    <t>Suffolk</t>
  </si>
  <si>
    <t>Slaughterhouses</t>
  </si>
  <si>
    <t>Applied Technologies, Inc. [System Designer, System Design Engineer]</t>
  </si>
  <si>
    <t>EL-VI Farms Digester</t>
  </si>
  <si>
    <t>Newark</t>
  </si>
  <si>
    <t>Wayne</t>
  </si>
  <si>
    <t>Stanley A. Weeks, LLC [System Designer, System Design Engineer]; Ted Peck [System Designer, System Design Engineer]</t>
  </si>
  <si>
    <t>Emerling Farms Digester</t>
  </si>
  <si>
    <t>Perry</t>
  </si>
  <si>
    <t>Fessenden Family Dairy Digester</t>
  </si>
  <si>
    <t>King Ferry</t>
  </si>
  <si>
    <t>Environmental Credit Corporation [Project Developer, System Designer]; Environmental Fabrics, Inc. [System Designer, Biogas Membrane Supplier]</t>
  </si>
  <si>
    <t>Gardeau Crest Farms Digester</t>
  </si>
  <si>
    <t>Greenwood Dairy Farm Digester</t>
  </si>
  <si>
    <t>Canton</t>
  </si>
  <si>
    <t>St. Lawrence</t>
  </si>
  <si>
    <t>Half Dutch Farm Digester</t>
  </si>
  <si>
    <t>Clifton Springs</t>
  </si>
  <si>
    <t>Ontario</t>
  </si>
  <si>
    <t>Lamb Farms Digester</t>
  </si>
  <si>
    <t>Oakfield</t>
  </si>
  <si>
    <t>Genesee</t>
  </si>
  <si>
    <t>Lawnhurst Farms Digester</t>
  </si>
  <si>
    <t>Stanley</t>
  </si>
  <si>
    <t>Agricultural Residues; Dairy Processing Wastes; Food Wastes; Process Water</t>
  </si>
  <si>
    <t>EnviTec Biogas USA, Inc. [System Designer, Construction &amp; Installation]</t>
  </si>
  <si>
    <t>New Hope View Farm Digester</t>
  </si>
  <si>
    <t>Homer</t>
  </si>
  <si>
    <t>Cortland</t>
  </si>
  <si>
    <t>PlanET Biogas USA Inc. [System Designer]</t>
  </si>
  <si>
    <t>Noblehurst Farms Digester</t>
  </si>
  <si>
    <t>York</t>
  </si>
  <si>
    <t>Dairy Processing Wastes; Food Wastes</t>
  </si>
  <si>
    <t>EnviTec Biogas USA, Inc. [System Designer, System Design Engineer]</t>
  </si>
  <si>
    <t>Patterson Farms Digester</t>
  </si>
  <si>
    <t>Dairy Processing Wastes; Food Processing Wastes</t>
  </si>
  <si>
    <t>Ridgecrest Dairy Digester</t>
  </si>
  <si>
    <t>Genoa</t>
  </si>
  <si>
    <t>Ridgeline Farm Digester</t>
  </si>
  <si>
    <t>Clymer</t>
  </si>
  <si>
    <t>Chautauqua</t>
  </si>
  <si>
    <t>Food Processing Wastes</t>
  </si>
  <si>
    <t>Roach Dairy Farm Digester</t>
  </si>
  <si>
    <t>Scipio Center</t>
  </si>
  <si>
    <t>Sheland Farms Digester</t>
  </si>
  <si>
    <t>Adams</t>
  </si>
  <si>
    <t>Penn Jersey Products [System Designer]; Siemens [System Designer, System Design Engineer]; Stanley A. Weeks, LLC [System Designer, System Design Engineer]; Stearns &amp; Wheeler [System Designer]</t>
  </si>
  <si>
    <t>Niagra Mohawk grid</t>
  </si>
  <si>
    <t>Sunny Knoll Farm Digester</t>
  </si>
  <si>
    <t>Sunnyside Farms Digester</t>
  </si>
  <si>
    <t>SUNY at Morrisville Digester</t>
  </si>
  <si>
    <t>Morrisville</t>
  </si>
  <si>
    <t>Madison</t>
  </si>
  <si>
    <t>Cow Power, Inc. [System Designer, System Design Engineer]; Tiry Engineering, Inc. [System Designer, System Design Engineer]</t>
  </si>
  <si>
    <t>Swiss Valley Farms Digester</t>
  </si>
  <si>
    <t>Warsaw</t>
  </si>
  <si>
    <t>Synergy Dairy - Covington Digester</t>
  </si>
  <si>
    <t>Covington</t>
  </si>
  <si>
    <t>Agricultural Residues; Food Wastes</t>
  </si>
  <si>
    <t>Bigadan A/S [System Designer]; CH Four Biogas, Inc. [System Designer]; CH4 Biogas, LLC [Project Developer]</t>
  </si>
  <si>
    <t>Twin Birch Dairy Digester</t>
  </si>
  <si>
    <t>Skaneateles</t>
  </si>
  <si>
    <t>Anaerobics, Inc. [System Designer]</t>
  </si>
  <si>
    <t>Wagner Farms Digester</t>
  </si>
  <si>
    <t>Poestenkill</t>
  </si>
  <si>
    <t>Rensselear</t>
  </si>
  <si>
    <t>CH Four Biogas, Inc. [Project Developer, System Designer]</t>
  </si>
  <si>
    <t>Walker Farms LLC Digester</t>
  </si>
  <si>
    <t>Fort Ann</t>
  </si>
  <si>
    <t>Washington</t>
  </si>
  <si>
    <t>Willet Dairy - Belltown Digester</t>
  </si>
  <si>
    <t>Will-O-Crest Farm Digester</t>
  </si>
  <si>
    <t>Woodcrest Dairy Digester</t>
  </si>
  <si>
    <t>Ogdensburg</t>
  </si>
  <si>
    <t>Zuber Farms Digester</t>
  </si>
  <si>
    <t>Byron</t>
  </si>
  <si>
    <t>Dairy Processing Wastes; Food Wastes; Process Water</t>
  </si>
  <si>
    <t>Bridgewater Dairy, LLC Digester</t>
  </si>
  <si>
    <t>Williams</t>
  </si>
  <si>
    <t>OH</t>
  </si>
  <si>
    <t>Buckeye Power, Inc.</t>
  </si>
  <si>
    <t>Miedema Dairy Digester</t>
  </si>
  <si>
    <t>Circleville</t>
  </si>
  <si>
    <t>Pickaway</t>
  </si>
  <si>
    <t>Mill Creek Dairy Digester</t>
  </si>
  <si>
    <t>West Unity</t>
  </si>
  <si>
    <t>Food Wastes; Process Water</t>
  </si>
  <si>
    <t>Pennsylvania Electric Company (Penelec)</t>
  </si>
  <si>
    <t>quasar energy group - Central Ohio Digester</t>
  </si>
  <si>
    <t>Columbus</t>
  </si>
  <si>
    <t>Franklin</t>
  </si>
  <si>
    <t>Kurtz Bros., Inc [Project Developer]; quasar energy group, LLC. [Project Developer, System Designer, System Design Engineer]; Solid Waste Authority of Central Ohio [Project Developer]</t>
  </si>
  <si>
    <t>quasar energy group - Collinwood Digester</t>
  </si>
  <si>
    <t>Cleveland</t>
  </si>
  <si>
    <t>Cuyahoga</t>
  </si>
  <si>
    <t>Forest City Enterprises [Project Developer]; quasar energy group, LLC. [Project Developer, System Designer, System Design Engineer]</t>
  </si>
  <si>
    <t>Cleveland Public Power</t>
  </si>
  <si>
    <t>quasar energy group - Haviland Digester</t>
  </si>
  <si>
    <t>Haviland</t>
  </si>
  <si>
    <t>Paulding</t>
  </si>
  <si>
    <t>quasar energy group, LLC. [Project Developer, System Designer, System Design Engineer]</t>
  </si>
  <si>
    <t>American Electric Power</t>
  </si>
  <si>
    <t>quasar energy group - Wooster Digester</t>
  </si>
  <si>
    <t>Wooster</t>
  </si>
  <si>
    <t>OSU - OARDC [Project Developer]; quasar energy group, LLC. [Project Developer, System Designer, System Design Engineer]</t>
  </si>
  <si>
    <t>quasar energy group - Zanesville Digester</t>
  </si>
  <si>
    <t>Zanesville</t>
  </si>
  <si>
    <t>Muskingum</t>
  </si>
  <si>
    <t>Ringler Energy, LLC Digester</t>
  </si>
  <si>
    <t>Cardington</t>
  </si>
  <si>
    <t>Morrow</t>
  </si>
  <si>
    <t>Electricity; Boiler/Furnace fuel; CNG</t>
  </si>
  <si>
    <t>quasar energy group, LLC. [Project Developer, System Designer, System Design Engineer]; Ringler Energy [Project Developer]</t>
  </si>
  <si>
    <t>Consolidated Electric Cooperative</t>
  </si>
  <si>
    <t>Van Erk Dairy Digester</t>
  </si>
  <si>
    <t>Wenning Poultry Farm Digester</t>
  </si>
  <si>
    <t>Ft Recovery</t>
  </si>
  <si>
    <t>Mercer</t>
  </si>
  <si>
    <t>Seaboard Foods Wakefield Farm Digester</t>
  </si>
  <si>
    <t>Turpin</t>
  </si>
  <si>
    <t>Beaver</t>
  </si>
  <si>
    <t>OK</t>
  </si>
  <si>
    <t>Farm Power Misty Meadow Digester</t>
  </si>
  <si>
    <t>Tillamook</t>
  </si>
  <si>
    <t>OR</t>
  </si>
  <si>
    <t>DVO, Inc. (formerly GHD, Inc.) [Project Developer, System Designer, System Design Engineer]; Environmental Fabrics, Inc. [Biogas Membrane Supplier]; Regenis [System Designer, Construction &amp; Installation]</t>
  </si>
  <si>
    <t>Pacific Power &amp; Light (PacifCorp)</t>
  </si>
  <si>
    <t>Farm Power Tillamook Digester</t>
  </si>
  <si>
    <t>DVO, Inc. (formerly GHD, Inc.) [System Designer, System Design Engineer]; Farm Power Northwest, LLC [Project Developer]; Regenis [System Designer, Construction &amp; Installation]</t>
  </si>
  <si>
    <t>Tillamook People's Utility District (TPUD)</t>
  </si>
  <si>
    <t>Port of Tillamook Bay Digester</t>
  </si>
  <si>
    <t>Tillamook Public Utility District</t>
  </si>
  <si>
    <t>RES Ag Lochmead LLC Digester</t>
  </si>
  <si>
    <t>Junction City</t>
  </si>
  <si>
    <t>Lane</t>
  </si>
  <si>
    <t>Anaerobic Sequencing Batch Reactor</t>
  </si>
  <si>
    <t>Emerald People's Utility District</t>
  </si>
  <si>
    <t>RES Ag Oak Lea LLC Digester</t>
  </si>
  <si>
    <t>Aumsville</t>
  </si>
  <si>
    <t>Marion</t>
  </si>
  <si>
    <t>Pacific Power</t>
  </si>
  <si>
    <t>RES Forest Glen Oaks LLC Digester</t>
  </si>
  <si>
    <t>Dayton</t>
  </si>
  <si>
    <t>Yamhill</t>
  </si>
  <si>
    <t>PGE</t>
  </si>
  <si>
    <t>Threemile Canyon Farms Digester</t>
  </si>
  <si>
    <t>Boardman</t>
  </si>
  <si>
    <t>Industrial &amp; Environmental Concepts, Inc. (IEC) [Biogas Membrane Supplier]; Swaggart Brothers [Construction &amp; Installation]; Threemile BioEnergy LLC [System Design Engineer]; TMF Biofuels LLC [Project Developer, System Designer]</t>
  </si>
  <si>
    <t>PacifiCorp</t>
  </si>
  <si>
    <t>Bortnick Dairy Digester</t>
  </si>
  <si>
    <t>Conneautville</t>
  </si>
  <si>
    <t>Crawford</t>
  </si>
  <si>
    <t>PA</t>
  </si>
  <si>
    <t>Environmental Fabrics, Inc. [Biogas Membrane Supplier]; Wilson Engineering Services, PC [System Designer, System Design Engineer]</t>
  </si>
  <si>
    <t>Pennsylvania Power and Light (PPL) Electric Utilities Corp.</t>
  </si>
  <si>
    <t>Brookside Dairy Digester</t>
  </si>
  <si>
    <t>Homer City</t>
  </si>
  <si>
    <t>Indiana</t>
  </si>
  <si>
    <t>Jim Resh Engineering [System Designer, System Design Engineer]; Team Ag [Project Developer, System Designer]</t>
  </si>
  <si>
    <t>Brubaker Farms Digester</t>
  </si>
  <si>
    <t>Mount Joy</t>
  </si>
  <si>
    <t>Lancaster</t>
  </si>
  <si>
    <t>RCM International LLC [System Designer, System Design Engineer]; Team Ag [Project Developer, System Designer]</t>
  </si>
  <si>
    <t>Charles Zimmerman Farm / Anergy, Inc. Digester</t>
  </si>
  <si>
    <t>Myerstown</t>
  </si>
  <si>
    <t>Lebanon</t>
  </si>
  <si>
    <t>Anergy, Inc. [Project Developer, System Designer]</t>
  </si>
  <si>
    <t>Cove Area Regional Digester</t>
  </si>
  <si>
    <t>Martinsburg</t>
  </si>
  <si>
    <t>Blair</t>
  </si>
  <si>
    <t>DCO Energy [Project Developer, System Designer]; Environmental Fabrics, Inc. [System Designer, Construction &amp; Installation, Biogas Membrane Supplier]; Herbert, Rowland &amp; Grubic, Inc. [System Designer, System Design Engineer]</t>
  </si>
  <si>
    <t>David High Digester</t>
  </si>
  <si>
    <t>Selinsgrove</t>
  </si>
  <si>
    <t>Schuykill</t>
  </si>
  <si>
    <t>Orgo Systems [Project Developer, System Designer, System Design Engineer]</t>
  </si>
  <si>
    <t>Dovan Farms Digester</t>
  </si>
  <si>
    <t>Berlin</t>
  </si>
  <si>
    <t>Somerset</t>
  </si>
  <si>
    <t>Environmental Fabrics, Inc. [Biogas Membrane Supplier]; Environomics [System Designer, System Design Engineer]; RCM International LLC [Project Developer, System Designer, System Design Engineer]</t>
  </si>
  <si>
    <t>CCS/Allegheny Electrical Cooperative</t>
  </si>
  <si>
    <t>Four Winds Farm Digester</t>
  </si>
  <si>
    <t>Ulysses</t>
  </si>
  <si>
    <t>Potter</t>
  </si>
  <si>
    <t>Environomics [Project Developer, System Designer]; RCM International LLC [System Designer, System Design Engineer]</t>
  </si>
  <si>
    <t>Hard Earned Acres Digester</t>
  </si>
  <si>
    <t>Shippensburg</t>
  </si>
  <si>
    <t>Cumberland</t>
  </si>
  <si>
    <t>RCM International LLC [Project Developer, System Designer]; Red Barn Consulting [System Designer, System Design Engineer]</t>
  </si>
  <si>
    <t>Hillcrest Saylors Farm Digester</t>
  </si>
  <si>
    <t>Rockwood</t>
  </si>
  <si>
    <t>Shawn Saylor [System Designer]; Team Ag [Project Developer, System Design Engineer]</t>
  </si>
  <si>
    <t>Allegheny Electric Cooperative, Somerset Rural Electric Company</t>
  </si>
  <si>
    <t>Ideal Family Farms Digester</t>
  </si>
  <si>
    <t>Beavertown</t>
  </si>
  <si>
    <t>Snyder</t>
  </si>
  <si>
    <t>Kish-View Farms Digester</t>
  </si>
  <si>
    <t>Belleville</t>
  </si>
  <si>
    <t>Mifflin</t>
  </si>
  <si>
    <t>Landyshade Farms Digester</t>
  </si>
  <si>
    <t>Mains Farm Digester</t>
  </si>
  <si>
    <t>Newville</t>
  </si>
  <si>
    <t>Environmental Management Group International, Inc. (EMG) [Project Developer, System Designer]</t>
  </si>
  <si>
    <t>Mason Dixon Farms Digester</t>
  </si>
  <si>
    <t>Gettysburg</t>
  </si>
  <si>
    <t>Dick and Bert Waybright [System Designer, System Design Engineer]</t>
  </si>
  <si>
    <t>Mor-Dale Farms Digester</t>
  </si>
  <si>
    <t>Bethel</t>
  </si>
  <si>
    <t>Berks</t>
  </si>
  <si>
    <t>Dr. Stan Weeks [System Designer, System Design Engineer]; Triple H Construction [System Designer, Construction &amp; Installation]</t>
  </si>
  <si>
    <t>Oak Hill Farm Digester</t>
  </si>
  <si>
    <t>Nottingham</t>
  </si>
  <si>
    <t>Chester</t>
  </si>
  <si>
    <t>Oregon Dairy Farm Digester</t>
  </si>
  <si>
    <t>Manheim</t>
  </si>
  <si>
    <t>Penn England Farm Digester</t>
  </si>
  <si>
    <t>Environmental Fabrics, Inc. [System Designer, Construction &amp; Installation, Biogas Membrane Supplier]; RCM International LLC [System Designer, System Design Engineer]; Team Ag [Project Developer, System Designer]</t>
  </si>
  <si>
    <t>Valley Rural Electric Co-op</t>
  </si>
  <si>
    <t>Pennwood Farms Digester</t>
  </si>
  <si>
    <t>Pine Hurst Acres Digester</t>
  </si>
  <si>
    <t>Danville</t>
  </si>
  <si>
    <t>Northumberland</t>
  </si>
  <si>
    <t>Penn State University [System Designer, System Design Engineer]; Schick Enterprises [System Designer, System Design Engineer]</t>
  </si>
  <si>
    <t>Reinford Farms Digester</t>
  </si>
  <si>
    <t>Mifflintown</t>
  </si>
  <si>
    <t>Juniata</t>
  </si>
  <si>
    <t>Environmental Fabrics, Inc. [Biogas Membrane Supplier]; RCM International LLC [Project Developer, System Designer, System Design Engineer]; Red Barn Consulting [System Designer]</t>
  </si>
  <si>
    <t>Reinford-Frymoyer Farm Digester</t>
  </si>
  <si>
    <t>RCM International LLC [System Designer, System Design Engineer]; Red Barn Consulting [Project Developer]; Team Ag [System Designer]</t>
  </si>
  <si>
    <t>Rocky Knoll Swine Farm Digester</t>
  </si>
  <si>
    <t>Environomics [System Designer]; RCM International LLC [Project Developer, System Designer, System Design Engineer]</t>
  </si>
  <si>
    <t>S &amp; A Kreider Farms Digester</t>
  </si>
  <si>
    <t>Quarryville</t>
  </si>
  <si>
    <t>Schrack Farms Digester</t>
  </si>
  <si>
    <t>Loganton</t>
  </si>
  <si>
    <t>Environomics [System Designer]; RCM International LLC [Project Developer, System Designer]; Schrack Farms [Construction &amp; Installation]; Team Ag [System Design Engineer]</t>
  </si>
  <si>
    <t>Sensenig Farm Digester</t>
  </si>
  <si>
    <t>Kirkwood</t>
  </si>
  <si>
    <t>Dairy; Poultry; Swine</t>
  </si>
  <si>
    <t>Slate Ridge Farm Digester</t>
  </si>
  <si>
    <t>St. Thomas</t>
  </si>
  <si>
    <t>West Penn Power</t>
  </si>
  <si>
    <t>Wanner's Pride-N-Joy Farm Digester</t>
  </si>
  <si>
    <t>Narvon</t>
  </si>
  <si>
    <t>Yippee! Farms Digester</t>
  </si>
  <si>
    <t>Burrows Hall Farm Digester</t>
  </si>
  <si>
    <t>Nesmith</t>
  </si>
  <si>
    <t>SC</t>
  </si>
  <si>
    <t>Environmental Fabrics, Inc. [System Designer, Biogas Membrane Supplier]</t>
  </si>
  <si>
    <t>Santee Cooper</t>
  </si>
  <si>
    <t>Collins Chick Farm Digester</t>
  </si>
  <si>
    <t>Darlingon</t>
  </si>
  <si>
    <t>Green Energy Solutions [System Designer, System Design Engineer]</t>
  </si>
  <si>
    <t>Midwest Dairy Institute Digester</t>
  </si>
  <si>
    <t>Milbank</t>
  </si>
  <si>
    <t>Grant</t>
  </si>
  <si>
    <t>SD</t>
  </si>
  <si>
    <t>Plug Flow</t>
  </si>
  <si>
    <t>Electricity; Cogeneration; Boiler/Furnace fuel</t>
  </si>
  <si>
    <t>Premium Standard - High Plains S-5 Digester</t>
  </si>
  <si>
    <t>Dalhart</t>
  </si>
  <si>
    <t>Dallam</t>
  </si>
  <si>
    <t>TX</t>
  </si>
  <si>
    <t>Premium Standard - High Plains W-F Digester</t>
  </si>
  <si>
    <t>Ballard Hog Farm Digester</t>
  </si>
  <si>
    <t>Benson</t>
  </si>
  <si>
    <t>Cache</t>
  </si>
  <si>
    <t>UT</t>
  </si>
  <si>
    <t>Blue Mountain Biogas, LLC / Circle 4 Farms Digester</t>
  </si>
  <si>
    <t>Milford</t>
  </si>
  <si>
    <t>Aqua Engineers, Inc. [System Designer, System Design Engineer]; Blue Mountain Biogas, LLC [Project Developer, System Designer]; Gerber Construction [System Designer, Construction &amp; Installation]</t>
  </si>
  <si>
    <t>Pine Valley Electric</t>
  </si>
  <si>
    <t>Sunderland Dairy Digester</t>
  </si>
  <si>
    <t>Sanpete</t>
  </si>
  <si>
    <t>Andigen [System Designer, System Design Engineer]; Conly Hansen [System Designer, System Design Engineer]; Utah State University [System Designer, System Design Engineer]</t>
  </si>
  <si>
    <t>Wadeland Dairy Digester</t>
  </si>
  <si>
    <t>West Weber</t>
  </si>
  <si>
    <t>Weber</t>
  </si>
  <si>
    <t>Andigen [System Designer, System Design Engineer]; U.S. Department of Agriculture (USDA) [System Designer]; U.S. Department of Energy (DOE) [System Designer]; Utah State University [System Designer, System Design Engineer]</t>
  </si>
  <si>
    <t>Dairy Energy, Inc. (Van der Hyde Dairy) Digester</t>
  </si>
  <si>
    <t>Chatham</t>
  </si>
  <si>
    <t>Pittsylvania</t>
  </si>
  <si>
    <t>VA</t>
  </si>
  <si>
    <t>Dominion Virginia Power</t>
  </si>
  <si>
    <t>Blue Spruce Farm, Inc. / Audet's Cow  Digester</t>
  </si>
  <si>
    <t>Bridport</t>
  </si>
  <si>
    <t>Addison</t>
  </si>
  <si>
    <t>VT</t>
  </si>
  <si>
    <t>Vermont Electric Cooperative</t>
  </si>
  <si>
    <t>Chaput Family Farms Digester</t>
  </si>
  <si>
    <t>North Troy</t>
  </si>
  <si>
    <t>Food Processing Wastes; Process Water</t>
  </si>
  <si>
    <t>Dubois Farm Digester</t>
  </si>
  <si>
    <t>Vergennes</t>
  </si>
  <si>
    <t>Green Mountain Power (GMP) (formerly Central Vermont Public Service (CVPS))</t>
  </si>
  <si>
    <t>Four Hills Farm Digester</t>
  </si>
  <si>
    <t>Bristol</t>
  </si>
  <si>
    <t>Green Mountain Power (GMP)</t>
  </si>
  <si>
    <t>Gebbie's Maplehurst Farm Digester</t>
  </si>
  <si>
    <t>Greensboro</t>
  </si>
  <si>
    <t>Hardwick Electric Company</t>
  </si>
  <si>
    <t>Gervais Family Farm Digester</t>
  </si>
  <si>
    <t>Emosburg Electric</t>
  </si>
  <si>
    <t>Green Mountain Dairy, LLC Digester</t>
  </si>
  <si>
    <t>Sheldon</t>
  </si>
  <si>
    <t>Frankin</t>
  </si>
  <si>
    <t>Jasper Hill Farm Digester</t>
  </si>
  <si>
    <t>ECOSolutions [System Designer]; Jasper Hill Farm [Project Developer]; Mountain Air [Construction &amp; Installation]</t>
  </si>
  <si>
    <t>Joneslan Farm Digester</t>
  </si>
  <si>
    <t>Hyde Park</t>
  </si>
  <si>
    <t>Lamoille</t>
  </si>
  <si>
    <t>UEM Group [System Designer, System Design Engineer, Construction &amp; Installation, Biogas Membrane Supplier]</t>
  </si>
  <si>
    <t>Kane's Scenic River Farms Digester</t>
  </si>
  <si>
    <t>Enosburg Falls</t>
  </si>
  <si>
    <t>Keewaydin Farm Digester</t>
  </si>
  <si>
    <t>Stowe</t>
  </si>
  <si>
    <t>Modular Plug Flow</t>
  </si>
  <si>
    <t>Avatar Energy [Project Developer, System Designer, System Design Engineer]</t>
  </si>
  <si>
    <t>Stowe Electric</t>
  </si>
  <si>
    <t>Maxwell Farm / Neighborhood Energy, LLC Digester</t>
  </si>
  <si>
    <t>Coventry</t>
  </si>
  <si>
    <t>Monument Farms Digester</t>
  </si>
  <si>
    <t>Weybridge</t>
  </si>
  <si>
    <t>DVO, Inc. (formerly GHD, Inc.) [System Designer, System Design Engineer]</t>
  </si>
  <si>
    <t>Nelson Boys Dairy, LLC Digester</t>
  </si>
  <si>
    <t>Swanton</t>
  </si>
  <si>
    <t>Pleasant Valley Farms - Berkshire Cow Power, LLC Digester</t>
  </si>
  <si>
    <t>Riverview Farm Digester</t>
  </si>
  <si>
    <t>Bio-Methatech Canada, Inc. [System Designer, System Design Engineer]; LIPP GmbH [System Designer]</t>
  </si>
  <si>
    <t>Vermont Technical College - Randolph Center Digester</t>
  </si>
  <si>
    <t>Randolph Center</t>
  </si>
  <si>
    <t>Orange</t>
  </si>
  <si>
    <t>Westminster Farms Digester</t>
  </si>
  <si>
    <t>Putney</t>
  </si>
  <si>
    <t>Windham</t>
  </si>
  <si>
    <t>Agricultural Residues; Food Processing Wastes</t>
  </si>
  <si>
    <t>Green Mountain Power</t>
  </si>
  <si>
    <t>Edaleen Cow Power, LLC Digester</t>
  </si>
  <si>
    <t>Lynden</t>
  </si>
  <si>
    <t>Whatcom</t>
  </si>
  <si>
    <t>WA</t>
  </si>
  <si>
    <t>Agricultural Residues; Beverage and Distillery Wastes; Dairy Processing Wastes; Fats, Oils, Greases; Food Processing Wastes; Food Wastes; Process Water; Slaughterhouses; Other Feedstocks</t>
  </si>
  <si>
    <t>DVO, Inc. (formerly GHD, Inc.) [System Designer, System Design Engineer]; Regenis [System Designer, Construction &amp; Installation]</t>
  </si>
  <si>
    <t>Puget Sound Energy</t>
  </si>
  <si>
    <t>Farm Power Lynden Digester</t>
  </si>
  <si>
    <t>Farm Power Rexville Digester</t>
  </si>
  <si>
    <t>Mount Vernon</t>
  </si>
  <si>
    <t>Skagit</t>
  </si>
  <si>
    <t>G DeRuyter &amp; Sons Dairy Digester</t>
  </si>
  <si>
    <t>Outlook</t>
  </si>
  <si>
    <t>Yakima</t>
  </si>
  <si>
    <t>DVO, Inc. (formerly GHD, Inc.) [System Designer, System Design Engineer]; Regenis [Project Developer, System Designer, Construction &amp; Installation]</t>
  </si>
  <si>
    <t>Qualco Energy Digester</t>
  </si>
  <si>
    <t>Monroe</t>
  </si>
  <si>
    <t>Snohomish</t>
  </si>
  <si>
    <t>Snohomish County PUD</t>
  </si>
  <si>
    <t>Rainier Biogas Digester</t>
  </si>
  <si>
    <t>Enumclaw</t>
  </si>
  <si>
    <t>King</t>
  </si>
  <si>
    <t>Van Dyk Dairy Digester</t>
  </si>
  <si>
    <t>DariTech, Inc. [System Designer, System Design Engineer]</t>
  </si>
  <si>
    <t>Vander Haak Dairy Digester</t>
  </si>
  <si>
    <t>DVO, Inc. (formerly GHD, Inc.) [System Designer, System Design Engineer]; Regenis [System Designer]</t>
  </si>
  <si>
    <t>Allen Farms/Titan 55 Digester</t>
  </si>
  <si>
    <t>Oshkosh</t>
  </si>
  <si>
    <t>Winnebago County</t>
  </si>
  <si>
    <t>WI</t>
  </si>
  <si>
    <t>Fats, Oils, Greases; Process Water; Other Feedstocks</t>
  </si>
  <si>
    <t>BIOFerm Energy Systems [Project Developer, System Designer, System Design Engineer]</t>
  </si>
  <si>
    <t>WPS</t>
  </si>
  <si>
    <t>Bach Digester, LLC Digester</t>
  </si>
  <si>
    <t>Dorchester</t>
  </si>
  <si>
    <t>Clark</t>
  </si>
  <si>
    <t>Dairyland Power Cooperative</t>
  </si>
  <si>
    <t>Bach Digester, LLC II Digester</t>
  </si>
  <si>
    <t>DVO, Inc. (formerly GHD, Inc.) [System Designer]</t>
  </si>
  <si>
    <t>Baldwin Dairy Digester</t>
  </si>
  <si>
    <t>Baldwin</t>
  </si>
  <si>
    <t>Saint Croix</t>
  </si>
  <si>
    <t>Komro International, LLC [Project Developer, System Designer, System Design Engineer]</t>
  </si>
  <si>
    <t>Central Sands Dairy, LLC Digester</t>
  </si>
  <si>
    <t>Nekoosa</t>
  </si>
  <si>
    <t>Wood</t>
  </si>
  <si>
    <t>Agricultural Residues; Process Water</t>
  </si>
  <si>
    <t>Clover Hill Dairy, LLC Digester</t>
  </si>
  <si>
    <t>Campbellsport</t>
  </si>
  <si>
    <t>Fond du Lac</t>
  </si>
  <si>
    <t>WE Energies, Inc.</t>
  </si>
  <si>
    <t>Crave Brothers Farm Digester</t>
  </si>
  <si>
    <t>Waterloo</t>
  </si>
  <si>
    <t>Clear Horizons, LLC [Project Developer, System Designer, System Design Engineer]</t>
  </si>
  <si>
    <t>Dairy Dreams Digester</t>
  </si>
  <si>
    <t>Casco</t>
  </si>
  <si>
    <t>Kewaunee</t>
  </si>
  <si>
    <t>DVO, Inc. (formerly GHD, Inc.) [Project Developer, System Designer, System Design Engineer]; Northern Biogas [System Designer]</t>
  </si>
  <si>
    <t>Wisconsin Public Service Corporation</t>
  </si>
  <si>
    <t>Dairyland Digester</t>
  </si>
  <si>
    <t>DVO, Inc. (formerly GHD, Inc.) [System Designer, System Design Engineer]; Energy Systems Group, LLC [Project Developer, System Designer]</t>
  </si>
  <si>
    <t>Dallmann Digester</t>
  </si>
  <si>
    <t>Brillion</t>
  </si>
  <si>
    <t>Calumet</t>
  </si>
  <si>
    <t>Dane County Digester - Springfield Digester</t>
  </si>
  <si>
    <t>Middleton</t>
  </si>
  <si>
    <t>Dane</t>
  </si>
  <si>
    <t>CG Schmidt [System Designer, Construction &amp; Installation]; GL Dairy Biogas, LLC [Project Developer]</t>
  </si>
  <si>
    <t>Madison Gas &amp; Electric</t>
  </si>
  <si>
    <t>Dane County Digester - Vienna Digester</t>
  </si>
  <si>
    <t>Vienna</t>
  </si>
  <si>
    <t>Clean Fuel Partners [System Design Engineer]; Clear Horizons, LLC [Project Developer, System Designer, System Design Engineer]</t>
  </si>
  <si>
    <t>Deer Run Digester</t>
  </si>
  <si>
    <t>Five Star Dairy Farm Digester</t>
  </si>
  <si>
    <t>Elk Mound</t>
  </si>
  <si>
    <t>Dunn</t>
  </si>
  <si>
    <t>Microgy [Project Developer, System Designer]</t>
  </si>
  <si>
    <t>Dairyland Power Cooperative; Stargest Power, LLC</t>
  </si>
  <si>
    <t>Four Cubs Farm Digester</t>
  </si>
  <si>
    <t>Grantsburg</t>
  </si>
  <si>
    <t>Burnett</t>
  </si>
  <si>
    <t>DVO, Inc. (formerly GHD, Inc.) [Project Developer, System Designer, System Design Engineer]; Environmental Fabrics, Inc. [System Designer, Construction &amp; Installation, Biogas Membrane Supplier]</t>
  </si>
  <si>
    <t>Gordondale Farms - Deer Ridge Digester</t>
  </si>
  <si>
    <t>Nelsonville</t>
  </si>
  <si>
    <t>Portage</t>
  </si>
  <si>
    <t>Green Valley Dairy Digester</t>
  </si>
  <si>
    <t>Krakow</t>
  </si>
  <si>
    <t>Shawano</t>
  </si>
  <si>
    <t>Grotegut Dairy Farm, Inc. Digester</t>
  </si>
  <si>
    <t>Newton</t>
  </si>
  <si>
    <t>Mantiowoc</t>
  </si>
  <si>
    <t>Heller Farms / Cow Poo, LLC Digester</t>
  </si>
  <si>
    <t>Alma Center</t>
  </si>
  <si>
    <t>Jackson</t>
  </si>
  <si>
    <t>Northern Biogas [System Designer]</t>
  </si>
  <si>
    <t>Holsum Dairy - Elm Road Digester</t>
  </si>
  <si>
    <t>Hilbert</t>
  </si>
  <si>
    <t>Holsum Dairy - Irish Road Digester</t>
  </si>
  <si>
    <t>Majestic Crossing Dairy, LLC Digester</t>
  </si>
  <si>
    <t>Sheboygan Falls</t>
  </si>
  <si>
    <t>Sheboygan</t>
  </si>
  <si>
    <t>Digested Organics [System Designer]</t>
  </si>
  <si>
    <t>Maple Leaf Dairy East Digester</t>
  </si>
  <si>
    <t>Manitowoc</t>
  </si>
  <si>
    <t>Maple Leaf Dairy West Digester</t>
  </si>
  <si>
    <t>Maunesha River Dairy Digester</t>
  </si>
  <si>
    <t>Sun Prairie</t>
  </si>
  <si>
    <t>Gundersen Health System [Project Developer]; U.S. Biogas LLC [System Designer, System Design Engineer]</t>
  </si>
  <si>
    <t>New Chester/Brakebush Digester</t>
  </si>
  <si>
    <t>New Chester</t>
  </si>
  <si>
    <t>Clean Energy North America, LLC [Project Developer]; DVO, Inc. (formerly GHD, Inc.) [System Designer]</t>
  </si>
  <si>
    <t>Norm-E-Lane, Inc. (NEL) Digester</t>
  </si>
  <si>
    <t>Chili</t>
  </si>
  <si>
    <t>Norswiss Farms Digester</t>
  </si>
  <si>
    <t>Rice Lake</t>
  </si>
  <si>
    <t>Barron</t>
  </si>
  <si>
    <t>Dairy Processing Wastes; Fats, Oils, Greases; Food Wastes; Slaughterhouses</t>
  </si>
  <si>
    <t>Dairyland Power Cooperative; Barron Electric</t>
  </si>
  <si>
    <t>Pagels Ponderosa Dairy Digester</t>
  </si>
  <si>
    <t>Sturgeon Bay</t>
  </si>
  <si>
    <t>Door</t>
  </si>
  <si>
    <t>Statz Brothers, Inc. 2 Digester</t>
  </si>
  <si>
    <t>Statz Brothers, Inc. Digester</t>
  </si>
  <si>
    <t>Sunrise Dairy (formerly Suring Community Dairy) Digester</t>
  </si>
  <si>
    <t>Suring</t>
  </si>
  <si>
    <t>Oronto</t>
  </si>
  <si>
    <t>Ambico, Inc. [System Designer, System Design Engineer]; Northern Biogas [System Designer]</t>
  </si>
  <si>
    <t>USEMCO - Peters Farm Digester</t>
  </si>
  <si>
    <t>Chaseburg</t>
  </si>
  <si>
    <t>Vernon</t>
  </si>
  <si>
    <t>Universal Sanitary Equipment Manufacturing Company (USEMCO) [System Designer, System Design Engineer]</t>
  </si>
  <si>
    <t>UW Oshkosh Foundation, Rosendale Biodigester, LLC Digester</t>
  </si>
  <si>
    <t>Pickett</t>
  </si>
  <si>
    <t>Winnebago</t>
  </si>
  <si>
    <t>Alliant Energy</t>
  </si>
  <si>
    <t>UW Oshkosh Foundation-Witzel, LLC Digester</t>
  </si>
  <si>
    <t>Other Digester Type</t>
  </si>
  <si>
    <t>Agricultural Residues; Food Wastes; Other Feedstocks</t>
  </si>
  <si>
    <t>Vir-Clar Farm Power LLC Digester</t>
  </si>
  <si>
    <t>Volm Farms Digester</t>
  </si>
  <si>
    <t>Kewaskum</t>
  </si>
  <si>
    <t>Wakker Dairy Digester</t>
  </si>
  <si>
    <t>Wild Rose Dairy Digester</t>
  </si>
  <si>
    <t>LaFarge</t>
  </si>
  <si>
    <t>Wyoming Premium Farms 1 Digester</t>
  </si>
  <si>
    <t>Wheatland</t>
  </si>
  <si>
    <t>Platte</t>
  </si>
  <si>
    <t>WY</t>
  </si>
  <si>
    <t>Wyoming Premium Farms 2 Digester</t>
  </si>
  <si>
    <t>Year Shutdown</t>
  </si>
  <si>
    <t>Reason for Closure</t>
  </si>
  <si>
    <t>ABEC Bidart-Stockdale LLC Digester</t>
  </si>
  <si>
    <t>Shut down</t>
  </si>
  <si>
    <t>California Bioenergy LLC [Project Developer, System Designer, Construction &amp; Installation]; Environmental Fabrics, Inc. [Biogas Membrane Supplier]; Provost &amp; Pritchard [System Designer, System Design Engineer]</t>
  </si>
  <si>
    <t>Antonio Brasil Dairy Digester</t>
  </si>
  <si>
    <t>Dos Palos</t>
  </si>
  <si>
    <t>Elite Energy [Project Developer, System Designer, System Design Engineer]</t>
  </si>
  <si>
    <t>Bullfrog Dairy Digester</t>
  </si>
  <si>
    <t>Imperial</t>
  </si>
  <si>
    <t>No reason given by CDFA</t>
  </si>
  <si>
    <t>IDD Energy</t>
  </si>
  <si>
    <t>Cal Poly Dairy Digester</t>
  </si>
  <si>
    <t>San Luis Obispo</t>
  </si>
  <si>
    <t>CAL-Denier Dairy Digester</t>
  </si>
  <si>
    <t>Eden-Vale Dairy Digester</t>
  </si>
  <si>
    <t>Lemoore</t>
  </si>
  <si>
    <t>Economic.</t>
  </si>
  <si>
    <t>IEUA - Reg Plant 5 Digester</t>
  </si>
  <si>
    <t>Chino</t>
  </si>
  <si>
    <t>Inland Empire Utilities Agency - Reg Plant 1 Digester</t>
  </si>
  <si>
    <t>Inland Empire Utilities Agency (IEUA) [Project Developer, System Designer]</t>
  </si>
  <si>
    <t>Koetsier Dairy Digester</t>
  </si>
  <si>
    <t>Air-quality standards calling for expensive retrofits to reduce air pollution led to shutdown.</t>
  </si>
  <si>
    <t>Lourenco Dairy Digester</t>
  </si>
  <si>
    <t>Sharp Energy [System Designer, System Design Engineer]</t>
  </si>
  <si>
    <t>Royal Farms Digester</t>
  </si>
  <si>
    <t>Southern California Edison</t>
  </si>
  <si>
    <t>St. Anthony Farm Digester</t>
  </si>
  <si>
    <t>Petaluma</t>
  </si>
  <si>
    <t>Sonoma</t>
  </si>
  <si>
    <t>The program is being dismantled, but is not because of digester issues.</t>
  </si>
  <si>
    <t>Tollenaar Holsteins Dairy Digester</t>
  </si>
  <si>
    <t>Dairy declared bankruptcy in 2015</t>
  </si>
  <si>
    <t>Sacramento Municipal Utility District (SMUD)</t>
  </si>
  <si>
    <t>Economic hardship. According to 2015 CEC Microalgae facility report, digester failed due to corrosion of the internal heating pipes (http://www.energy.ca.gov/2015publications/CEC-500-2015-068/CEC-500-2015-068.pdf)</t>
  </si>
  <si>
    <t>Vintage Dairy Digester</t>
  </si>
  <si>
    <t>BioEnergy Solutions [Project Developer, System Designer]</t>
  </si>
  <si>
    <t>Cushman Dairy Digester</t>
  </si>
  <si>
    <t>North Franklin</t>
  </si>
  <si>
    <t>New London</t>
  </si>
  <si>
    <t>Agri-Bio Systems, Inc. [System Designer, System Design Engineer]</t>
  </si>
  <si>
    <t>Futura Dairy-Waubeek Dairy Cow Farm Digester</t>
  </si>
  <si>
    <t>Central City</t>
  </si>
  <si>
    <t>Linn</t>
  </si>
  <si>
    <t>The dairy operations ceased.</t>
  </si>
  <si>
    <t>McCabe Farms Digester</t>
  </si>
  <si>
    <t>Mt. Pleasant</t>
  </si>
  <si>
    <t>Henry</t>
  </si>
  <si>
    <t>Harold McCabe [System Designer, System Design Engineer]</t>
  </si>
  <si>
    <t>Swine USA, Bell Farms Digester</t>
  </si>
  <si>
    <t>Thayer</t>
  </si>
  <si>
    <t>Union</t>
  </si>
  <si>
    <t>The current owners do not have the technical knowledge to run the digester.</t>
  </si>
  <si>
    <t>Thaler Farm Digester</t>
  </si>
  <si>
    <t>Westpoint Dairy Digester</t>
  </si>
  <si>
    <t>Wendell</t>
  </si>
  <si>
    <t>Intrepid bankrupt.</t>
  </si>
  <si>
    <t>Intrepid Technology and Resources Inc. [System Designer, System Design Engineer]</t>
  </si>
  <si>
    <t>Whitesides Dairy Digester</t>
  </si>
  <si>
    <t>Rupert</t>
  </si>
  <si>
    <t>Minidoka</t>
  </si>
  <si>
    <t>Intermountain Gas</t>
  </si>
  <si>
    <t>Scheidairy Farms Digester</t>
  </si>
  <si>
    <t>Stephenson</t>
  </si>
  <si>
    <t>WKU Farm - Pilot Digester</t>
  </si>
  <si>
    <t>Bowling Green</t>
  </si>
  <si>
    <t>Warren</t>
  </si>
  <si>
    <t>Assistant farm manager left and not enough help to keep system running</t>
  </si>
  <si>
    <t>Organic Alchemy [System Designer, System Design Engineer]</t>
  </si>
  <si>
    <t>Kilby's Inc. Digester</t>
  </si>
  <si>
    <t>Colora</t>
  </si>
  <si>
    <t>Cecil</t>
  </si>
  <si>
    <t>Engine down and system in need of upgrades.</t>
  </si>
  <si>
    <t>Fairgrove Farms, Inc. Digester</t>
  </si>
  <si>
    <t>Sturgis</t>
  </si>
  <si>
    <t>St. Joseph</t>
  </si>
  <si>
    <t>Fremont Community Digester</t>
  </si>
  <si>
    <t>Newaygo</t>
  </si>
  <si>
    <t>Management.</t>
  </si>
  <si>
    <t>Novi Energy [Project Developer, System Designer, System Design Engineer]</t>
  </si>
  <si>
    <t>Jer-Lindy Farms Digester</t>
  </si>
  <si>
    <t>Brooten</t>
  </si>
  <si>
    <t>Stearns</t>
  </si>
  <si>
    <t>Operational problems were reported with manure flow and hydrogen sulfide corrosion issues.</t>
  </si>
  <si>
    <t>Dairy Processing Wastes; Process Water</t>
  </si>
  <si>
    <t>Andigen [System Design Engineer]; Genex Farm Systems [System Designer, System Design Engineer]</t>
  </si>
  <si>
    <t>Piney Woods School Digester</t>
  </si>
  <si>
    <t>Piney Woods</t>
  </si>
  <si>
    <t>Rankin</t>
  </si>
  <si>
    <t>ICF International (ICF) [System Designer]; RCM International LLC [Project Developer, System Designer, System Design Engineer]</t>
  </si>
  <si>
    <t>Shafer Farm Digester</t>
  </si>
  <si>
    <t>Osyka</t>
  </si>
  <si>
    <t>Pike</t>
  </si>
  <si>
    <t>Undergoing management changes; unsure whether or not digester will be re-started.</t>
  </si>
  <si>
    <t>Darrell Smith Farm Digester</t>
  </si>
  <si>
    <t>A.O. Smith Harvestore [System Designer]; Bio-Gas of Colorado [System Designer, System Design Engineer]</t>
  </si>
  <si>
    <t>Harris Farm Digester</t>
  </si>
  <si>
    <t>Greenville</t>
  </si>
  <si>
    <t>Pitt</t>
  </si>
  <si>
    <t>The project shutdown due to improper manure management system operation.</t>
  </si>
  <si>
    <t>AgriClean [System Designer, System Design Engineer]</t>
  </si>
  <si>
    <t>Genesis Ethanol Closed-Loop Plant / E3 BioFuels Digester</t>
  </si>
  <si>
    <t>Mead</t>
  </si>
  <si>
    <t>Saunders</t>
  </si>
  <si>
    <t>There was an oiler explosion and other mechanical problems, on top of bankruptcy.</t>
  </si>
  <si>
    <t>Beverage and Distillery Wastes</t>
  </si>
  <si>
    <t>E3 Biofuels [Project Developer, System Designer]</t>
  </si>
  <si>
    <t>NMSU / Gonzalez Dairy Digester</t>
  </si>
  <si>
    <t>La Mesa</t>
  </si>
  <si>
    <t>Do±a Ana</t>
  </si>
  <si>
    <t>NMSU [System Designer]</t>
  </si>
  <si>
    <t>Cooperstown Holstein Digester</t>
  </si>
  <si>
    <t>Cooperstown</t>
  </si>
  <si>
    <t>Otsego</t>
  </si>
  <si>
    <t>A.O. Smith Harvestore [System Designer]</t>
  </si>
  <si>
    <t>Farber Farm/NYC Watershed Ag Council (WAC) Digester</t>
  </si>
  <si>
    <t>East Jewett</t>
  </si>
  <si>
    <t>Greene</t>
  </si>
  <si>
    <t>Cows were sold so there is no manure to feed the digester.</t>
  </si>
  <si>
    <t>Stanley A. Weeks, LLC [System Designer, System Design Engineer]</t>
  </si>
  <si>
    <t>PlanET Biogas USA Inc. [Project Developer, System Designer, System Design Engineer, Construction &amp; Installation]; RCM International LLC [Project Developer, System Designer, System Design Engineer]</t>
  </si>
  <si>
    <t>A fire destroyed the genset and structure holding all the equipment.</t>
  </si>
  <si>
    <t>Cow Power, Inc. [System Designer]; Environmental Credit Corporation [Project Developer, System Designer]; EnviTec Biogas USA, Inc. [System Designer, System Design Engineer]</t>
  </si>
  <si>
    <t>Spring Valley Dairy Digester</t>
  </si>
  <si>
    <t>Schodack</t>
  </si>
  <si>
    <t>Dubara Company, Inc. [System Designer, System Design Engineer]</t>
  </si>
  <si>
    <t>Napoleon Biogas Digester</t>
  </si>
  <si>
    <t>Napoleon</t>
  </si>
  <si>
    <t>Possibly odor complaints from neighbors.</t>
  </si>
  <si>
    <t>Food Wastes; Other Feedstocks</t>
  </si>
  <si>
    <t>Bigadan A/S [System Designer]; CH4 Biogas, LLC [Project Developer, System Designer]; Hull &amp; Associates, Inc [System Designer, System Design Engineer]</t>
  </si>
  <si>
    <t>American Municipal Power</t>
  </si>
  <si>
    <t>Bernie Faber Dairy (CalGon Dairy) Digester</t>
  </si>
  <si>
    <t>Salem</t>
  </si>
  <si>
    <t>Portland General Electric [System Designer, System Design Engineer]</t>
  </si>
  <si>
    <t>Craven Dairy Farms Digester</t>
  </si>
  <si>
    <t>Cloverdale</t>
  </si>
  <si>
    <t>The farm was sold and the new owners shutdown the digester.</t>
  </si>
  <si>
    <t>Brendle’s Egg Farm Digester</t>
  </si>
  <si>
    <t>Bert and Dick Waybright [System Designer, System Design Engineer]</t>
  </si>
  <si>
    <t>Zimmerman Farm Digester</t>
  </si>
  <si>
    <t>Pitman</t>
  </si>
  <si>
    <t>Cattle; Poultry</t>
  </si>
  <si>
    <t>DGW &amp; Associates [System Designer, System Design Engineer]</t>
  </si>
  <si>
    <t>Linde Dairy Digester</t>
  </si>
  <si>
    <t>Brookings</t>
  </si>
  <si>
    <t>Environmental Credit Corporation [Project Developer, System Designer]; Environmental Fabrics, Inc. [System Designer, Construction &amp; Installation, Biogas Membrane Supplier]</t>
  </si>
  <si>
    <t>Broumley Dairy Farm Digester</t>
  </si>
  <si>
    <t>Hico</t>
  </si>
  <si>
    <t>The sytem will  be reconfigured to be more economical for farmer.</t>
  </si>
  <si>
    <t>Cascade Earth Sciences [System Designer, System Design Engineer]</t>
  </si>
  <si>
    <t>Huckabay Ridge Digester</t>
  </si>
  <si>
    <t>Stephenville</t>
  </si>
  <si>
    <t>Erath</t>
  </si>
  <si>
    <t>EM Biogas [Project Developer, System Designer]; Microgy [Project Developer, System Designer]</t>
  </si>
  <si>
    <t>Lower Colorado River Authority (to to Sept 08); PG&amp;E (from Oct 08); Alcor Energy gets thermal energy</t>
  </si>
  <si>
    <t>Kirk Carrell Dairy Digester</t>
  </si>
  <si>
    <t>Godley</t>
  </si>
  <si>
    <t>Johnson</t>
  </si>
  <si>
    <t>Cady Engler [System Designer, System Design Engineer]</t>
  </si>
  <si>
    <t>Martin Farms Digester</t>
  </si>
  <si>
    <t>South Boston</t>
  </si>
  <si>
    <t>Halifax</t>
  </si>
  <si>
    <t>The digester cover and PVC frame deteriorated to the point of necessary removal.</t>
  </si>
  <si>
    <t>Agri-waste Energy, Inc. [System Designer]; RCM International LLC [Project Developer, System Designer, System Design Engineer]</t>
  </si>
  <si>
    <t>Foote Farm Digester</t>
  </si>
  <si>
    <t>Charlotte</t>
  </si>
  <si>
    <t>Chittenden</t>
  </si>
  <si>
    <t>Foster Brothers Farms Digester</t>
  </si>
  <si>
    <t>Middlebury</t>
  </si>
  <si>
    <t>Hadley and Bennett [System Designer, System Design Engineer]</t>
  </si>
  <si>
    <t>Neighborly Farms Digester</t>
  </si>
  <si>
    <t>Nordic Farm Digester</t>
  </si>
  <si>
    <t>Shelburne</t>
  </si>
  <si>
    <t>The system needs a new manure feed pump.</t>
  </si>
  <si>
    <t>Double S Dairy Digester</t>
  </si>
  <si>
    <t>Markesan</t>
  </si>
  <si>
    <t>Green Lake</t>
  </si>
  <si>
    <t>The digester was too small and the utility interconnect fee too high (and rates too low) for project expansion.</t>
  </si>
  <si>
    <t>Emerald Dairy Digester</t>
  </si>
  <si>
    <t>Emerald</t>
  </si>
  <si>
    <t>St. Croix</t>
  </si>
  <si>
    <t>Lake Breeze Dairy Digester</t>
  </si>
  <si>
    <t>Malone</t>
  </si>
  <si>
    <t>There was a fire in the engine/ control panel/ separator building.</t>
  </si>
  <si>
    <t>Maple Leaf Farms Digester</t>
  </si>
  <si>
    <t>Franksville</t>
  </si>
  <si>
    <t>Racine</t>
  </si>
  <si>
    <t>Facility closed.</t>
  </si>
  <si>
    <t>Quantum Dairy Digester</t>
  </si>
  <si>
    <t>Weyauwega</t>
  </si>
  <si>
    <t>Waupaca</t>
  </si>
  <si>
    <t>Clint Fandrich indicated that the farm suffered a catastrophic fire in 2012. The owners see great value in the digester and wil look to bring the system back online in the coming years.</t>
  </si>
  <si>
    <t>Stencil Farm Digester</t>
  </si>
  <si>
    <t>Denmark</t>
  </si>
  <si>
    <t>Brown</t>
  </si>
  <si>
    <t>The digester experienced difficulty in keeping within the target operational temperature range, so the project switched to composting.</t>
  </si>
  <si>
    <t>Tinedale Farms Digester</t>
  </si>
  <si>
    <t>Wrightstown</t>
  </si>
  <si>
    <t>AGES [Project Developer, System Designer, System Design Engineer]</t>
  </si>
  <si>
    <t>Vir-Clar Farms Digester</t>
  </si>
  <si>
    <t>Biogas Direct, LLC [Project Developer, System Designer]</t>
  </si>
  <si>
    <t>Chapel Street Environmental [System Design Engineer]; Environmental Fabrics, Inc. [Biogas Membrane Supplier]; Gabe Millican, P.E. [System Designer]</t>
  </si>
  <si>
    <t>Chapel Street Environmental [System Design Engineer]; Environmental Fabrics, Inc. [Biogas Membrane Supplier]</t>
  </si>
  <si>
    <t>Arizona Public Service Co.</t>
  </si>
  <si>
    <t>California Bioenergy LLC [Project Developer]; Martin Energy Group Services, LLC [Project Developer]</t>
  </si>
  <si>
    <t>4Creeks [System Design Engineer]; Environmental Fabrics, Inc. [System Designer, Construction &amp; Installation, Biogas Membrane Supplier]; Maas Energy Works [Project Developer]</t>
  </si>
  <si>
    <t>Crescent Farm Digester</t>
  </si>
  <si>
    <t>Haverhill</t>
  </si>
  <si>
    <t>CH4 Biogas, LLC [System Designer]; Vanguard Renewables [Project Developer]</t>
  </si>
  <si>
    <t>Rockwood Farm Digester</t>
  </si>
  <si>
    <t>Granville</t>
  </si>
  <si>
    <t>Hampden</t>
  </si>
  <si>
    <t>Ag-Grid Energy LLC [Project Developer]</t>
  </si>
  <si>
    <t>Gentry</t>
  </si>
  <si>
    <t>Crooked Shed Farm Microdigester</t>
  </si>
  <si>
    <t>Carnation</t>
  </si>
  <si>
    <t>Ling</t>
  </si>
  <si>
    <t>Impact Bioenergy [System Designer, Construction &amp; Installation]</t>
  </si>
  <si>
    <t>Lowell Energy AD Facility Digester</t>
  </si>
  <si>
    <t>Lowell</t>
  </si>
  <si>
    <t>Kent</t>
  </si>
  <si>
    <t>Odor control issues could not be resolved.</t>
  </si>
  <si>
    <t>Fats, Oils, Greases; Food Processing Wastes</t>
  </si>
  <si>
    <t>Rockford Construction [Construction &amp; Installation]</t>
  </si>
  <si>
    <t>Lowell Light &amp; Power</t>
  </si>
  <si>
    <t>Couldn't make finances work.</t>
  </si>
  <si>
    <t>Circle A Dairy Digester</t>
  </si>
  <si>
    <t>Electricity; Pipeline Gas; CNG</t>
  </si>
  <si>
    <t>Calgren Dairy Fuels LLC [Project Developer]; Maas Energy Works [Project Developer]</t>
  </si>
  <si>
    <t>K &amp; M Visser Dairy Digester</t>
  </si>
  <si>
    <t>Legacy Dairy Digester</t>
  </si>
  <si>
    <t>Robert Vander Eyk Dairy Digester</t>
  </si>
  <si>
    <t>Van Beek Brothers Dairy</t>
  </si>
  <si>
    <t>Williams Family Dairy Digester</t>
  </si>
  <si>
    <t>Fremont</t>
  </si>
  <si>
    <t>Roeslein Alternative Energy - Green Hills Farm Digester</t>
  </si>
  <si>
    <t>Unionville</t>
  </si>
  <si>
    <t>Roeslein Alternative Energy - Hedgewood Farm Digester</t>
  </si>
  <si>
    <t>Roeslein Alternative Energy - Homan Farm Digester</t>
  </si>
  <si>
    <t>King City</t>
  </si>
  <si>
    <t>Roeslein Alternative Energy - Locust Ridge Farm Digester</t>
  </si>
  <si>
    <t>Harris</t>
  </si>
  <si>
    <t>Roeslein Alternative Energy - Ruckman Farm Digester</t>
  </si>
  <si>
    <t>Roeslein Alternative Energy [Project Developer]</t>
  </si>
  <si>
    <t>Roeslein Alternative Energy - Somerset Farm Digester</t>
  </si>
  <si>
    <t>Roeslein Alternative Energy - South Meadows Farm Digester - Flare</t>
  </si>
  <si>
    <t>Browning</t>
  </si>
  <si>
    <t>Roeslein Alternative Energy - South Meadows Farm Digester - RNG</t>
  </si>
  <si>
    <t>Roeslein Alternative Energy - Valley View Farm Digester</t>
  </si>
  <si>
    <t>Roeslein Alternative Energy - Whitetail Farm Digester</t>
  </si>
  <si>
    <t>C2e Renewables NC Digester</t>
  </si>
  <si>
    <t>Food Wastes; Slaughterhouses</t>
  </si>
  <si>
    <t>Carbon Cycle Energy (C2e) [Project Developer]</t>
  </si>
  <si>
    <t>Duke Energy</t>
  </si>
  <si>
    <t>Optima KV RNG Plant</t>
  </si>
  <si>
    <t>Cavanaugh &amp; Associates [System Designer]; Optima BioEnergy [Project Developer]</t>
  </si>
  <si>
    <t>S &amp; S Dairy (WI) Digester</t>
  </si>
  <si>
    <t>According to Dec 2017 CDFA presentation (by Casey Walsh Cady), Denier Dairy project listed as "temporarily offline."</t>
  </si>
  <si>
    <t>Farm sold.</t>
  </si>
  <si>
    <t>Fertilizer plant shut down, presumably due to challenges related to getting solids out of digesters.</t>
  </si>
  <si>
    <t>Cayuga Regional Digester</t>
  </si>
  <si>
    <t>Blue Electron [Project Developer, System Designer]; Denali ROI [Project Developer]; GBU [System Designer, System Design Engineer]; Seeler Engineering [System Designer, System Design Engineer]</t>
  </si>
  <si>
    <t>Ar-Joy Farm Digester</t>
  </si>
  <si>
    <t>Cochranville</t>
  </si>
  <si>
    <t>Agricultural Residues; Beverage and Distillery Wastes; Fats, Oils, Greases; Food Wastes</t>
  </si>
  <si>
    <t>n/a</t>
  </si>
  <si>
    <t>Swine;Poultry</t>
  </si>
  <si>
    <t>4Creeks [System Design Engineer, Construction &amp; Installation]; DVO, Inc. (formerly GHD, Inc.) [System Designer, System Design Engineer]; Regenis [Project Developer, System Designer, Construction &amp; Installation];  Maas Energy Works [Project Developer]</t>
  </si>
  <si>
    <t>Emission Reductions (metric tons CO2E/yr)</t>
  </si>
  <si>
    <t>DVO, Inc. (formerly GHD, Inc.) [Project Developer]</t>
  </si>
  <si>
    <t>Pipeline to Electricity</t>
  </si>
  <si>
    <t>AU</t>
  </si>
  <si>
    <t>index</t>
  </si>
  <si>
    <t>wesys size</t>
  </si>
  <si>
    <t>small</t>
  </si>
  <si>
    <t>med</t>
  </si>
  <si>
    <t>large</t>
  </si>
  <si>
    <t>medium</t>
  </si>
  <si>
    <t>cng</t>
  </si>
  <si>
    <t>chp</t>
  </si>
  <si>
    <t>elec</t>
  </si>
  <si>
    <t>png</t>
  </si>
  <si>
    <t>ROTUS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</si>
</sst>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top" wrapText="1"/>
    </xf>
    <xf numFmtId="3" fontId="0" fillId="0" borderId="0" xfId="0" applyNumberFormat="1" applyAlignment="1">
      <alignment vertical="top" wrapText="1"/>
    </xf>
    <xf numFmtId="3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wrapText="1"/>
    </xf>
    <xf numFmtId="0" fontId="0" fillId="0" borderId="0" xfId="0" applyBorder="1" applyAlignment="1">
      <alignment vertical="top" wrapText="1"/>
    </xf>
    <xf numFmtId="3" fontId="0" fillId="0" borderId="0" xfId="0" applyNumberFormat="1" applyBorder="1" applyAlignment="1">
      <alignment vertical="top" wrapText="1"/>
    </xf>
    <xf numFmtId="3" fontId="2" fillId="0" borderId="0" xfId="0" applyNumberFormat="1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vertical="top" wrapText="1"/>
    </xf>
    <xf numFmtId="0" fontId="3" fillId="2" borderId="0" xfId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</cellXfs>
  <cellStyles count="2">
    <cellStyle name="Good" xfId="1" builtinId="26"/>
    <cellStyle name="Normal" xfId="0" builtinId="0"/>
  </cellStyles>
  <dxfs count="45"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T281" totalsRowShown="0" headerRowDxfId="44" dataDxfId="43">
  <autoFilter ref="A1:T281" xr:uid="{00000000-0009-0000-0100-000002000000}"/>
  <sortState ref="A2:T281">
    <sortCondition ref="E2:E281"/>
    <sortCondition ref="A2:A281"/>
  </sortState>
  <tableColumns count="20">
    <tableColumn id="1" xr3:uid="{00000000-0010-0000-0000-000001000000}" name="Project Name" dataDxfId="42"/>
    <tableColumn id="2" xr3:uid="{00000000-0010-0000-0000-000002000000}" name="Project Type" dataDxfId="41"/>
    <tableColumn id="3" xr3:uid="{00000000-0010-0000-0000-000003000000}" name="City" dataDxfId="40"/>
    <tableColumn id="4" xr3:uid="{00000000-0010-0000-0000-000004000000}" name="County" dataDxfId="39"/>
    <tableColumn id="5" xr3:uid="{00000000-0010-0000-0000-000005000000}" name="State" dataDxfId="38"/>
    <tableColumn id="6" xr3:uid="{00000000-0010-0000-0000-000006000000}" name="Digester Type" dataDxfId="37"/>
    <tableColumn id="7" xr3:uid="{00000000-0010-0000-0000-000007000000}" name="Status" dataDxfId="36"/>
    <tableColumn id="8" xr3:uid="{00000000-0010-0000-0000-000008000000}" name="Year Operational" dataDxfId="35"/>
    <tableColumn id="9" xr3:uid="{00000000-0010-0000-0000-000009000000}" name="Animal Type(s)" dataDxfId="34"/>
    <tableColumn id="10" xr3:uid="{00000000-0010-0000-0000-00000A000000}" name="Cattle" dataDxfId="33"/>
    <tableColumn id="11" xr3:uid="{00000000-0010-0000-0000-00000B000000}" name="Dairy" dataDxfId="32"/>
    <tableColumn id="12" xr3:uid="{00000000-0010-0000-0000-00000C000000}" name="Poultry" dataDxfId="31"/>
    <tableColumn id="13" xr3:uid="{00000000-0010-0000-0000-00000D000000}" name="Swine" dataDxfId="30"/>
    <tableColumn id="14" xr3:uid="{00000000-0010-0000-0000-00000E000000}" name="Co-Digestion" dataDxfId="29"/>
    <tableColumn id="15" xr3:uid="{00000000-0010-0000-0000-00000F000000}" name="Biogas Generation Estimate (cu_ft/day)" dataDxfId="28"/>
    <tableColumn id="16" xr3:uid="{00000000-0010-0000-0000-000010000000}" name="Electricity Generated (kWh/yr)" dataDxfId="27"/>
    <tableColumn id="17" xr3:uid="{00000000-0010-0000-0000-000011000000}" name="Biogas End Use(s)" dataDxfId="26"/>
    <tableColumn id="18" xr3:uid="{00000000-0010-0000-0000-000012000000}" name="System Designer(s)_Developer(s) and Affiliates" dataDxfId="25"/>
    <tableColumn id="19" xr3:uid="{00000000-0010-0000-0000-000013000000}" name="Receiving Utility" dataDxfId="24"/>
    <tableColumn id="20" xr3:uid="{00000000-0010-0000-0000-000014000000}" name="Emission Reductions (metric tons CO2E/yr)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U68" totalsRowShown="0" headerRowDxfId="22" dataDxfId="21">
  <autoFilter ref="A1:U68" xr:uid="{00000000-0009-0000-0100-000003000000}"/>
  <tableColumns count="21">
    <tableColumn id="1" xr3:uid="{00000000-0010-0000-0100-000001000000}" name="Project Name" dataDxfId="20"/>
    <tableColumn id="2" xr3:uid="{00000000-0010-0000-0100-000002000000}" name="Project Type" dataDxfId="19"/>
    <tableColumn id="3" xr3:uid="{00000000-0010-0000-0100-000003000000}" name="City" dataDxfId="18"/>
    <tableColumn id="4" xr3:uid="{00000000-0010-0000-0100-000004000000}" name="County" dataDxfId="17"/>
    <tableColumn id="5" xr3:uid="{00000000-0010-0000-0100-000005000000}" name="State" dataDxfId="16"/>
    <tableColumn id="6" xr3:uid="{00000000-0010-0000-0100-000006000000}" name="Digester Type" dataDxfId="15"/>
    <tableColumn id="7" xr3:uid="{00000000-0010-0000-0100-000007000000}" name="Status" dataDxfId="14"/>
    <tableColumn id="8" xr3:uid="{00000000-0010-0000-0100-000008000000}" name="Year Operational" dataDxfId="13"/>
    <tableColumn id="9" xr3:uid="{00000000-0010-0000-0100-000009000000}" name="Year Shutdown" dataDxfId="12"/>
    <tableColumn id="10" xr3:uid="{00000000-0010-0000-0100-00000A000000}" name="Reason for Closure" dataDxfId="11"/>
    <tableColumn id="11" xr3:uid="{00000000-0010-0000-0100-00000B000000}" name="Animal Type(s)" dataDxfId="10"/>
    <tableColumn id="12" xr3:uid="{00000000-0010-0000-0100-00000C000000}" name="Cattle" dataDxfId="9"/>
    <tableColumn id="13" xr3:uid="{00000000-0010-0000-0100-00000D000000}" name="Dairy" dataDxfId="8"/>
    <tableColumn id="14" xr3:uid="{00000000-0010-0000-0100-00000E000000}" name="Poultry" dataDxfId="7"/>
    <tableColumn id="15" xr3:uid="{00000000-0010-0000-0100-00000F000000}" name="Swine" dataDxfId="6"/>
    <tableColumn id="16" xr3:uid="{00000000-0010-0000-0100-000010000000}" name="Co-Digestion" dataDxfId="5"/>
    <tableColumn id="17" xr3:uid="{00000000-0010-0000-0100-000011000000}" name="Biogas Generation Estimate (cu_ft/day)" dataDxfId="4"/>
    <tableColumn id="18" xr3:uid="{00000000-0010-0000-0100-000012000000}" name="Electricity Generated (kWh/yr)" dataDxfId="3"/>
    <tableColumn id="19" xr3:uid="{00000000-0010-0000-0100-000013000000}" name="Biogas End Use(s)" dataDxfId="2"/>
    <tableColumn id="20" xr3:uid="{00000000-0010-0000-0100-000014000000}" name="System Designer(s)_Developer(s) and Affiliates" dataDxfId="1"/>
    <tableColumn id="21" xr3:uid="{00000000-0010-0000-0100-000015000000}" name="Receiving Utility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81"/>
  <sheetViews>
    <sheetView zoomScaleNormal="100" workbookViewId="0">
      <pane xSplit="1" ySplit="1" topLeftCell="Q269" activePane="bottomRight" state="frozen"/>
      <selection pane="topRight" activeCell="B1" sqref="B1"/>
      <selection pane="bottomLeft" activeCell="A2" sqref="A2"/>
      <selection pane="bottomRight" activeCell="Q283" sqref="Q283"/>
    </sheetView>
  </sheetViews>
  <sheetFormatPr defaultColWidth="55.140625" defaultRowHeight="15" x14ac:dyDescent="0.25"/>
  <cols>
    <col min="1" max="1" width="40.7109375" style="1" customWidth="1"/>
    <col min="2" max="2" width="14.42578125" style="1" customWidth="1"/>
    <col min="3" max="3" width="13.85546875" style="1" customWidth="1"/>
    <col min="4" max="4" width="12.42578125" style="1" customWidth="1"/>
    <col min="5" max="5" width="7.7109375" style="4" customWidth="1"/>
    <col min="6" max="6" width="18" style="1" customWidth="1"/>
    <col min="7" max="7" width="12.28515625" style="1" bestFit="1" customWidth="1"/>
    <col min="8" max="8" width="18.140625" style="4" customWidth="1"/>
    <col min="9" max="9" width="16.42578125" style="1" customWidth="1"/>
    <col min="10" max="10" width="8.42578125" style="5" customWidth="1"/>
    <col min="11" max="11" width="12" style="5" bestFit="1" customWidth="1"/>
    <col min="12" max="12" width="9.5703125" style="5" customWidth="1"/>
    <col min="13" max="13" width="11" style="5" bestFit="1" customWidth="1"/>
    <col min="14" max="14" width="25.28515625" style="1" customWidth="1"/>
    <col min="15" max="15" width="37.85546875" style="5" customWidth="1"/>
    <col min="16" max="16" width="30.42578125" style="5" customWidth="1"/>
    <col min="17" max="17" width="30.5703125" style="1" customWidth="1"/>
    <col min="18" max="18" width="55.140625" style="1"/>
    <col min="19" max="19" width="19" style="1" customWidth="1"/>
    <col min="20" max="20" width="40.7109375" style="5" customWidth="1"/>
    <col min="21" max="16384" width="55.140625" style="1"/>
  </cols>
  <sheetData>
    <row r="1" spans="1:20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6" t="s">
        <v>1203</v>
      </c>
    </row>
    <row r="2" spans="1:20" ht="45" x14ac:dyDescent="0.25">
      <c r="A2" s="1" t="s">
        <v>19</v>
      </c>
      <c r="B2" s="1" t="s">
        <v>20</v>
      </c>
      <c r="C2" s="1" t="s">
        <v>21</v>
      </c>
      <c r="D2" s="1" t="s">
        <v>22</v>
      </c>
      <c r="E2" s="4" t="s">
        <v>23</v>
      </c>
      <c r="F2" s="1" t="s">
        <v>24</v>
      </c>
      <c r="G2" s="1" t="s">
        <v>25</v>
      </c>
      <c r="H2" s="4">
        <v>2008</v>
      </c>
      <c r="I2" s="1" t="s">
        <v>12</v>
      </c>
      <c r="M2" s="5">
        <v>8400</v>
      </c>
      <c r="O2" s="5">
        <v>1814400</v>
      </c>
      <c r="Q2" s="1" t="s">
        <v>26</v>
      </c>
      <c r="R2" s="1" t="s">
        <v>27</v>
      </c>
      <c r="T2" s="5">
        <v>4002.4600922879999</v>
      </c>
    </row>
    <row r="3" spans="1:20" ht="45" x14ac:dyDescent="0.25">
      <c r="A3" s="1" t="s">
        <v>28</v>
      </c>
      <c r="B3" s="1" t="s">
        <v>20</v>
      </c>
      <c r="C3" s="1" t="s">
        <v>29</v>
      </c>
      <c r="D3" s="1" t="s">
        <v>30</v>
      </c>
      <c r="E3" s="4" t="s">
        <v>31</v>
      </c>
      <c r="F3" s="1" t="s">
        <v>24</v>
      </c>
      <c r="G3" s="1" t="s">
        <v>25</v>
      </c>
      <c r="H3" s="4">
        <v>2011</v>
      </c>
      <c r="I3" s="1" t="s">
        <v>10</v>
      </c>
      <c r="K3" s="5">
        <v>15000</v>
      </c>
      <c r="P3" s="5">
        <v>5256000</v>
      </c>
      <c r="Q3" s="1" t="s">
        <v>32</v>
      </c>
      <c r="R3" s="1" t="s">
        <v>1136</v>
      </c>
      <c r="S3" s="1" t="s">
        <v>33</v>
      </c>
      <c r="T3" s="5">
        <v>138970.76653440003</v>
      </c>
    </row>
    <row r="4" spans="1:20" ht="30" x14ac:dyDescent="0.25">
      <c r="A4" s="1" t="s">
        <v>34</v>
      </c>
      <c r="B4" s="1" t="s">
        <v>20</v>
      </c>
      <c r="C4" s="1" t="s">
        <v>29</v>
      </c>
      <c r="D4" s="1" t="s">
        <v>30</v>
      </c>
      <c r="E4" s="4" t="s">
        <v>31</v>
      </c>
      <c r="F4" s="1" t="s">
        <v>24</v>
      </c>
      <c r="G4" s="1" t="s">
        <v>25</v>
      </c>
      <c r="H4" s="4">
        <v>2011</v>
      </c>
      <c r="I4" s="1" t="s">
        <v>10</v>
      </c>
      <c r="K4" s="5">
        <v>4000</v>
      </c>
      <c r="P4" s="5">
        <v>4467600</v>
      </c>
      <c r="Q4" s="1" t="s">
        <v>35</v>
      </c>
      <c r="R4" s="1" t="s">
        <v>1137</v>
      </c>
      <c r="S4" s="1" t="s">
        <v>1138</v>
      </c>
      <c r="T4" s="5">
        <v>39352.727183040006</v>
      </c>
    </row>
    <row r="5" spans="1:20" ht="60" x14ac:dyDescent="0.25">
      <c r="A5" s="1" t="s">
        <v>37</v>
      </c>
      <c r="B5" s="1" t="s">
        <v>20</v>
      </c>
      <c r="C5" s="1" t="s">
        <v>38</v>
      </c>
      <c r="D5" s="1" t="s">
        <v>39</v>
      </c>
      <c r="E5" s="4" t="s">
        <v>40</v>
      </c>
      <c r="F5" s="1" t="s">
        <v>24</v>
      </c>
      <c r="G5" s="1" t="s">
        <v>25</v>
      </c>
      <c r="H5" s="4">
        <v>2013</v>
      </c>
      <c r="I5" s="1" t="s">
        <v>10</v>
      </c>
      <c r="K5" s="5">
        <v>15500</v>
      </c>
      <c r="O5" s="5">
        <v>600000</v>
      </c>
      <c r="P5" s="5">
        <v>16206000</v>
      </c>
      <c r="Q5" s="1" t="s">
        <v>32</v>
      </c>
      <c r="R5" s="1" t="s">
        <v>41</v>
      </c>
      <c r="S5" s="1" t="s">
        <v>42</v>
      </c>
      <c r="T5" s="5">
        <v>108049.55973912</v>
      </c>
    </row>
    <row r="6" spans="1:20" ht="60" x14ac:dyDescent="0.25">
      <c r="A6" s="1" t="s">
        <v>935</v>
      </c>
      <c r="B6" s="1" t="s">
        <v>20</v>
      </c>
      <c r="C6" s="1" t="s">
        <v>38</v>
      </c>
      <c r="D6" s="1" t="s">
        <v>39</v>
      </c>
      <c r="E6" s="4" t="s">
        <v>40</v>
      </c>
      <c r="F6" s="1" t="s">
        <v>24</v>
      </c>
      <c r="G6" s="1" t="s">
        <v>25</v>
      </c>
      <c r="H6" s="4">
        <v>2013</v>
      </c>
      <c r="I6" s="1" t="s">
        <v>10</v>
      </c>
      <c r="K6" s="5">
        <v>1700</v>
      </c>
      <c r="O6" s="5">
        <v>50000</v>
      </c>
      <c r="P6" s="5">
        <v>4204800</v>
      </c>
      <c r="Q6" s="1" t="s">
        <v>32</v>
      </c>
      <c r="R6" s="1" t="s">
        <v>937</v>
      </c>
      <c r="S6" s="1" t="s">
        <v>42</v>
      </c>
      <c r="T6" s="5">
        <v>15014.287676520002</v>
      </c>
    </row>
    <row r="7" spans="1:20" ht="30" x14ac:dyDescent="0.25">
      <c r="A7" s="1" t="s">
        <v>43</v>
      </c>
      <c r="B7" s="1" t="s">
        <v>20</v>
      </c>
      <c r="C7" s="1" t="s">
        <v>38</v>
      </c>
      <c r="D7" s="1" t="s">
        <v>39</v>
      </c>
      <c r="E7" s="4" t="s">
        <v>40</v>
      </c>
      <c r="F7" s="1" t="s">
        <v>24</v>
      </c>
      <c r="G7" s="1" t="s">
        <v>25</v>
      </c>
      <c r="H7" s="4">
        <v>2018</v>
      </c>
      <c r="I7" s="1" t="s">
        <v>10</v>
      </c>
      <c r="K7" s="5">
        <v>9700</v>
      </c>
      <c r="O7" s="5">
        <v>270000</v>
      </c>
      <c r="P7" s="5">
        <v>7600000</v>
      </c>
      <c r="Q7" s="1" t="s">
        <v>45</v>
      </c>
      <c r="R7" s="1" t="s">
        <v>1139</v>
      </c>
      <c r="T7" s="5">
        <v>82693.105201728002</v>
      </c>
    </row>
    <row r="8" spans="1:20" ht="30" x14ac:dyDescent="0.25">
      <c r="A8" s="1" t="s">
        <v>47</v>
      </c>
      <c r="B8" s="1" t="s">
        <v>48</v>
      </c>
      <c r="C8" s="1" t="s">
        <v>38</v>
      </c>
      <c r="D8" s="1" t="s">
        <v>39</v>
      </c>
      <c r="E8" s="4" t="s">
        <v>40</v>
      </c>
      <c r="F8" s="1" t="s">
        <v>24</v>
      </c>
      <c r="G8" s="1" t="s">
        <v>25</v>
      </c>
      <c r="H8" s="4">
        <v>2018</v>
      </c>
      <c r="I8" s="1" t="s">
        <v>10</v>
      </c>
      <c r="K8" s="5">
        <v>7000</v>
      </c>
      <c r="O8" s="5">
        <v>360000</v>
      </c>
      <c r="P8" s="5">
        <v>6700000</v>
      </c>
      <c r="Q8" s="1" t="s">
        <v>49</v>
      </c>
      <c r="R8" s="1" t="s">
        <v>46</v>
      </c>
      <c r="S8" s="1" t="s">
        <v>50</v>
      </c>
      <c r="T8" s="5">
        <v>60584.797255680016</v>
      </c>
    </row>
    <row r="9" spans="1:20" ht="30" x14ac:dyDescent="0.25">
      <c r="A9" s="1" t="s">
        <v>51</v>
      </c>
      <c r="B9" s="1" t="s">
        <v>20</v>
      </c>
      <c r="C9" s="1" t="s">
        <v>52</v>
      </c>
      <c r="D9" s="1" t="s">
        <v>53</v>
      </c>
      <c r="E9" s="4" t="s">
        <v>40</v>
      </c>
      <c r="F9" s="1" t="s">
        <v>54</v>
      </c>
      <c r="G9" s="1" t="s">
        <v>25</v>
      </c>
      <c r="H9" s="4">
        <v>2013</v>
      </c>
      <c r="I9" s="1" t="s">
        <v>10</v>
      </c>
      <c r="K9" s="5">
        <v>1700</v>
      </c>
      <c r="N9" s="1" t="s">
        <v>55</v>
      </c>
      <c r="O9" s="5">
        <v>90000</v>
      </c>
      <c r="P9" s="5">
        <v>1830000</v>
      </c>
      <c r="Q9" s="1" t="s">
        <v>32</v>
      </c>
      <c r="R9" s="1" t="s">
        <v>56</v>
      </c>
      <c r="S9" s="1" t="s">
        <v>57</v>
      </c>
      <c r="T9" s="5">
        <v>13204.484242717503</v>
      </c>
    </row>
    <row r="10" spans="1:20" x14ac:dyDescent="0.25">
      <c r="A10" s="1" t="s">
        <v>58</v>
      </c>
      <c r="B10" s="1" t="s">
        <v>20</v>
      </c>
      <c r="C10" s="1" t="s">
        <v>59</v>
      </c>
      <c r="D10" s="1" t="s">
        <v>39</v>
      </c>
      <c r="E10" s="4" t="s">
        <v>40</v>
      </c>
      <c r="F10" s="1" t="s">
        <v>24</v>
      </c>
      <c r="G10" s="1" t="s">
        <v>25</v>
      </c>
      <c r="H10" s="4">
        <v>2018</v>
      </c>
      <c r="I10" s="1" t="s">
        <v>10</v>
      </c>
      <c r="K10" s="5">
        <v>7000</v>
      </c>
      <c r="P10" s="5">
        <v>7600000</v>
      </c>
      <c r="Q10" s="1" t="s">
        <v>32</v>
      </c>
      <c r="R10" s="1" t="s">
        <v>46</v>
      </c>
      <c r="T10" s="5">
        <v>61258.14053568001</v>
      </c>
    </row>
    <row r="11" spans="1:20" ht="30" x14ac:dyDescent="0.25">
      <c r="A11" s="1" t="s">
        <v>60</v>
      </c>
      <c r="B11" s="1" t="s">
        <v>20</v>
      </c>
      <c r="C11" s="1" t="s">
        <v>61</v>
      </c>
      <c r="D11" s="1" t="s">
        <v>62</v>
      </c>
      <c r="E11" s="4" t="s">
        <v>40</v>
      </c>
      <c r="F11" s="1" t="s">
        <v>24</v>
      </c>
      <c r="G11" s="1" t="s">
        <v>25</v>
      </c>
      <c r="H11" s="4">
        <v>2009</v>
      </c>
      <c r="I11" s="1" t="s">
        <v>10</v>
      </c>
      <c r="K11" s="5">
        <v>400</v>
      </c>
      <c r="N11" s="1" t="s">
        <v>63</v>
      </c>
      <c r="O11" s="5">
        <v>30000</v>
      </c>
      <c r="Q11" s="1" t="s">
        <v>35</v>
      </c>
      <c r="R11" s="1" t="s">
        <v>64</v>
      </c>
      <c r="S11" s="1" t="s">
        <v>50</v>
      </c>
      <c r="T11" s="5">
        <v>3611.3829812640006</v>
      </c>
    </row>
    <row r="12" spans="1:20" ht="45" x14ac:dyDescent="0.25">
      <c r="A12" s="1" t="s">
        <v>65</v>
      </c>
      <c r="B12" s="1" t="s">
        <v>20</v>
      </c>
      <c r="C12" s="1" t="s">
        <v>66</v>
      </c>
      <c r="D12" s="1" t="s">
        <v>67</v>
      </c>
      <c r="E12" s="4" t="s">
        <v>40</v>
      </c>
      <c r="F12" s="1" t="s">
        <v>24</v>
      </c>
      <c r="G12" s="1" t="s">
        <v>25</v>
      </c>
      <c r="H12" s="4">
        <v>2004</v>
      </c>
      <c r="I12" s="1" t="s">
        <v>10</v>
      </c>
      <c r="K12" s="5">
        <v>3213</v>
      </c>
      <c r="O12" s="5">
        <v>89148</v>
      </c>
      <c r="P12" s="5">
        <v>2233800</v>
      </c>
      <c r="Q12" s="1" t="s">
        <v>32</v>
      </c>
      <c r="R12" s="1" t="s">
        <v>68</v>
      </c>
      <c r="S12" s="1" t="s">
        <v>50</v>
      </c>
      <c r="T12" s="5">
        <v>19539.690387027844</v>
      </c>
    </row>
    <row r="13" spans="1:20" ht="30" x14ac:dyDescent="0.25">
      <c r="A13" s="1" t="s">
        <v>1161</v>
      </c>
      <c r="B13" s="1" t="s">
        <v>20</v>
      </c>
      <c r="C13" s="1" t="s">
        <v>103</v>
      </c>
      <c r="D13" s="1" t="s">
        <v>82</v>
      </c>
      <c r="E13" s="4" t="s">
        <v>40</v>
      </c>
      <c r="F13" s="1" t="s">
        <v>24</v>
      </c>
      <c r="G13" s="1" t="s">
        <v>44</v>
      </c>
      <c r="H13" s="4">
        <v>2019</v>
      </c>
      <c r="I13" s="1" t="s">
        <v>10</v>
      </c>
      <c r="K13" s="10">
        <v>3000</v>
      </c>
      <c r="Q13" s="1" t="s">
        <v>1162</v>
      </c>
      <c r="R13" s="1" t="s">
        <v>1163</v>
      </c>
      <c r="T13" s="10">
        <v>23816.627406719999</v>
      </c>
    </row>
    <row r="14" spans="1:20" ht="45" x14ac:dyDescent="0.25">
      <c r="A14" s="1" t="s">
        <v>69</v>
      </c>
      <c r="B14" s="1" t="s">
        <v>20</v>
      </c>
      <c r="C14" s="1" t="s">
        <v>70</v>
      </c>
      <c r="D14" s="1" t="s">
        <v>71</v>
      </c>
      <c r="E14" s="4" t="s">
        <v>40</v>
      </c>
      <c r="F14" s="1" t="s">
        <v>24</v>
      </c>
      <c r="G14" s="1" t="s">
        <v>25</v>
      </c>
      <c r="H14" s="4">
        <v>2004</v>
      </c>
      <c r="I14" s="1" t="s">
        <v>10</v>
      </c>
      <c r="K14" s="5">
        <v>5000</v>
      </c>
      <c r="N14" s="1" t="s">
        <v>63</v>
      </c>
      <c r="O14" s="5">
        <v>432000</v>
      </c>
      <c r="Q14" s="1" t="s">
        <v>72</v>
      </c>
      <c r="R14" s="1" t="s">
        <v>73</v>
      </c>
      <c r="T14" s="5">
        <v>42149.435487264003</v>
      </c>
    </row>
    <row r="15" spans="1:20" ht="30" x14ac:dyDescent="0.25">
      <c r="A15" s="1" t="s">
        <v>74</v>
      </c>
      <c r="B15" s="1" t="s">
        <v>20</v>
      </c>
      <c r="C15" s="1" t="s">
        <v>75</v>
      </c>
      <c r="D15" s="1" t="s">
        <v>76</v>
      </c>
      <c r="E15" s="4" t="s">
        <v>40</v>
      </c>
      <c r="F15" s="1" t="s">
        <v>54</v>
      </c>
      <c r="G15" s="1" t="s">
        <v>25</v>
      </c>
      <c r="H15" s="4">
        <v>2009</v>
      </c>
      <c r="I15" s="1" t="s">
        <v>10</v>
      </c>
      <c r="K15" s="5">
        <v>2513</v>
      </c>
      <c r="N15" s="1" t="s">
        <v>77</v>
      </c>
      <c r="O15" s="5">
        <v>165000</v>
      </c>
      <c r="P15" s="5">
        <v>3324000</v>
      </c>
      <c r="Q15" s="1" t="s">
        <v>35</v>
      </c>
      <c r="R15" s="1" t="s">
        <v>78</v>
      </c>
      <c r="S15" s="1" t="s">
        <v>79</v>
      </c>
      <c r="T15" s="5">
        <v>9527.8483186887606</v>
      </c>
    </row>
    <row r="16" spans="1:20" ht="30" x14ac:dyDescent="0.25">
      <c r="A16" s="1" t="s">
        <v>80</v>
      </c>
      <c r="B16" s="1" t="s">
        <v>20</v>
      </c>
      <c r="C16" s="1" t="s">
        <v>81</v>
      </c>
      <c r="D16" s="1" t="s">
        <v>82</v>
      </c>
      <c r="E16" s="4" t="s">
        <v>40</v>
      </c>
      <c r="F16" s="1" t="s">
        <v>24</v>
      </c>
      <c r="G16" s="1" t="s">
        <v>25</v>
      </c>
      <c r="H16" s="4">
        <v>2017</v>
      </c>
      <c r="I16" s="1" t="s">
        <v>10</v>
      </c>
      <c r="K16" s="10">
        <v>4000</v>
      </c>
      <c r="Q16" s="1" t="s">
        <v>32</v>
      </c>
      <c r="R16" s="11" t="s">
        <v>64</v>
      </c>
      <c r="S16" s="11" t="s">
        <v>960</v>
      </c>
      <c r="T16" s="10">
        <v>36238.353429887997</v>
      </c>
    </row>
    <row r="17" spans="1:20" ht="30" x14ac:dyDescent="0.25">
      <c r="A17" s="1" t="s">
        <v>83</v>
      </c>
      <c r="B17" s="1" t="s">
        <v>20</v>
      </c>
      <c r="C17" s="1" t="s">
        <v>84</v>
      </c>
      <c r="D17" s="1" t="s">
        <v>82</v>
      </c>
      <c r="E17" s="4" t="s">
        <v>40</v>
      </c>
      <c r="F17" s="1" t="s">
        <v>24</v>
      </c>
      <c r="G17" s="1" t="s">
        <v>25</v>
      </c>
      <c r="H17" s="4">
        <v>2004</v>
      </c>
      <c r="I17" s="1" t="s">
        <v>10</v>
      </c>
      <c r="K17" s="5">
        <v>1500</v>
      </c>
      <c r="P17" s="5">
        <v>5072040</v>
      </c>
      <c r="Q17" s="11" t="s">
        <v>49</v>
      </c>
      <c r="R17" s="1" t="s">
        <v>85</v>
      </c>
      <c r="T17" s="5">
        <v>10820.024117784</v>
      </c>
    </row>
    <row r="18" spans="1:20" x14ac:dyDescent="0.25">
      <c r="A18" s="1" t="s">
        <v>1164</v>
      </c>
      <c r="B18" s="1" t="s">
        <v>20</v>
      </c>
      <c r="C18" s="1" t="s">
        <v>103</v>
      </c>
      <c r="D18" s="1" t="s">
        <v>82</v>
      </c>
      <c r="E18" s="4" t="s">
        <v>40</v>
      </c>
      <c r="F18" s="1" t="s">
        <v>24</v>
      </c>
      <c r="G18" s="1" t="s">
        <v>44</v>
      </c>
      <c r="H18" s="4">
        <v>2019</v>
      </c>
      <c r="I18" s="1" t="s">
        <v>10</v>
      </c>
      <c r="Q18" s="1" t="s">
        <v>1162</v>
      </c>
      <c r="R18" s="1" t="s">
        <v>64</v>
      </c>
      <c r="T18" s="5" t="s">
        <v>1200</v>
      </c>
    </row>
    <row r="19" spans="1:20" x14ac:dyDescent="0.25">
      <c r="A19" s="1" t="s">
        <v>1165</v>
      </c>
      <c r="B19" s="1" t="s">
        <v>20</v>
      </c>
      <c r="C19" s="1" t="s">
        <v>103</v>
      </c>
      <c r="D19" s="1" t="s">
        <v>82</v>
      </c>
      <c r="E19" s="4" t="s">
        <v>40</v>
      </c>
      <c r="F19" s="1" t="s">
        <v>24</v>
      </c>
      <c r="G19" s="1" t="s">
        <v>44</v>
      </c>
      <c r="H19" s="4">
        <v>2019</v>
      </c>
      <c r="I19" s="1" t="s">
        <v>10</v>
      </c>
      <c r="Q19" s="1" t="s">
        <v>1162</v>
      </c>
      <c r="R19" s="1" t="s">
        <v>64</v>
      </c>
      <c r="T19" s="5" t="s">
        <v>1200</v>
      </c>
    </row>
    <row r="20" spans="1:20" ht="30" x14ac:dyDescent="0.25">
      <c r="A20" s="1" t="s">
        <v>94</v>
      </c>
      <c r="B20" s="1" t="s">
        <v>20</v>
      </c>
      <c r="C20" s="1" t="s">
        <v>95</v>
      </c>
      <c r="D20" s="1" t="s">
        <v>96</v>
      </c>
      <c r="E20" s="4" t="s">
        <v>40</v>
      </c>
      <c r="F20" s="1" t="s">
        <v>24</v>
      </c>
      <c r="G20" s="1" t="s">
        <v>25</v>
      </c>
      <c r="H20" s="4">
        <v>2016</v>
      </c>
      <c r="I20" s="1" t="s">
        <v>10</v>
      </c>
      <c r="K20" s="10">
        <v>4000</v>
      </c>
      <c r="P20" s="5">
        <v>6400000</v>
      </c>
      <c r="Q20" s="1" t="s">
        <v>32</v>
      </c>
      <c r="R20" s="1" t="s">
        <v>97</v>
      </c>
      <c r="S20" s="1" t="s">
        <v>50</v>
      </c>
      <c r="T20" s="10">
        <v>36543.722088959999</v>
      </c>
    </row>
    <row r="21" spans="1:20" ht="60" x14ac:dyDescent="0.25">
      <c r="A21" s="1" t="s">
        <v>98</v>
      </c>
      <c r="B21" s="1" t="s">
        <v>20</v>
      </c>
      <c r="C21" s="1" t="s">
        <v>99</v>
      </c>
      <c r="D21" s="1" t="s">
        <v>100</v>
      </c>
      <c r="E21" s="4" t="s">
        <v>40</v>
      </c>
      <c r="F21" s="1" t="s">
        <v>24</v>
      </c>
      <c r="G21" s="1" t="s">
        <v>25</v>
      </c>
      <c r="H21" s="4">
        <v>2014</v>
      </c>
      <c r="I21" s="1" t="s">
        <v>10</v>
      </c>
      <c r="K21" s="10">
        <v>8000</v>
      </c>
      <c r="Q21" s="1" t="s">
        <v>32</v>
      </c>
      <c r="R21" s="1" t="s">
        <v>1140</v>
      </c>
      <c r="S21" s="1" t="s">
        <v>50</v>
      </c>
      <c r="T21" s="10">
        <v>69114.569194080002</v>
      </c>
    </row>
    <row r="22" spans="1:20" ht="75" x14ac:dyDescent="0.25">
      <c r="A22" s="1" t="s">
        <v>101</v>
      </c>
      <c r="B22" s="1" t="s">
        <v>102</v>
      </c>
      <c r="C22" s="1" t="s">
        <v>103</v>
      </c>
      <c r="D22" s="1" t="s">
        <v>82</v>
      </c>
      <c r="E22" s="4" t="s">
        <v>40</v>
      </c>
      <c r="F22" s="1" t="s">
        <v>104</v>
      </c>
      <c r="G22" s="1" t="s">
        <v>25</v>
      </c>
      <c r="H22" s="4">
        <v>2014</v>
      </c>
      <c r="I22" s="1" t="s">
        <v>10</v>
      </c>
      <c r="K22" s="10">
        <v>2500</v>
      </c>
      <c r="Q22" s="1" t="s">
        <v>35</v>
      </c>
      <c r="R22" s="11" t="s">
        <v>1202</v>
      </c>
      <c r="T22" s="10">
        <v>19791.879306300001</v>
      </c>
    </row>
    <row r="23" spans="1:20" ht="30" x14ac:dyDescent="0.25">
      <c r="A23" s="1" t="s">
        <v>1166</v>
      </c>
      <c r="B23" s="1" t="s">
        <v>20</v>
      </c>
      <c r="C23" s="1" t="s">
        <v>103</v>
      </c>
      <c r="D23" s="1" t="s">
        <v>82</v>
      </c>
      <c r="E23" s="4" t="s">
        <v>40</v>
      </c>
      <c r="F23" s="1" t="s">
        <v>24</v>
      </c>
      <c r="G23" s="1" t="s">
        <v>44</v>
      </c>
      <c r="H23" s="4">
        <v>2019</v>
      </c>
      <c r="I23" s="1" t="s">
        <v>10</v>
      </c>
      <c r="K23" s="10">
        <v>2500</v>
      </c>
      <c r="Q23" s="1" t="s">
        <v>1162</v>
      </c>
      <c r="R23" s="1" t="s">
        <v>1163</v>
      </c>
      <c r="T23" s="10">
        <v>19847.189505599999</v>
      </c>
    </row>
    <row r="24" spans="1:20" ht="30" x14ac:dyDescent="0.25">
      <c r="A24" s="1" t="s">
        <v>106</v>
      </c>
      <c r="B24" s="1" t="s">
        <v>20</v>
      </c>
      <c r="C24" s="1" t="s">
        <v>107</v>
      </c>
      <c r="D24" s="1" t="s">
        <v>62</v>
      </c>
      <c r="E24" s="4" t="s">
        <v>40</v>
      </c>
      <c r="F24" s="1" t="s">
        <v>24</v>
      </c>
      <c r="G24" s="1" t="s">
        <v>25</v>
      </c>
      <c r="H24" s="4">
        <v>2004</v>
      </c>
      <c r="I24" s="1" t="s">
        <v>10</v>
      </c>
      <c r="K24" s="5">
        <v>417</v>
      </c>
      <c r="N24" s="1" t="s">
        <v>108</v>
      </c>
      <c r="O24" s="5">
        <v>14832</v>
      </c>
      <c r="P24" s="5">
        <v>345600</v>
      </c>
      <c r="Q24" s="1" t="s">
        <v>35</v>
      </c>
      <c r="R24" s="1" t="s">
        <v>109</v>
      </c>
      <c r="T24" s="10">
        <v>3086.2022682578404</v>
      </c>
    </row>
    <row r="25" spans="1:20" x14ac:dyDescent="0.25">
      <c r="A25" s="1" t="s">
        <v>1167</v>
      </c>
      <c r="B25" s="1" t="s">
        <v>20</v>
      </c>
      <c r="C25" s="1" t="s">
        <v>81</v>
      </c>
      <c r="D25" s="1" t="s">
        <v>82</v>
      </c>
      <c r="E25" s="4" t="s">
        <v>40</v>
      </c>
      <c r="F25" s="11" t="s">
        <v>24</v>
      </c>
      <c r="G25" s="1" t="s">
        <v>44</v>
      </c>
      <c r="H25" s="4">
        <v>2018</v>
      </c>
      <c r="I25" s="1" t="s">
        <v>10</v>
      </c>
      <c r="K25" s="10">
        <v>2500</v>
      </c>
      <c r="P25" s="5">
        <v>5439007</v>
      </c>
      <c r="Q25" s="11" t="s">
        <v>32</v>
      </c>
      <c r="R25" s="1" t="s">
        <v>64</v>
      </c>
      <c r="T25" s="10">
        <v>23916.432631514399</v>
      </c>
    </row>
    <row r="26" spans="1:20" x14ac:dyDescent="0.25">
      <c r="A26" s="1" t="s">
        <v>115</v>
      </c>
      <c r="B26" s="1" t="s">
        <v>20</v>
      </c>
      <c r="C26" s="1" t="s">
        <v>116</v>
      </c>
      <c r="D26" s="1" t="s">
        <v>53</v>
      </c>
      <c r="E26" s="4" t="s">
        <v>40</v>
      </c>
      <c r="F26" s="1" t="s">
        <v>24</v>
      </c>
      <c r="G26" s="1" t="s">
        <v>25</v>
      </c>
      <c r="H26" s="4">
        <v>2015</v>
      </c>
      <c r="I26" s="1" t="s">
        <v>10</v>
      </c>
      <c r="K26" s="5">
        <v>700</v>
      </c>
      <c r="Q26" s="1" t="s">
        <v>32</v>
      </c>
      <c r="R26" s="1" t="s">
        <v>64</v>
      </c>
      <c r="S26" s="1" t="s">
        <v>117</v>
      </c>
      <c r="T26" s="5">
        <v>2522.100617568</v>
      </c>
    </row>
    <row r="27" spans="1:20" x14ac:dyDescent="0.25">
      <c r="A27" s="1" t="s">
        <v>118</v>
      </c>
      <c r="B27" s="1" t="s">
        <v>20</v>
      </c>
      <c r="C27" s="1" t="s">
        <v>52</v>
      </c>
      <c r="D27" s="1" t="s">
        <v>53</v>
      </c>
      <c r="E27" s="4" t="s">
        <v>40</v>
      </c>
      <c r="F27" s="1" t="s">
        <v>24</v>
      </c>
      <c r="G27" s="1" t="s">
        <v>25</v>
      </c>
      <c r="H27" s="4">
        <v>2013</v>
      </c>
      <c r="I27" s="1" t="s">
        <v>10</v>
      </c>
      <c r="K27" s="5">
        <v>1810</v>
      </c>
      <c r="P27" s="5">
        <v>2190000</v>
      </c>
      <c r="Q27" s="12" t="s">
        <v>35</v>
      </c>
      <c r="R27" s="8" t="s">
        <v>64</v>
      </c>
      <c r="S27" s="8" t="s">
        <v>117</v>
      </c>
      <c r="T27" s="9">
        <v>12752.5118671584</v>
      </c>
    </row>
    <row r="28" spans="1:20" ht="30" x14ac:dyDescent="0.25">
      <c r="A28" s="1" t="s">
        <v>120</v>
      </c>
      <c r="B28" s="1" t="s">
        <v>20</v>
      </c>
      <c r="C28" s="1" t="s">
        <v>121</v>
      </c>
      <c r="D28" s="1" t="s">
        <v>100</v>
      </c>
      <c r="E28" s="4" t="s">
        <v>40</v>
      </c>
      <c r="F28" s="1" t="s">
        <v>24</v>
      </c>
      <c r="G28" s="1" t="s">
        <v>25</v>
      </c>
      <c r="H28" s="4">
        <v>2016</v>
      </c>
      <c r="I28" s="1" t="s">
        <v>10</v>
      </c>
      <c r="K28" s="10">
        <v>14500</v>
      </c>
      <c r="P28" s="5">
        <v>7600000</v>
      </c>
      <c r="Q28" s="1" t="s">
        <v>32</v>
      </c>
      <c r="R28" s="8" t="s">
        <v>122</v>
      </c>
      <c r="S28" s="13" t="s">
        <v>50</v>
      </c>
      <c r="T28" s="15">
        <v>42129.427799160003</v>
      </c>
    </row>
    <row r="29" spans="1:20" ht="30" x14ac:dyDescent="0.25">
      <c r="A29" s="1" t="s">
        <v>123</v>
      </c>
      <c r="B29" s="1" t="s">
        <v>20</v>
      </c>
      <c r="C29" s="1" t="s">
        <v>124</v>
      </c>
      <c r="D29" s="1" t="s">
        <v>124</v>
      </c>
      <c r="E29" s="4" t="s">
        <v>40</v>
      </c>
      <c r="F29" s="1" t="s">
        <v>24</v>
      </c>
      <c r="G29" s="1" t="s">
        <v>25</v>
      </c>
      <c r="H29" s="4">
        <v>2017</v>
      </c>
      <c r="I29" s="1" t="s">
        <v>10</v>
      </c>
      <c r="K29" s="10">
        <v>4800</v>
      </c>
      <c r="L29" s="10"/>
      <c r="M29" s="10"/>
      <c r="N29" s="11"/>
      <c r="O29" s="10"/>
      <c r="P29" s="10">
        <v>4800000</v>
      </c>
      <c r="Q29" s="11" t="s">
        <v>32</v>
      </c>
      <c r="R29" s="14" t="s">
        <v>122</v>
      </c>
      <c r="S29" s="13" t="s">
        <v>50</v>
      </c>
      <c r="T29" s="15">
        <v>41697.768010751999</v>
      </c>
    </row>
    <row r="30" spans="1:20" x14ac:dyDescent="0.25">
      <c r="A30" s="1" t="s">
        <v>1168</v>
      </c>
      <c r="B30" s="1" t="s">
        <v>20</v>
      </c>
      <c r="C30" s="1" t="s">
        <v>103</v>
      </c>
      <c r="D30" s="1" t="s">
        <v>82</v>
      </c>
      <c r="E30" s="4" t="s">
        <v>40</v>
      </c>
      <c r="F30" s="1" t="s">
        <v>24</v>
      </c>
      <c r="G30" s="1" t="s">
        <v>44</v>
      </c>
      <c r="H30" s="4">
        <v>2019</v>
      </c>
      <c r="I30" s="1" t="s">
        <v>10</v>
      </c>
      <c r="Q30" s="1" t="s">
        <v>1162</v>
      </c>
      <c r="R30" s="8" t="s">
        <v>64</v>
      </c>
      <c r="S30" s="8"/>
      <c r="T30" s="9" t="s">
        <v>1200</v>
      </c>
    </row>
    <row r="31" spans="1:20" x14ac:dyDescent="0.25">
      <c r="A31" s="1" t="s">
        <v>125</v>
      </c>
      <c r="B31" s="1" t="s">
        <v>20</v>
      </c>
      <c r="C31" s="1" t="s">
        <v>126</v>
      </c>
      <c r="D31" s="1" t="s">
        <v>127</v>
      </c>
      <c r="E31" s="4" t="s">
        <v>128</v>
      </c>
      <c r="F31" s="1" t="s">
        <v>54</v>
      </c>
      <c r="G31" s="1" t="s">
        <v>25</v>
      </c>
      <c r="H31" s="4">
        <v>1999</v>
      </c>
      <c r="I31" s="1" t="s">
        <v>12</v>
      </c>
      <c r="M31" s="5">
        <v>11000</v>
      </c>
      <c r="P31" s="5">
        <v>0</v>
      </c>
      <c r="Q31" s="1" t="s">
        <v>26</v>
      </c>
      <c r="T31" s="5">
        <v>2545.6671926400004</v>
      </c>
    </row>
    <row r="32" spans="1:20" ht="30" x14ac:dyDescent="0.25">
      <c r="A32" s="1" t="s">
        <v>129</v>
      </c>
      <c r="B32" s="1" t="s">
        <v>20</v>
      </c>
      <c r="C32" s="1" t="s">
        <v>130</v>
      </c>
      <c r="D32" s="1" t="s">
        <v>131</v>
      </c>
      <c r="E32" s="4" t="s">
        <v>132</v>
      </c>
      <c r="F32" s="1" t="s">
        <v>89</v>
      </c>
      <c r="G32" s="1" t="s">
        <v>25</v>
      </c>
      <c r="H32" s="4">
        <v>1997</v>
      </c>
      <c r="I32" s="1" t="s">
        <v>10</v>
      </c>
      <c r="K32" s="5">
        <v>250</v>
      </c>
      <c r="O32" s="5">
        <v>14000</v>
      </c>
      <c r="Q32" s="1" t="s">
        <v>133</v>
      </c>
      <c r="R32" s="1" t="s">
        <v>90</v>
      </c>
      <c r="T32" s="5">
        <v>2147.8539698153095</v>
      </c>
    </row>
    <row r="33" spans="1:20" ht="30" x14ac:dyDescent="0.25">
      <c r="A33" s="1" t="s">
        <v>134</v>
      </c>
      <c r="B33" s="1" t="s">
        <v>20</v>
      </c>
      <c r="C33" s="1" t="s">
        <v>135</v>
      </c>
      <c r="D33" s="1" t="s">
        <v>136</v>
      </c>
      <c r="E33" s="4" t="s">
        <v>137</v>
      </c>
      <c r="F33" s="1" t="s">
        <v>104</v>
      </c>
      <c r="G33" s="1" t="s">
        <v>25</v>
      </c>
      <c r="H33" s="4">
        <v>2012</v>
      </c>
      <c r="I33" s="1" t="s">
        <v>10</v>
      </c>
      <c r="K33" s="5">
        <v>5000</v>
      </c>
      <c r="P33" s="5">
        <v>7446000</v>
      </c>
      <c r="Q33" s="1" t="s">
        <v>32</v>
      </c>
      <c r="R33" s="1" t="s">
        <v>138</v>
      </c>
      <c r="T33" s="5">
        <v>36748.942460999999</v>
      </c>
    </row>
    <row r="34" spans="1:20" ht="30" x14ac:dyDescent="0.25">
      <c r="A34" s="1" t="s">
        <v>139</v>
      </c>
      <c r="B34" s="1" t="s">
        <v>20</v>
      </c>
      <c r="C34" s="1" t="s">
        <v>140</v>
      </c>
      <c r="D34" s="1" t="s">
        <v>141</v>
      </c>
      <c r="E34" s="4" t="s">
        <v>137</v>
      </c>
      <c r="F34" s="1" t="s">
        <v>105</v>
      </c>
      <c r="G34" s="1" t="s">
        <v>44</v>
      </c>
      <c r="I34" s="1" t="s">
        <v>10</v>
      </c>
      <c r="K34" s="5">
        <v>700</v>
      </c>
      <c r="Q34" s="1" t="s">
        <v>32</v>
      </c>
      <c r="T34" s="5">
        <v>6014.6634040919998</v>
      </c>
    </row>
    <row r="35" spans="1:20" ht="30" x14ac:dyDescent="0.25">
      <c r="A35" s="1" t="s">
        <v>142</v>
      </c>
      <c r="B35" s="1" t="s">
        <v>20</v>
      </c>
      <c r="C35" s="1" t="s">
        <v>143</v>
      </c>
      <c r="D35" s="1" t="s">
        <v>144</v>
      </c>
      <c r="E35" s="4" t="s">
        <v>137</v>
      </c>
      <c r="F35" s="1" t="s">
        <v>104</v>
      </c>
      <c r="G35" s="1" t="s">
        <v>25</v>
      </c>
      <c r="H35" s="4">
        <v>2009</v>
      </c>
      <c r="I35" s="1" t="s">
        <v>9</v>
      </c>
      <c r="J35" s="5">
        <v>5000</v>
      </c>
      <c r="P35" s="5">
        <v>4467600</v>
      </c>
      <c r="Q35" s="1" t="s">
        <v>32</v>
      </c>
      <c r="R35" s="1" t="s">
        <v>138</v>
      </c>
      <c r="T35" s="5">
        <v>12851.526460920002</v>
      </c>
    </row>
    <row r="36" spans="1:20" ht="30" x14ac:dyDescent="0.25">
      <c r="A36" s="1" t="s">
        <v>145</v>
      </c>
      <c r="B36" s="1" t="s">
        <v>146</v>
      </c>
      <c r="C36" s="1" t="s">
        <v>147</v>
      </c>
      <c r="D36" s="1" t="s">
        <v>148</v>
      </c>
      <c r="E36" s="4" t="s">
        <v>137</v>
      </c>
      <c r="F36" s="1" t="s">
        <v>149</v>
      </c>
      <c r="G36" s="1" t="s">
        <v>25</v>
      </c>
      <c r="H36" s="4">
        <v>2000</v>
      </c>
      <c r="I36" s="1" t="s">
        <v>10</v>
      </c>
      <c r="K36" s="5">
        <v>500</v>
      </c>
      <c r="Q36" s="1" t="s">
        <v>133</v>
      </c>
      <c r="T36" s="5">
        <v>4951.2063162288305</v>
      </c>
    </row>
    <row r="37" spans="1:20" ht="30" x14ac:dyDescent="0.25">
      <c r="A37" s="1" t="s">
        <v>150</v>
      </c>
      <c r="B37" s="1" t="s">
        <v>146</v>
      </c>
      <c r="C37" s="1" t="s">
        <v>151</v>
      </c>
      <c r="D37" s="1" t="s">
        <v>152</v>
      </c>
      <c r="E37" s="4" t="s">
        <v>153</v>
      </c>
      <c r="F37" s="1" t="s">
        <v>105</v>
      </c>
      <c r="G37" s="1" t="s">
        <v>25</v>
      </c>
      <c r="H37" s="4">
        <v>2010</v>
      </c>
      <c r="I37" s="1" t="s">
        <v>12</v>
      </c>
      <c r="M37" s="5">
        <v>200</v>
      </c>
      <c r="Q37" s="1" t="s">
        <v>133</v>
      </c>
      <c r="R37" s="1" t="s">
        <v>154</v>
      </c>
      <c r="T37" s="5">
        <v>110.30065878945888</v>
      </c>
    </row>
    <row r="38" spans="1:20" ht="30" x14ac:dyDescent="0.25">
      <c r="A38" s="1" t="s">
        <v>155</v>
      </c>
      <c r="B38" s="1" t="s">
        <v>20</v>
      </c>
      <c r="C38" s="1" t="s">
        <v>156</v>
      </c>
      <c r="D38" s="1" t="s">
        <v>157</v>
      </c>
      <c r="E38" s="4" t="s">
        <v>153</v>
      </c>
      <c r="F38" s="1" t="s">
        <v>104</v>
      </c>
      <c r="G38" s="1" t="s">
        <v>25</v>
      </c>
      <c r="H38" s="4">
        <v>2006</v>
      </c>
      <c r="I38" s="1" t="s">
        <v>10</v>
      </c>
      <c r="K38" s="5">
        <v>1135</v>
      </c>
      <c r="O38" s="5">
        <v>58000</v>
      </c>
      <c r="P38" s="5">
        <v>263840</v>
      </c>
      <c r="Q38" s="1" t="s">
        <v>158</v>
      </c>
      <c r="R38" s="1" t="s">
        <v>138</v>
      </c>
      <c r="T38" s="5">
        <v>9517.9396758297753</v>
      </c>
    </row>
    <row r="39" spans="1:20" ht="30" x14ac:dyDescent="0.25">
      <c r="A39" s="1" t="s">
        <v>159</v>
      </c>
      <c r="B39" s="1" t="s">
        <v>20</v>
      </c>
      <c r="C39" s="1" t="s">
        <v>160</v>
      </c>
      <c r="D39" s="1" t="s">
        <v>161</v>
      </c>
      <c r="E39" s="4" t="s">
        <v>162</v>
      </c>
      <c r="F39" s="1" t="s">
        <v>54</v>
      </c>
      <c r="G39" s="1" t="s">
        <v>25</v>
      </c>
      <c r="H39" s="4">
        <v>2011</v>
      </c>
      <c r="I39" s="1" t="s">
        <v>9</v>
      </c>
      <c r="J39" s="5">
        <v>4890</v>
      </c>
      <c r="N39" s="1" t="s">
        <v>163</v>
      </c>
      <c r="O39" s="5">
        <v>425392</v>
      </c>
      <c r="P39" s="5">
        <v>7446000</v>
      </c>
      <c r="Q39" s="1" t="s">
        <v>32</v>
      </c>
      <c r="R39" s="1" t="s">
        <v>164</v>
      </c>
      <c r="S39" s="1" t="s">
        <v>165</v>
      </c>
      <c r="T39" s="5">
        <v>17957.943278982002</v>
      </c>
    </row>
    <row r="40" spans="1:20" ht="30" x14ac:dyDescent="0.25">
      <c r="A40" s="1" t="s">
        <v>166</v>
      </c>
      <c r="B40" s="1" t="s">
        <v>20</v>
      </c>
      <c r="C40" s="1" t="s">
        <v>167</v>
      </c>
      <c r="D40" s="1" t="s">
        <v>168</v>
      </c>
      <c r="E40" s="4" t="s">
        <v>162</v>
      </c>
      <c r="F40" s="1" t="s">
        <v>104</v>
      </c>
      <c r="G40" s="1" t="s">
        <v>25</v>
      </c>
      <c r="H40" s="4">
        <v>2008</v>
      </c>
      <c r="I40" s="1" t="s">
        <v>9</v>
      </c>
      <c r="J40" s="5">
        <v>4000</v>
      </c>
      <c r="N40" s="1" t="s">
        <v>55</v>
      </c>
      <c r="O40" s="5">
        <v>1848700</v>
      </c>
      <c r="P40" s="5">
        <v>20953920</v>
      </c>
      <c r="Q40" s="1" t="s">
        <v>35</v>
      </c>
      <c r="R40" s="1" t="s">
        <v>138</v>
      </c>
      <c r="S40" s="1" t="s">
        <v>169</v>
      </c>
      <c r="T40" s="5">
        <v>19273.182759264004</v>
      </c>
    </row>
    <row r="41" spans="1:20" ht="30" x14ac:dyDescent="0.25">
      <c r="A41" s="1" t="s">
        <v>170</v>
      </c>
      <c r="B41" s="1" t="s">
        <v>20</v>
      </c>
      <c r="C41" s="1" t="s">
        <v>171</v>
      </c>
      <c r="D41" s="1" t="s">
        <v>168</v>
      </c>
      <c r="E41" s="4" t="s">
        <v>162</v>
      </c>
      <c r="F41" s="1" t="s">
        <v>24</v>
      </c>
      <c r="G41" s="1" t="s">
        <v>25</v>
      </c>
      <c r="H41" s="4">
        <v>1998</v>
      </c>
      <c r="I41" s="1" t="s">
        <v>12</v>
      </c>
      <c r="M41" s="5">
        <v>6000</v>
      </c>
      <c r="Q41" s="1" t="s">
        <v>26</v>
      </c>
      <c r="R41" s="1" t="s">
        <v>90</v>
      </c>
      <c r="T41" s="5">
        <v>2559.5701459200004</v>
      </c>
    </row>
    <row r="42" spans="1:20" ht="30" x14ac:dyDescent="0.25">
      <c r="A42" s="1" t="s">
        <v>172</v>
      </c>
      <c r="B42" s="1" t="s">
        <v>20</v>
      </c>
      <c r="C42" s="1" t="s">
        <v>173</v>
      </c>
      <c r="D42" s="1" t="s">
        <v>174</v>
      </c>
      <c r="E42" s="4" t="s">
        <v>162</v>
      </c>
      <c r="F42" s="1" t="s">
        <v>104</v>
      </c>
      <c r="G42" s="1" t="s">
        <v>25</v>
      </c>
      <c r="H42" s="4">
        <v>2012</v>
      </c>
      <c r="I42" s="1" t="s">
        <v>175</v>
      </c>
      <c r="J42" s="5">
        <v>5000</v>
      </c>
      <c r="M42" s="5">
        <v>8000</v>
      </c>
      <c r="N42" s="1" t="s">
        <v>55</v>
      </c>
      <c r="P42" s="5">
        <v>5000000</v>
      </c>
      <c r="Q42" s="1" t="s">
        <v>32</v>
      </c>
      <c r="R42" s="1" t="s">
        <v>138</v>
      </c>
      <c r="T42" s="5">
        <v>8828.5236106800003</v>
      </c>
    </row>
    <row r="43" spans="1:20" ht="30" x14ac:dyDescent="0.25">
      <c r="A43" s="1" t="s">
        <v>176</v>
      </c>
      <c r="B43" s="1" t="s">
        <v>20</v>
      </c>
      <c r="C43" s="1" t="s">
        <v>177</v>
      </c>
      <c r="D43" s="1" t="s">
        <v>178</v>
      </c>
      <c r="E43" s="4" t="s">
        <v>162</v>
      </c>
      <c r="F43" s="1" t="s">
        <v>89</v>
      </c>
      <c r="G43" s="1" t="s">
        <v>25</v>
      </c>
      <c r="H43" s="4">
        <v>2002</v>
      </c>
      <c r="I43" s="1" t="s">
        <v>10</v>
      </c>
      <c r="K43" s="5">
        <v>700</v>
      </c>
      <c r="P43" s="5">
        <v>876000</v>
      </c>
      <c r="Q43" s="1" t="s">
        <v>35</v>
      </c>
      <c r="R43" s="1" t="s">
        <v>179</v>
      </c>
      <c r="S43" s="1" t="s">
        <v>165</v>
      </c>
      <c r="T43" s="5">
        <v>2548.8375514680001</v>
      </c>
    </row>
    <row r="44" spans="1:20" ht="60" x14ac:dyDescent="0.25">
      <c r="A44" s="1" t="s">
        <v>180</v>
      </c>
      <c r="B44" s="1" t="s">
        <v>20</v>
      </c>
      <c r="C44" s="1" t="s">
        <v>181</v>
      </c>
      <c r="D44" s="1" t="s">
        <v>181</v>
      </c>
      <c r="E44" s="4" t="s">
        <v>182</v>
      </c>
      <c r="F44" s="1" t="s">
        <v>104</v>
      </c>
      <c r="G44" s="1" t="s">
        <v>25</v>
      </c>
      <c r="H44" s="4">
        <v>2011</v>
      </c>
      <c r="I44" s="1" t="s">
        <v>10</v>
      </c>
      <c r="K44" s="5">
        <v>15000</v>
      </c>
      <c r="P44" s="5">
        <v>37054800</v>
      </c>
      <c r="Q44" s="1" t="s">
        <v>32</v>
      </c>
      <c r="R44" s="1" t="s">
        <v>183</v>
      </c>
      <c r="S44" s="1" t="s">
        <v>184</v>
      </c>
      <c r="T44" s="5">
        <v>142199.01854856001</v>
      </c>
    </row>
    <row r="45" spans="1:20" ht="45" x14ac:dyDescent="0.25">
      <c r="A45" s="1" t="s">
        <v>185</v>
      </c>
      <c r="B45" s="1" t="s">
        <v>48</v>
      </c>
      <c r="C45" s="1" t="s">
        <v>186</v>
      </c>
      <c r="D45" s="1" t="s">
        <v>187</v>
      </c>
      <c r="E45" s="4" t="s">
        <v>182</v>
      </c>
      <c r="F45" s="1" t="s">
        <v>54</v>
      </c>
      <c r="G45" s="1" t="s">
        <v>25</v>
      </c>
      <c r="H45" s="4">
        <v>2012</v>
      </c>
      <c r="I45" s="1" t="s">
        <v>10</v>
      </c>
      <c r="K45" s="5">
        <v>8900</v>
      </c>
      <c r="P45" s="5">
        <v>15550000</v>
      </c>
      <c r="Q45" s="1" t="s">
        <v>32</v>
      </c>
      <c r="R45" s="1" t="s">
        <v>188</v>
      </c>
      <c r="S45" s="1" t="s">
        <v>184</v>
      </c>
      <c r="T45" s="5">
        <v>79556.378781144012</v>
      </c>
    </row>
    <row r="46" spans="1:20" ht="45" x14ac:dyDescent="0.25">
      <c r="A46" s="1" t="s">
        <v>189</v>
      </c>
      <c r="B46" s="1" t="s">
        <v>20</v>
      </c>
      <c r="C46" s="1" t="s">
        <v>181</v>
      </c>
      <c r="D46" s="1" t="s">
        <v>181</v>
      </c>
      <c r="E46" s="4" t="s">
        <v>182</v>
      </c>
      <c r="F46" s="1" t="s">
        <v>54</v>
      </c>
      <c r="G46" s="1" t="s">
        <v>25</v>
      </c>
      <c r="H46" s="4">
        <v>2009</v>
      </c>
      <c r="I46" s="1" t="s">
        <v>10</v>
      </c>
      <c r="K46" s="5">
        <v>7200</v>
      </c>
      <c r="P46" s="5">
        <v>12000000</v>
      </c>
      <c r="Q46" s="1" t="s">
        <v>35</v>
      </c>
      <c r="R46" s="1" t="s">
        <v>190</v>
      </c>
      <c r="S46" s="1" t="s">
        <v>184</v>
      </c>
      <c r="T46" s="5">
        <v>63926.452331712011</v>
      </c>
    </row>
    <row r="47" spans="1:20" ht="60" x14ac:dyDescent="0.25">
      <c r="A47" s="1" t="s">
        <v>191</v>
      </c>
      <c r="B47" s="1" t="s">
        <v>20</v>
      </c>
      <c r="C47" s="1" t="s">
        <v>192</v>
      </c>
      <c r="D47" s="1" t="s">
        <v>192</v>
      </c>
      <c r="E47" s="4" t="s">
        <v>182</v>
      </c>
      <c r="F47" s="1" t="s">
        <v>104</v>
      </c>
      <c r="G47" s="1" t="s">
        <v>25</v>
      </c>
      <c r="H47" s="4">
        <v>2008</v>
      </c>
      <c r="I47" s="1" t="s">
        <v>10</v>
      </c>
      <c r="K47" s="5">
        <v>4700</v>
      </c>
      <c r="N47" s="1" t="s">
        <v>163</v>
      </c>
      <c r="P47" s="5">
        <v>9500000</v>
      </c>
      <c r="Q47" s="1" t="s">
        <v>32</v>
      </c>
      <c r="R47" s="1" t="s">
        <v>183</v>
      </c>
      <c r="S47" s="1" t="s">
        <v>184</v>
      </c>
      <c r="T47" s="5">
        <v>42976.699494312001</v>
      </c>
    </row>
    <row r="48" spans="1:20" ht="60" x14ac:dyDescent="0.25">
      <c r="A48" s="1" t="s">
        <v>193</v>
      </c>
      <c r="B48" s="1" t="s">
        <v>20</v>
      </c>
      <c r="C48" s="1" t="s">
        <v>194</v>
      </c>
      <c r="D48" s="1" t="s">
        <v>187</v>
      </c>
      <c r="E48" s="4" t="s">
        <v>182</v>
      </c>
      <c r="F48" s="1" t="s">
        <v>54</v>
      </c>
      <c r="G48" s="1" t="s">
        <v>44</v>
      </c>
      <c r="H48" s="4">
        <v>2012</v>
      </c>
      <c r="I48" s="1" t="s">
        <v>10</v>
      </c>
      <c r="K48" s="5">
        <v>10000</v>
      </c>
      <c r="O48" s="5">
        <v>497234</v>
      </c>
      <c r="Q48" s="1" t="s">
        <v>32</v>
      </c>
      <c r="R48" s="1" t="s">
        <v>195</v>
      </c>
      <c r="S48" s="1" t="s">
        <v>184</v>
      </c>
      <c r="T48" s="5">
        <v>85283.119791456003</v>
      </c>
    </row>
    <row r="49" spans="1:20" ht="60" x14ac:dyDescent="0.25">
      <c r="A49" s="1" t="s">
        <v>196</v>
      </c>
      <c r="B49" s="1" t="s">
        <v>20</v>
      </c>
      <c r="C49" s="1" t="s">
        <v>197</v>
      </c>
      <c r="D49" s="1" t="s">
        <v>187</v>
      </c>
      <c r="E49" s="4" t="s">
        <v>182</v>
      </c>
      <c r="F49" s="1" t="s">
        <v>104</v>
      </c>
      <c r="G49" s="1" t="s">
        <v>25</v>
      </c>
      <c r="H49" s="4">
        <v>2008</v>
      </c>
      <c r="I49" s="1" t="s">
        <v>10</v>
      </c>
      <c r="K49" s="5">
        <v>10000</v>
      </c>
      <c r="P49" s="5">
        <v>18527400</v>
      </c>
      <c r="Q49" s="1" t="s">
        <v>32</v>
      </c>
      <c r="R49" s="1" t="s">
        <v>198</v>
      </c>
      <c r="S49" s="1" t="s">
        <v>184</v>
      </c>
      <c r="T49" s="5">
        <v>90178.864111680014</v>
      </c>
    </row>
    <row r="50" spans="1:20" ht="45" x14ac:dyDescent="0.25">
      <c r="A50" s="1" t="s">
        <v>199</v>
      </c>
      <c r="B50" s="1" t="s">
        <v>20</v>
      </c>
      <c r="C50" s="1" t="s">
        <v>200</v>
      </c>
      <c r="D50" s="1" t="s">
        <v>201</v>
      </c>
      <c r="E50" s="4" t="s">
        <v>182</v>
      </c>
      <c r="F50" s="1" t="s">
        <v>54</v>
      </c>
      <c r="G50" s="1" t="s">
        <v>25</v>
      </c>
      <c r="H50" s="4">
        <v>2010</v>
      </c>
      <c r="I50" s="1" t="s">
        <v>10</v>
      </c>
      <c r="K50" s="5">
        <v>5500</v>
      </c>
      <c r="P50" s="5">
        <v>12658200</v>
      </c>
      <c r="Q50" s="1" t="s">
        <v>35</v>
      </c>
      <c r="R50" s="1" t="s">
        <v>202</v>
      </c>
      <c r="S50" s="1" t="s">
        <v>203</v>
      </c>
      <c r="T50" s="5">
        <v>51444.92942772001</v>
      </c>
    </row>
    <row r="51" spans="1:20" ht="60" x14ac:dyDescent="0.25">
      <c r="A51" s="1" t="s">
        <v>204</v>
      </c>
      <c r="B51" s="1" t="s">
        <v>20</v>
      </c>
      <c r="C51" s="1" t="s">
        <v>205</v>
      </c>
      <c r="D51" s="1" t="s">
        <v>187</v>
      </c>
      <c r="E51" s="4" t="s">
        <v>182</v>
      </c>
      <c r="F51" s="1" t="s">
        <v>54</v>
      </c>
      <c r="G51" s="1" t="s">
        <v>44</v>
      </c>
      <c r="H51" s="4">
        <v>2012</v>
      </c>
      <c r="I51" s="1" t="s">
        <v>10</v>
      </c>
      <c r="K51" s="5">
        <v>3300</v>
      </c>
      <c r="O51" s="5">
        <v>410826</v>
      </c>
      <c r="Q51" s="1" t="s">
        <v>32</v>
      </c>
      <c r="R51" s="1" t="s">
        <v>195</v>
      </c>
      <c r="S51" s="1" t="s">
        <v>184</v>
      </c>
      <c r="T51" s="5">
        <v>34150.448827224005</v>
      </c>
    </row>
    <row r="52" spans="1:20" ht="45" x14ac:dyDescent="0.25">
      <c r="A52" s="1" t="s">
        <v>206</v>
      </c>
      <c r="B52" s="1" t="s">
        <v>20</v>
      </c>
      <c r="C52" s="1" t="s">
        <v>207</v>
      </c>
      <c r="D52" s="1" t="s">
        <v>208</v>
      </c>
      <c r="E52" s="4" t="s">
        <v>209</v>
      </c>
      <c r="F52" s="1" t="s">
        <v>24</v>
      </c>
      <c r="G52" s="1" t="s">
        <v>25</v>
      </c>
      <c r="H52" s="4">
        <v>1998</v>
      </c>
      <c r="I52" s="1" t="s">
        <v>12</v>
      </c>
      <c r="M52" s="5">
        <v>17800</v>
      </c>
      <c r="O52" s="5">
        <v>36000</v>
      </c>
      <c r="P52" s="5">
        <v>315360</v>
      </c>
      <c r="Q52" s="1" t="s">
        <v>35</v>
      </c>
      <c r="R52" s="1" t="s">
        <v>68</v>
      </c>
      <c r="T52" s="5">
        <v>3278.2689262080003</v>
      </c>
    </row>
    <row r="53" spans="1:20" ht="30" x14ac:dyDescent="0.25">
      <c r="A53" s="1" t="s">
        <v>210</v>
      </c>
      <c r="B53" s="1" t="s">
        <v>20</v>
      </c>
      <c r="C53" s="1" t="s">
        <v>211</v>
      </c>
      <c r="D53" s="1" t="s">
        <v>212</v>
      </c>
      <c r="E53" s="4" t="s">
        <v>209</v>
      </c>
      <c r="F53" s="1" t="s">
        <v>89</v>
      </c>
      <c r="G53" s="1" t="s">
        <v>25</v>
      </c>
      <c r="H53" s="4">
        <v>2002</v>
      </c>
      <c r="I53" s="1" t="s">
        <v>10</v>
      </c>
      <c r="K53" s="5">
        <v>1400</v>
      </c>
      <c r="N53" s="1" t="s">
        <v>213</v>
      </c>
      <c r="P53" s="5">
        <v>1524240</v>
      </c>
      <c r="Q53" s="1" t="s">
        <v>35</v>
      </c>
      <c r="R53" s="1" t="s">
        <v>90</v>
      </c>
      <c r="S53" s="1" t="s">
        <v>214</v>
      </c>
      <c r="T53" s="5">
        <v>11447.707736423999</v>
      </c>
    </row>
    <row r="54" spans="1:20" ht="30" x14ac:dyDescent="0.25">
      <c r="A54" s="1" t="s">
        <v>215</v>
      </c>
      <c r="B54" s="1" t="s">
        <v>20</v>
      </c>
      <c r="C54" s="1" t="s">
        <v>216</v>
      </c>
      <c r="D54" s="1" t="s">
        <v>217</v>
      </c>
      <c r="E54" s="4" t="s">
        <v>209</v>
      </c>
      <c r="F54" s="1" t="s">
        <v>104</v>
      </c>
      <c r="G54" s="1" t="s">
        <v>25</v>
      </c>
      <c r="H54" s="4">
        <v>2005</v>
      </c>
      <c r="I54" s="1" t="s">
        <v>10</v>
      </c>
      <c r="K54" s="5">
        <v>850</v>
      </c>
      <c r="O54" s="5">
        <v>22000</v>
      </c>
      <c r="P54" s="5">
        <v>1533000</v>
      </c>
      <c r="Q54" s="1" t="s">
        <v>35</v>
      </c>
      <c r="R54" s="1" t="s">
        <v>138</v>
      </c>
      <c r="S54" s="1" t="s">
        <v>218</v>
      </c>
      <c r="T54" s="5">
        <v>3626.0051011740002</v>
      </c>
    </row>
    <row r="55" spans="1:20" ht="30" x14ac:dyDescent="0.25">
      <c r="A55" s="1" t="s">
        <v>219</v>
      </c>
      <c r="B55" s="1" t="s">
        <v>20</v>
      </c>
      <c r="C55" s="1" t="s">
        <v>220</v>
      </c>
      <c r="D55" s="1" t="s">
        <v>221</v>
      </c>
      <c r="E55" s="4" t="s">
        <v>222</v>
      </c>
      <c r="F55" s="1" t="s">
        <v>104</v>
      </c>
      <c r="G55" s="1" t="s">
        <v>25</v>
      </c>
      <c r="H55" s="4">
        <v>2011</v>
      </c>
      <c r="I55" s="1" t="s">
        <v>175</v>
      </c>
      <c r="J55" s="5">
        <v>4500</v>
      </c>
      <c r="M55" s="5">
        <v>1600</v>
      </c>
      <c r="N55" s="1" t="s">
        <v>55</v>
      </c>
      <c r="P55" s="5">
        <v>70364700</v>
      </c>
      <c r="Q55" s="1" t="s">
        <v>35</v>
      </c>
      <c r="S55" s="1" t="s">
        <v>223</v>
      </c>
      <c r="T55" s="5">
        <v>57003.549461723997</v>
      </c>
    </row>
    <row r="56" spans="1:20" ht="30" x14ac:dyDescent="0.25">
      <c r="A56" s="1" t="s">
        <v>224</v>
      </c>
      <c r="B56" s="1" t="s">
        <v>20</v>
      </c>
      <c r="C56" s="1" t="s">
        <v>225</v>
      </c>
      <c r="D56" s="1" t="s">
        <v>226</v>
      </c>
      <c r="E56" s="4" t="s">
        <v>222</v>
      </c>
      <c r="F56" s="1" t="s">
        <v>104</v>
      </c>
      <c r="G56" s="1" t="s">
        <v>25</v>
      </c>
      <c r="H56" s="4">
        <v>2005</v>
      </c>
      <c r="I56" s="1" t="s">
        <v>10</v>
      </c>
      <c r="K56" s="5">
        <v>3600</v>
      </c>
      <c r="P56" s="5">
        <v>7818300</v>
      </c>
      <c r="Q56" s="1" t="s">
        <v>32</v>
      </c>
      <c r="R56" s="1" t="s">
        <v>138</v>
      </c>
      <c r="T56" s="5">
        <v>33093.938725344007</v>
      </c>
    </row>
    <row r="57" spans="1:20" ht="45" x14ac:dyDescent="0.25">
      <c r="A57" s="1" t="s">
        <v>227</v>
      </c>
      <c r="B57" s="1" t="s">
        <v>20</v>
      </c>
      <c r="C57" s="1" t="s">
        <v>225</v>
      </c>
      <c r="D57" s="1" t="s">
        <v>226</v>
      </c>
      <c r="E57" s="4" t="s">
        <v>222</v>
      </c>
      <c r="F57" s="1" t="s">
        <v>228</v>
      </c>
      <c r="G57" s="1" t="s">
        <v>25</v>
      </c>
      <c r="H57" s="4">
        <v>2004</v>
      </c>
      <c r="I57" s="1" t="s">
        <v>10</v>
      </c>
      <c r="K57" s="5">
        <v>3000</v>
      </c>
      <c r="O57" s="5">
        <v>200000</v>
      </c>
      <c r="P57" s="5">
        <v>5212200</v>
      </c>
      <c r="Q57" s="1" t="s">
        <v>32</v>
      </c>
      <c r="R57" s="1" t="s">
        <v>229</v>
      </c>
      <c r="T57" s="5">
        <v>12169.304305559999</v>
      </c>
    </row>
    <row r="58" spans="1:20" ht="30" x14ac:dyDescent="0.25">
      <c r="A58" s="1" t="s">
        <v>230</v>
      </c>
      <c r="B58" s="1" t="s">
        <v>20</v>
      </c>
      <c r="C58" s="1" t="s">
        <v>225</v>
      </c>
      <c r="D58" s="1" t="s">
        <v>226</v>
      </c>
      <c r="E58" s="4" t="s">
        <v>222</v>
      </c>
      <c r="F58" s="1" t="s">
        <v>104</v>
      </c>
      <c r="G58" s="1" t="s">
        <v>25</v>
      </c>
      <c r="H58" s="4">
        <v>2008</v>
      </c>
      <c r="I58" s="1" t="s">
        <v>10</v>
      </c>
      <c r="K58" s="5">
        <v>9000</v>
      </c>
      <c r="O58" s="5">
        <v>1200000</v>
      </c>
      <c r="P58" s="5">
        <v>7818300</v>
      </c>
      <c r="Q58" s="1" t="s">
        <v>231</v>
      </c>
      <c r="R58" s="1" t="s">
        <v>138</v>
      </c>
      <c r="S58" s="1" t="s">
        <v>232</v>
      </c>
      <c r="T58" s="5">
        <v>30658.579843320007</v>
      </c>
    </row>
    <row r="59" spans="1:20" ht="30" x14ac:dyDescent="0.25">
      <c r="A59" s="1" t="s">
        <v>233</v>
      </c>
      <c r="B59" s="1" t="s">
        <v>102</v>
      </c>
      <c r="C59" s="1" t="s">
        <v>234</v>
      </c>
      <c r="D59" s="1" t="s">
        <v>235</v>
      </c>
      <c r="E59" s="4" t="s">
        <v>222</v>
      </c>
      <c r="F59" s="1" t="s">
        <v>104</v>
      </c>
      <c r="G59" s="1" t="s">
        <v>25</v>
      </c>
      <c r="H59" s="4">
        <v>2015</v>
      </c>
      <c r="I59" s="1" t="s">
        <v>10</v>
      </c>
      <c r="K59" s="5">
        <v>1500</v>
      </c>
      <c r="N59" s="1" t="s">
        <v>489</v>
      </c>
      <c r="O59" s="5">
        <v>907200</v>
      </c>
      <c r="Q59" s="1" t="s">
        <v>35</v>
      </c>
      <c r="R59" s="1" t="s">
        <v>138</v>
      </c>
      <c r="S59" s="1" t="s">
        <v>236</v>
      </c>
      <c r="T59" s="5">
        <v>22813.417048859999</v>
      </c>
    </row>
    <row r="60" spans="1:20" ht="30" x14ac:dyDescent="0.25">
      <c r="A60" s="1" t="s">
        <v>237</v>
      </c>
      <c r="B60" s="1" t="s">
        <v>20</v>
      </c>
      <c r="C60" s="1" t="s">
        <v>225</v>
      </c>
      <c r="D60" s="1" t="s">
        <v>226</v>
      </c>
      <c r="E60" s="4" t="s">
        <v>222</v>
      </c>
      <c r="F60" s="1" t="s">
        <v>104</v>
      </c>
      <c r="G60" s="1" t="s">
        <v>25</v>
      </c>
      <c r="H60" s="4">
        <v>2002</v>
      </c>
      <c r="I60" s="1" t="s">
        <v>10</v>
      </c>
      <c r="K60" s="5">
        <v>3750</v>
      </c>
      <c r="P60" s="5">
        <v>5956800</v>
      </c>
      <c r="Q60" s="1" t="s">
        <v>35</v>
      </c>
      <c r="R60" s="1" t="s">
        <v>138</v>
      </c>
      <c r="S60" s="1" t="s">
        <v>232</v>
      </c>
      <c r="T60" s="5">
        <v>14793.82087671</v>
      </c>
    </row>
    <row r="61" spans="1:20" ht="45" x14ac:dyDescent="0.25">
      <c r="A61" s="1" t="s">
        <v>238</v>
      </c>
      <c r="B61" s="1" t="s">
        <v>20</v>
      </c>
      <c r="C61" s="1" t="s">
        <v>239</v>
      </c>
      <c r="D61" s="1" t="s">
        <v>226</v>
      </c>
      <c r="E61" s="4" t="s">
        <v>222</v>
      </c>
      <c r="F61" s="1" t="s">
        <v>104</v>
      </c>
      <c r="G61" s="1" t="s">
        <v>25</v>
      </c>
      <c r="H61" s="4">
        <v>2007</v>
      </c>
      <c r="I61" s="1" t="s">
        <v>10</v>
      </c>
      <c r="K61" s="5">
        <v>3500</v>
      </c>
      <c r="P61" s="5">
        <v>7073700</v>
      </c>
      <c r="Q61" s="1" t="s">
        <v>35</v>
      </c>
      <c r="R61" s="1" t="s">
        <v>240</v>
      </c>
      <c r="T61" s="5">
        <v>31780.064783579997</v>
      </c>
    </row>
    <row r="62" spans="1:20" ht="30" x14ac:dyDescent="0.25">
      <c r="A62" s="1" t="s">
        <v>241</v>
      </c>
      <c r="B62" s="1" t="s">
        <v>20</v>
      </c>
      <c r="C62" s="1" t="s">
        <v>242</v>
      </c>
      <c r="D62" s="1" t="s">
        <v>107</v>
      </c>
      <c r="E62" s="4" t="s">
        <v>222</v>
      </c>
      <c r="F62" s="1" t="s">
        <v>54</v>
      </c>
      <c r="G62" s="1" t="s">
        <v>25</v>
      </c>
      <c r="H62" s="4">
        <v>2013</v>
      </c>
      <c r="I62" s="1" t="s">
        <v>10</v>
      </c>
      <c r="K62" s="5">
        <v>2100</v>
      </c>
      <c r="N62" s="1" t="s">
        <v>113</v>
      </c>
      <c r="P62" s="5">
        <v>7446000</v>
      </c>
      <c r="Q62" s="1" t="s">
        <v>32</v>
      </c>
      <c r="R62" s="1" t="s">
        <v>243</v>
      </c>
      <c r="S62" s="1" t="s">
        <v>236</v>
      </c>
      <c r="T62" s="5">
        <v>21463.480033524003</v>
      </c>
    </row>
    <row r="63" spans="1:20" ht="30" x14ac:dyDescent="0.25">
      <c r="A63" s="1" t="s">
        <v>244</v>
      </c>
      <c r="B63" s="1" t="s">
        <v>102</v>
      </c>
      <c r="C63" s="1" t="s">
        <v>245</v>
      </c>
      <c r="D63" s="1" t="s">
        <v>221</v>
      </c>
      <c r="E63" s="4" t="s">
        <v>222</v>
      </c>
      <c r="F63" s="1" t="s">
        <v>54</v>
      </c>
      <c r="G63" s="1" t="s">
        <v>25</v>
      </c>
      <c r="H63" s="4">
        <v>2013</v>
      </c>
      <c r="I63" s="1" t="s">
        <v>175</v>
      </c>
      <c r="J63" s="5">
        <v>300</v>
      </c>
      <c r="M63" s="5">
        <v>8000</v>
      </c>
      <c r="P63" s="5">
        <v>7885314</v>
      </c>
      <c r="Q63" s="1" t="s">
        <v>35</v>
      </c>
      <c r="R63" s="1" t="s">
        <v>246</v>
      </c>
      <c r="S63" s="1" t="s">
        <v>223</v>
      </c>
      <c r="T63" s="5">
        <v>7487.8582580088005</v>
      </c>
    </row>
    <row r="64" spans="1:20" ht="30" x14ac:dyDescent="0.25">
      <c r="A64" s="1" t="s">
        <v>247</v>
      </c>
      <c r="B64" s="1" t="s">
        <v>20</v>
      </c>
      <c r="C64" s="1" t="s">
        <v>225</v>
      </c>
      <c r="D64" s="1" t="s">
        <v>226</v>
      </c>
      <c r="E64" s="4" t="s">
        <v>222</v>
      </c>
      <c r="F64" s="1" t="s">
        <v>104</v>
      </c>
      <c r="G64" s="1" t="s">
        <v>25</v>
      </c>
      <c r="H64" s="4">
        <v>2006</v>
      </c>
      <c r="I64" s="1" t="s">
        <v>10</v>
      </c>
      <c r="K64" s="5">
        <v>7000</v>
      </c>
      <c r="Q64" s="1" t="s">
        <v>26</v>
      </c>
      <c r="R64" s="1" t="s">
        <v>138</v>
      </c>
      <c r="T64" s="5">
        <v>52975.622101079993</v>
      </c>
    </row>
    <row r="65" spans="1:20" ht="30" x14ac:dyDescent="0.25">
      <c r="A65" s="1" t="s">
        <v>248</v>
      </c>
      <c r="B65" s="1" t="s">
        <v>102</v>
      </c>
      <c r="C65" s="1" t="s">
        <v>249</v>
      </c>
      <c r="D65" s="1" t="s">
        <v>250</v>
      </c>
      <c r="E65" s="4" t="s">
        <v>251</v>
      </c>
      <c r="F65" s="1" t="s">
        <v>54</v>
      </c>
      <c r="G65" s="1" t="s">
        <v>44</v>
      </c>
      <c r="H65" s="4">
        <v>2013</v>
      </c>
      <c r="I65" s="1" t="s">
        <v>9</v>
      </c>
      <c r="J65" s="5">
        <v>30000</v>
      </c>
      <c r="N65" s="1" t="s">
        <v>163</v>
      </c>
      <c r="Q65" s="1" t="s">
        <v>133</v>
      </c>
      <c r="R65" s="1" t="s">
        <v>252</v>
      </c>
      <c r="T65" s="5">
        <v>13857.81734536056</v>
      </c>
    </row>
    <row r="66" spans="1:20" ht="135" x14ac:dyDescent="0.25">
      <c r="A66" s="1" t="s">
        <v>253</v>
      </c>
      <c r="B66" s="1" t="s">
        <v>20</v>
      </c>
      <c r="C66" s="1" t="s">
        <v>254</v>
      </c>
      <c r="D66" s="1" t="s">
        <v>255</v>
      </c>
      <c r="E66" s="4" t="s">
        <v>256</v>
      </c>
      <c r="F66" s="1" t="s">
        <v>105</v>
      </c>
      <c r="G66" s="1" t="s">
        <v>25</v>
      </c>
      <c r="H66" s="4">
        <v>2014</v>
      </c>
      <c r="I66" s="1" t="s">
        <v>11</v>
      </c>
      <c r="L66" s="5">
        <v>160000</v>
      </c>
      <c r="N66" s="1" t="s">
        <v>788</v>
      </c>
      <c r="P66" s="5">
        <v>3300000</v>
      </c>
      <c r="Q66" s="1" t="s">
        <v>32</v>
      </c>
      <c r="R66" s="1" t="s">
        <v>257</v>
      </c>
      <c r="S66" s="1" t="s">
        <v>258</v>
      </c>
      <c r="T66" s="5">
        <v>7763.7303705600016</v>
      </c>
    </row>
    <row r="67" spans="1:20" ht="30" x14ac:dyDescent="0.25">
      <c r="A67" s="1" t="s">
        <v>259</v>
      </c>
      <c r="B67" s="1" t="s">
        <v>20</v>
      </c>
      <c r="C67" s="1" t="s">
        <v>260</v>
      </c>
      <c r="D67" s="1" t="s">
        <v>261</v>
      </c>
      <c r="E67" s="4" t="s">
        <v>262</v>
      </c>
      <c r="F67" s="1" t="s">
        <v>54</v>
      </c>
      <c r="G67" s="1" t="s">
        <v>25</v>
      </c>
      <c r="H67" s="4">
        <v>2013</v>
      </c>
      <c r="I67" s="1" t="s">
        <v>10</v>
      </c>
      <c r="K67" s="5">
        <v>550</v>
      </c>
      <c r="N67" s="1" t="s">
        <v>263</v>
      </c>
      <c r="P67" s="5">
        <v>7000000</v>
      </c>
      <c r="Q67" s="1" t="s">
        <v>35</v>
      </c>
      <c r="R67" s="1" t="s">
        <v>264</v>
      </c>
      <c r="S67" s="1" t="s">
        <v>265</v>
      </c>
      <c r="T67" s="5">
        <v>7999.3557078930007</v>
      </c>
    </row>
    <row r="68" spans="1:20" ht="30" x14ac:dyDescent="0.25">
      <c r="A68" s="1" t="s">
        <v>1141</v>
      </c>
      <c r="B68" s="1" t="s">
        <v>48</v>
      </c>
      <c r="C68" s="1" t="s">
        <v>1142</v>
      </c>
      <c r="E68" s="4" t="s">
        <v>262</v>
      </c>
      <c r="F68" s="1" t="s">
        <v>54</v>
      </c>
      <c r="G68" s="1" t="s">
        <v>44</v>
      </c>
      <c r="H68" s="4">
        <v>2018</v>
      </c>
      <c r="I68" s="1" t="s">
        <v>10</v>
      </c>
      <c r="K68" s="5">
        <v>500</v>
      </c>
      <c r="N68" s="1" t="s">
        <v>263</v>
      </c>
      <c r="O68" s="5">
        <v>345600</v>
      </c>
      <c r="Q68" s="1" t="s">
        <v>35</v>
      </c>
      <c r="R68" s="1" t="s">
        <v>1143</v>
      </c>
      <c r="S68" s="1" t="s">
        <v>270</v>
      </c>
      <c r="T68" s="5">
        <v>5613.7320891600011</v>
      </c>
    </row>
    <row r="69" spans="1:20" ht="45" x14ac:dyDescent="0.25">
      <c r="A69" s="1" t="s">
        <v>266</v>
      </c>
      <c r="B69" s="1" t="s">
        <v>20</v>
      </c>
      <c r="C69" s="1" t="s">
        <v>267</v>
      </c>
      <c r="D69" s="1" t="s">
        <v>268</v>
      </c>
      <c r="E69" s="4" t="s">
        <v>262</v>
      </c>
      <c r="F69" s="1" t="s">
        <v>54</v>
      </c>
      <c r="G69" s="1" t="s">
        <v>25</v>
      </c>
      <c r="H69" s="4">
        <v>2011</v>
      </c>
      <c r="I69" s="1" t="s">
        <v>10</v>
      </c>
      <c r="K69" s="5">
        <v>300</v>
      </c>
      <c r="N69" s="1" t="s">
        <v>263</v>
      </c>
      <c r="P69" s="5">
        <v>3700000</v>
      </c>
      <c r="Q69" s="1" t="s">
        <v>35</v>
      </c>
      <c r="R69" s="1" t="s">
        <v>269</v>
      </c>
      <c r="S69" s="1" t="s">
        <v>270</v>
      </c>
      <c r="T69" s="5">
        <v>4730.3020278000004</v>
      </c>
    </row>
    <row r="70" spans="1:20" ht="30" x14ac:dyDescent="0.25">
      <c r="A70" s="1" t="s">
        <v>271</v>
      </c>
      <c r="B70" s="1" t="s">
        <v>20</v>
      </c>
      <c r="C70" s="1" t="s">
        <v>272</v>
      </c>
      <c r="D70" s="1" t="s">
        <v>273</v>
      </c>
      <c r="E70" s="4" t="s">
        <v>262</v>
      </c>
      <c r="F70" s="1" t="s">
        <v>104</v>
      </c>
      <c r="G70" s="1" t="s">
        <v>25</v>
      </c>
      <c r="H70" s="4">
        <v>2011</v>
      </c>
      <c r="I70" s="1" t="s">
        <v>10</v>
      </c>
      <c r="K70" s="5">
        <v>650</v>
      </c>
      <c r="O70" s="5">
        <v>59000</v>
      </c>
      <c r="P70" s="5">
        <v>888000</v>
      </c>
      <c r="Q70" s="1" t="s">
        <v>35</v>
      </c>
      <c r="R70" s="1" t="s">
        <v>138</v>
      </c>
      <c r="S70" s="1" t="s">
        <v>270</v>
      </c>
      <c r="T70" s="5">
        <v>2069.1756765</v>
      </c>
    </row>
    <row r="71" spans="1:20" x14ac:dyDescent="0.25">
      <c r="A71" s="1" t="s">
        <v>1144</v>
      </c>
      <c r="B71" s="1" t="s">
        <v>20</v>
      </c>
      <c r="C71" s="1" t="s">
        <v>1145</v>
      </c>
      <c r="D71" s="1" t="s">
        <v>1146</v>
      </c>
      <c r="E71" s="4" t="s">
        <v>262</v>
      </c>
      <c r="F71" s="1" t="s">
        <v>54</v>
      </c>
      <c r="G71" s="1" t="s">
        <v>44</v>
      </c>
      <c r="H71" s="4">
        <v>2018</v>
      </c>
      <c r="I71" s="1" t="s">
        <v>10</v>
      </c>
      <c r="K71" s="5">
        <v>600</v>
      </c>
      <c r="N71" s="1" t="s">
        <v>263</v>
      </c>
      <c r="P71" s="5">
        <v>3500000</v>
      </c>
      <c r="Q71" s="1" t="s">
        <v>32</v>
      </c>
      <c r="R71" s="1" t="s">
        <v>1147</v>
      </c>
      <c r="T71" s="5">
        <v>3501.4374734895005</v>
      </c>
    </row>
    <row r="72" spans="1:20" ht="30" x14ac:dyDescent="0.25">
      <c r="A72" s="1" t="s">
        <v>274</v>
      </c>
      <c r="B72" s="1" t="s">
        <v>20</v>
      </c>
      <c r="C72" s="1" t="s">
        <v>275</v>
      </c>
      <c r="E72" s="4" t="s">
        <v>276</v>
      </c>
      <c r="F72" s="1" t="s">
        <v>54</v>
      </c>
      <c r="G72" s="1" t="s">
        <v>44</v>
      </c>
      <c r="H72" s="4">
        <v>2015</v>
      </c>
      <c r="I72" s="1" t="s">
        <v>11</v>
      </c>
      <c r="L72" s="5">
        <v>1000000</v>
      </c>
      <c r="Q72" s="1" t="s">
        <v>32</v>
      </c>
      <c r="T72" s="5">
        <v>33238.223948180159</v>
      </c>
    </row>
    <row r="73" spans="1:20" ht="30" x14ac:dyDescent="0.25">
      <c r="A73" s="1" t="s">
        <v>277</v>
      </c>
      <c r="B73" s="1" t="s">
        <v>146</v>
      </c>
      <c r="C73" s="1" t="s">
        <v>278</v>
      </c>
      <c r="D73" s="1" t="s">
        <v>279</v>
      </c>
      <c r="E73" s="4" t="s">
        <v>276</v>
      </c>
      <c r="F73" s="1" t="s">
        <v>54</v>
      </c>
      <c r="G73" s="1" t="s">
        <v>25</v>
      </c>
      <c r="H73" s="4">
        <v>1994</v>
      </c>
      <c r="I73" s="1" t="s">
        <v>10</v>
      </c>
      <c r="K73" s="5">
        <v>145</v>
      </c>
      <c r="O73" s="5">
        <v>13000</v>
      </c>
      <c r="Q73" s="1" t="s">
        <v>133</v>
      </c>
      <c r="R73" s="1" t="s">
        <v>280</v>
      </c>
      <c r="T73" s="5">
        <v>1075.073338430888</v>
      </c>
    </row>
    <row r="74" spans="1:20" ht="45" x14ac:dyDescent="0.25">
      <c r="A74" s="1" t="s">
        <v>281</v>
      </c>
      <c r="B74" s="1" t="s">
        <v>20</v>
      </c>
      <c r="C74" s="1" t="s">
        <v>282</v>
      </c>
      <c r="D74" s="1" t="s">
        <v>283</v>
      </c>
      <c r="E74" s="4" t="s">
        <v>284</v>
      </c>
      <c r="F74" s="1" t="s">
        <v>54</v>
      </c>
      <c r="G74" s="1" t="s">
        <v>25</v>
      </c>
      <c r="H74" s="4">
        <v>2011</v>
      </c>
      <c r="I74" s="1" t="s">
        <v>10</v>
      </c>
      <c r="K74" s="5">
        <v>1500</v>
      </c>
      <c r="N74" s="1" t="s">
        <v>263</v>
      </c>
      <c r="P74" s="5">
        <v>8584800</v>
      </c>
      <c r="Q74" s="1" t="s">
        <v>32</v>
      </c>
      <c r="R74" s="1" t="s">
        <v>285</v>
      </c>
      <c r="T74" s="5">
        <v>9373.2464833199992</v>
      </c>
    </row>
    <row r="75" spans="1:20" ht="45" x14ac:dyDescent="0.25">
      <c r="A75" s="1" t="s">
        <v>286</v>
      </c>
      <c r="B75" s="1" t="s">
        <v>20</v>
      </c>
      <c r="C75" s="1" t="s">
        <v>287</v>
      </c>
      <c r="D75" s="1" t="s">
        <v>288</v>
      </c>
      <c r="E75" s="4" t="s">
        <v>289</v>
      </c>
      <c r="F75" s="1" t="s">
        <v>54</v>
      </c>
      <c r="G75" s="1" t="s">
        <v>25</v>
      </c>
      <c r="H75" s="4">
        <v>2007</v>
      </c>
      <c r="I75" s="1" t="s">
        <v>10</v>
      </c>
      <c r="K75" s="5">
        <v>1000</v>
      </c>
      <c r="Q75" s="1" t="s">
        <v>35</v>
      </c>
      <c r="R75" s="1" t="s">
        <v>290</v>
      </c>
      <c r="T75" s="5">
        <v>2626.1351859600009</v>
      </c>
    </row>
    <row r="76" spans="1:20" ht="30" x14ac:dyDescent="0.25">
      <c r="A76" s="1" t="s">
        <v>291</v>
      </c>
      <c r="B76" s="1" t="s">
        <v>48</v>
      </c>
      <c r="C76" s="1" t="s">
        <v>292</v>
      </c>
      <c r="D76" s="1" t="s">
        <v>293</v>
      </c>
      <c r="E76" s="4" t="s">
        <v>289</v>
      </c>
      <c r="F76" s="1" t="s">
        <v>54</v>
      </c>
      <c r="G76" s="1" t="s">
        <v>25</v>
      </c>
      <c r="H76" s="4">
        <v>2008</v>
      </c>
      <c r="I76" s="1" t="s">
        <v>294</v>
      </c>
      <c r="K76" s="5">
        <v>450</v>
      </c>
      <c r="M76" s="5">
        <v>32000</v>
      </c>
      <c r="N76" s="1" t="s">
        <v>55</v>
      </c>
      <c r="P76" s="5">
        <v>657000</v>
      </c>
      <c r="Q76" s="1" t="s">
        <v>72</v>
      </c>
      <c r="T76" s="5">
        <v>5275.178818454252</v>
      </c>
    </row>
    <row r="77" spans="1:20" ht="30" x14ac:dyDescent="0.25">
      <c r="A77" s="1" t="s">
        <v>295</v>
      </c>
      <c r="B77" s="1" t="s">
        <v>20</v>
      </c>
      <c r="C77" s="1" t="s">
        <v>296</v>
      </c>
      <c r="D77" s="1" t="s">
        <v>297</v>
      </c>
      <c r="E77" s="4" t="s">
        <v>289</v>
      </c>
      <c r="F77" s="1" t="s">
        <v>54</v>
      </c>
      <c r="G77" s="1" t="s">
        <v>25</v>
      </c>
      <c r="H77" s="4">
        <v>2007</v>
      </c>
      <c r="I77" s="1" t="s">
        <v>10</v>
      </c>
      <c r="K77" s="5">
        <v>3200</v>
      </c>
      <c r="O77" s="5">
        <v>329000</v>
      </c>
      <c r="P77" s="5">
        <v>6500000</v>
      </c>
      <c r="Q77" s="1" t="s">
        <v>32</v>
      </c>
      <c r="R77" s="1" t="s">
        <v>298</v>
      </c>
      <c r="S77" s="1" t="s">
        <v>299</v>
      </c>
      <c r="T77" s="5">
        <v>13266.667395072</v>
      </c>
    </row>
    <row r="78" spans="1:20" ht="60" x14ac:dyDescent="0.25">
      <c r="A78" s="1" t="s">
        <v>300</v>
      </c>
      <c r="B78" s="1" t="s">
        <v>20</v>
      </c>
      <c r="C78" s="1" t="s">
        <v>301</v>
      </c>
      <c r="D78" s="1" t="s">
        <v>302</v>
      </c>
      <c r="E78" s="4" t="s">
        <v>289</v>
      </c>
      <c r="F78" s="1" t="s">
        <v>54</v>
      </c>
      <c r="G78" s="1" t="s">
        <v>25</v>
      </c>
      <c r="H78" s="4">
        <v>2013</v>
      </c>
      <c r="I78" s="1" t="s">
        <v>10</v>
      </c>
      <c r="K78" s="5">
        <v>360</v>
      </c>
      <c r="N78" s="1" t="s">
        <v>303</v>
      </c>
      <c r="O78" s="5">
        <v>158000</v>
      </c>
      <c r="P78" s="5">
        <v>2600000</v>
      </c>
      <c r="Q78" s="1" t="s">
        <v>32</v>
      </c>
      <c r="R78" s="1" t="s">
        <v>304</v>
      </c>
      <c r="T78" s="5">
        <v>2558.6220248865002</v>
      </c>
    </row>
    <row r="79" spans="1:20" x14ac:dyDescent="0.25">
      <c r="A79" s="1" t="s">
        <v>305</v>
      </c>
      <c r="B79" s="1" t="s">
        <v>20</v>
      </c>
      <c r="C79" s="1" t="s">
        <v>306</v>
      </c>
      <c r="D79" s="1" t="s">
        <v>307</v>
      </c>
      <c r="E79" s="4" t="s">
        <v>289</v>
      </c>
      <c r="F79" s="1" t="s">
        <v>54</v>
      </c>
      <c r="G79" s="1" t="s">
        <v>25</v>
      </c>
      <c r="H79" s="4">
        <v>2007</v>
      </c>
      <c r="I79" s="1" t="s">
        <v>10</v>
      </c>
      <c r="K79" s="5">
        <v>3100</v>
      </c>
      <c r="O79" s="5">
        <v>80000</v>
      </c>
      <c r="P79" s="5">
        <v>223380</v>
      </c>
      <c r="Q79" s="1" t="s">
        <v>35</v>
      </c>
      <c r="T79" s="5">
        <v>8308.142878572</v>
      </c>
    </row>
    <row r="80" spans="1:20" ht="60" x14ac:dyDescent="0.25">
      <c r="A80" s="1" t="s">
        <v>308</v>
      </c>
      <c r="B80" s="1" t="s">
        <v>20</v>
      </c>
      <c r="C80" s="1" t="s">
        <v>309</v>
      </c>
      <c r="D80" s="1" t="s">
        <v>310</v>
      </c>
      <c r="E80" s="4" t="s">
        <v>289</v>
      </c>
      <c r="F80" s="1" t="s">
        <v>54</v>
      </c>
      <c r="G80" s="1" t="s">
        <v>25</v>
      </c>
      <c r="H80" s="4">
        <v>2008</v>
      </c>
      <c r="I80" s="1" t="s">
        <v>10</v>
      </c>
      <c r="K80" s="5">
        <v>3050</v>
      </c>
      <c r="P80" s="5">
        <v>11913600</v>
      </c>
      <c r="Q80" s="1" t="s">
        <v>158</v>
      </c>
      <c r="R80" s="1" t="s">
        <v>311</v>
      </c>
      <c r="T80" s="5">
        <v>29767.40861745075</v>
      </c>
    </row>
    <row r="81" spans="1:20" ht="45" x14ac:dyDescent="0.25">
      <c r="A81" s="1" t="s">
        <v>312</v>
      </c>
      <c r="B81" s="1" t="s">
        <v>48</v>
      </c>
      <c r="C81" s="1" t="s">
        <v>313</v>
      </c>
      <c r="D81" s="1" t="s">
        <v>293</v>
      </c>
      <c r="E81" s="4" t="s">
        <v>289</v>
      </c>
      <c r="F81" s="1" t="s">
        <v>54</v>
      </c>
      <c r="G81" s="1" t="s">
        <v>25</v>
      </c>
      <c r="H81" s="4">
        <v>2006</v>
      </c>
      <c r="I81" s="1" t="s">
        <v>294</v>
      </c>
      <c r="K81" s="5">
        <v>3800</v>
      </c>
      <c r="M81" s="5">
        <v>18000</v>
      </c>
      <c r="N81" s="1" t="s">
        <v>314</v>
      </c>
      <c r="O81" s="5">
        <v>324000</v>
      </c>
      <c r="P81" s="5">
        <v>3138817</v>
      </c>
      <c r="Q81" s="1" t="s">
        <v>35</v>
      </c>
      <c r="R81" s="1" t="s">
        <v>315</v>
      </c>
      <c r="S81" s="1" t="s">
        <v>316</v>
      </c>
      <c r="T81" s="5">
        <v>31394.635532301902</v>
      </c>
    </row>
    <row r="82" spans="1:20" ht="30" x14ac:dyDescent="0.25">
      <c r="A82" s="1" t="s">
        <v>317</v>
      </c>
      <c r="B82" s="1" t="s">
        <v>20</v>
      </c>
      <c r="C82" s="1" t="s">
        <v>318</v>
      </c>
      <c r="D82" s="1" t="s">
        <v>319</v>
      </c>
      <c r="E82" s="4" t="s">
        <v>289</v>
      </c>
      <c r="F82" s="1" t="s">
        <v>104</v>
      </c>
      <c r="G82" s="1" t="s">
        <v>25</v>
      </c>
      <c r="H82" s="4">
        <v>2006</v>
      </c>
      <c r="I82" s="1" t="s">
        <v>10</v>
      </c>
      <c r="K82" s="5">
        <v>3830</v>
      </c>
      <c r="N82" s="1" t="s">
        <v>63</v>
      </c>
      <c r="Q82" s="1" t="s">
        <v>133</v>
      </c>
      <c r="R82" s="1" t="s">
        <v>138</v>
      </c>
      <c r="T82" s="5">
        <v>32070.782358497512</v>
      </c>
    </row>
    <row r="83" spans="1:20" ht="30" x14ac:dyDescent="0.25">
      <c r="A83" s="1" t="s">
        <v>320</v>
      </c>
      <c r="B83" s="1" t="s">
        <v>48</v>
      </c>
      <c r="C83" s="1" t="s">
        <v>321</v>
      </c>
      <c r="D83" s="1" t="s">
        <v>322</v>
      </c>
      <c r="E83" s="4" t="s">
        <v>323</v>
      </c>
      <c r="F83" s="1" t="s">
        <v>54</v>
      </c>
      <c r="G83" s="1" t="s">
        <v>25</v>
      </c>
      <c r="H83" s="4">
        <v>2013</v>
      </c>
      <c r="I83" s="1" t="s">
        <v>10</v>
      </c>
      <c r="K83" s="5">
        <v>1070</v>
      </c>
      <c r="N83" s="1" t="s">
        <v>63</v>
      </c>
      <c r="O83" s="5">
        <v>146430</v>
      </c>
      <c r="P83" s="5">
        <v>59831</v>
      </c>
      <c r="Q83" s="1" t="s">
        <v>35</v>
      </c>
      <c r="R83" s="1" t="s">
        <v>90</v>
      </c>
      <c r="S83" s="1" t="s">
        <v>324</v>
      </c>
      <c r="T83" s="5">
        <v>2532.8608002647993</v>
      </c>
    </row>
    <row r="84" spans="1:20" ht="30" x14ac:dyDescent="0.25">
      <c r="A84" s="1" t="s">
        <v>325</v>
      </c>
      <c r="B84" s="1" t="s">
        <v>20</v>
      </c>
      <c r="C84" s="1" t="s">
        <v>326</v>
      </c>
      <c r="D84" s="1" t="s">
        <v>327</v>
      </c>
      <c r="E84" s="4" t="s">
        <v>323</v>
      </c>
      <c r="F84" s="1" t="s">
        <v>104</v>
      </c>
      <c r="G84" s="1" t="s">
        <v>25</v>
      </c>
      <c r="H84" s="4">
        <v>2010</v>
      </c>
      <c r="I84" s="1" t="s">
        <v>10</v>
      </c>
      <c r="K84" s="5">
        <v>5520</v>
      </c>
      <c r="N84" s="1" t="s">
        <v>63</v>
      </c>
      <c r="P84" s="5">
        <v>15859980</v>
      </c>
      <c r="Q84" s="1" t="s">
        <v>35</v>
      </c>
      <c r="R84" s="1" t="s">
        <v>138</v>
      </c>
      <c r="S84" s="1" t="s">
        <v>328</v>
      </c>
      <c r="T84" s="5">
        <v>49625.381479426942</v>
      </c>
    </row>
    <row r="85" spans="1:20" ht="30" x14ac:dyDescent="0.25">
      <c r="A85" s="1" t="s">
        <v>329</v>
      </c>
      <c r="B85" s="1" t="s">
        <v>20</v>
      </c>
      <c r="C85" s="1" t="s">
        <v>330</v>
      </c>
      <c r="D85" s="1" t="s">
        <v>331</v>
      </c>
      <c r="E85" s="4" t="s">
        <v>323</v>
      </c>
      <c r="F85" s="1" t="s">
        <v>89</v>
      </c>
      <c r="G85" s="1" t="s">
        <v>25</v>
      </c>
      <c r="H85" s="4">
        <v>1999</v>
      </c>
      <c r="I85" s="1" t="s">
        <v>10</v>
      </c>
      <c r="K85" s="5">
        <v>900</v>
      </c>
      <c r="O85" s="5">
        <v>70000</v>
      </c>
      <c r="P85" s="5">
        <v>1226400</v>
      </c>
      <c r="Q85" s="1" t="s">
        <v>119</v>
      </c>
      <c r="R85" s="1" t="s">
        <v>332</v>
      </c>
      <c r="S85" s="1" t="s">
        <v>333</v>
      </c>
      <c r="T85" s="5">
        <v>3010.3348900320007</v>
      </c>
    </row>
    <row r="86" spans="1:20" x14ac:dyDescent="0.25">
      <c r="A86" s="1" t="s">
        <v>334</v>
      </c>
      <c r="B86" s="1" t="s">
        <v>20</v>
      </c>
      <c r="C86" s="1" t="s">
        <v>335</v>
      </c>
      <c r="D86" s="1" t="s">
        <v>335</v>
      </c>
      <c r="E86" s="4" t="s">
        <v>323</v>
      </c>
      <c r="F86" s="1" t="s">
        <v>54</v>
      </c>
      <c r="G86" s="1" t="s">
        <v>25</v>
      </c>
      <c r="H86" s="4">
        <v>2013</v>
      </c>
      <c r="I86" s="1" t="s">
        <v>10</v>
      </c>
      <c r="K86" s="5">
        <v>3000</v>
      </c>
      <c r="O86" s="5">
        <v>374400</v>
      </c>
      <c r="P86" s="5">
        <v>4839900</v>
      </c>
      <c r="Q86" s="1" t="s">
        <v>35</v>
      </c>
      <c r="R86" s="1" t="s">
        <v>336</v>
      </c>
      <c r="T86" s="5">
        <v>24417.643975920004</v>
      </c>
    </row>
    <row r="87" spans="1:20" ht="30" x14ac:dyDescent="0.25">
      <c r="A87" s="1" t="s">
        <v>337</v>
      </c>
      <c r="B87" s="1" t="s">
        <v>20</v>
      </c>
      <c r="C87" s="1" t="s">
        <v>338</v>
      </c>
      <c r="D87" s="1" t="s">
        <v>339</v>
      </c>
      <c r="E87" s="4" t="s">
        <v>323</v>
      </c>
      <c r="F87" s="1" t="s">
        <v>89</v>
      </c>
      <c r="G87" s="1" t="s">
        <v>25</v>
      </c>
      <c r="H87" s="4">
        <v>2003</v>
      </c>
      <c r="I87" s="1" t="s">
        <v>10</v>
      </c>
      <c r="K87" s="5">
        <v>3000</v>
      </c>
      <c r="P87" s="5">
        <v>2803200</v>
      </c>
      <c r="Q87" s="1" t="s">
        <v>35</v>
      </c>
      <c r="R87" s="1" t="s">
        <v>90</v>
      </c>
      <c r="T87" s="5">
        <v>9073.2146932800006</v>
      </c>
    </row>
    <row r="88" spans="1:20" ht="30" x14ac:dyDescent="0.25">
      <c r="A88" s="1" t="s">
        <v>340</v>
      </c>
      <c r="B88" s="1" t="s">
        <v>20</v>
      </c>
      <c r="C88" s="1" t="s">
        <v>341</v>
      </c>
      <c r="D88" s="1" t="s">
        <v>327</v>
      </c>
      <c r="E88" s="4" t="s">
        <v>323</v>
      </c>
      <c r="F88" s="1" t="s">
        <v>104</v>
      </c>
      <c r="G88" s="1" t="s">
        <v>25</v>
      </c>
      <c r="H88" s="4">
        <v>2008</v>
      </c>
      <c r="I88" s="1" t="s">
        <v>10</v>
      </c>
      <c r="K88" s="5">
        <v>7665</v>
      </c>
      <c r="P88" s="5">
        <v>15859980</v>
      </c>
      <c r="Q88" s="1" t="s">
        <v>32</v>
      </c>
      <c r="R88" s="1" t="s">
        <v>138</v>
      </c>
      <c r="T88" s="5">
        <v>61710.846076371978</v>
      </c>
    </row>
    <row r="89" spans="1:20" ht="30" x14ac:dyDescent="0.25">
      <c r="A89" s="1" t="s">
        <v>342</v>
      </c>
      <c r="B89" s="1" t="s">
        <v>20</v>
      </c>
      <c r="C89" s="1" t="s">
        <v>341</v>
      </c>
      <c r="D89" s="1" t="s">
        <v>327</v>
      </c>
      <c r="E89" s="4" t="s">
        <v>323</v>
      </c>
      <c r="F89" s="1" t="s">
        <v>104</v>
      </c>
      <c r="G89" s="1" t="s">
        <v>25</v>
      </c>
      <c r="H89" s="4">
        <v>2008</v>
      </c>
      <c r="I89" s="1" t="s">
        <v>10</v>
      </c>
      <c r="K89" s="5">
        <v>6300</v>
      </c>
      <c r="P89" s="5">
        <v>15859980</v>
      </c>
      <c r="Q89" s="1" t="s">
        <v>32</v>
      </c>
      <c r="R89" s="1" t="s">
        <v>138</v>
      </c>
      <c r="T89" s="5">
        <v>54802.411884909612</v>
      </c>
    </row>
    <row r="90" spans="1:20" ht="45" x14ac:dyDescent="0.25">
      <c r="A90" s="1" t="s">
        <v>343</v>
      </c>
      <c r="B90" s="1" t="s">
        <v>20</v>
      </c>
      <c r="C90" s="1" t="s">
        <v>344</v>
      </c>
      <c r="D90" s="1" t="s">
        <v>345</v>
      </c>
      <c r="E90" s="4" t="s">
        <v>346</v>
      </c>
      <c r="F90" s="1" t="s">
        <v>347</v>
      </c>
      <c r="G90" s="1" t="s">
        <v>25</v>
      </c>
      <c r="H90" s="4">
        <v>2012</v>
      </c>
      <c r="I90" s="1" t="s">
        <v>9</v>
      </c>
      <c r="J90" s="5">
        <v>2500</v>
      </c>
      <c r="P90" s="5">
        <v>4467600</v>
      </c>
      <c r="Q90" s="1" t="s">
        <v>32</v>
      </c>
      <c r="R90" s="1" t="s">
        <v>348</v>
      </c>
      <c r="S90" s="1" t="s">
        <v>349</v>
      </c>
      <c r="T90" s="5">
        <v>5961.5547514200007</v>
      </c>
    </row>
    <row r="91" spans="1:20" ht="30" x14ac:dyDescent="0.25">
      <c r="A91" s="1" t="s">
        <v>350</v>
      </c>
      <c r="B91" s="1" t="s">
        <v>146</v>
      </c>
      <c r="C91" s="1" t="s">
        <v>351</v>
      </c>
      <c r="E91" s="4" t="s">
        <v>346</v>
      </c>
      <c r="F91" s="1" t="s">
        <v>54</v>
      </c>
      <c r="G91" s="1" t="s">
        <v>25</v>
      </c>
      <c r="H91" s="4">
        <v>2014</v>
      </c>
      <c r="I91" s="1" t="s">
        <v>12</v>
      </c>
      <c r="M91" s="5">
        <v>20</v>
      </c>
      <c r="Q91" s="1" t="s">
        <v>26</v>
      </c>
      <c r="R91" s="1" t="s">
        <v>352</v>
      </c>
      <c r="T91" s="5">
        <v>3.7676906472000007</v>
      </c>
    </row>
    <row r="92" spans="1:20" ht="30" x14ac:dyDescent="0.25">
      <c r="A92" s="1" t="s">
        <v>1170</v>
      </c>
      <c r="B92" s="1" t="s">
        <v>20</v>
      </c>
      <c r="C92" s="1" t="s">
        <v>1171</v>
      </c>
      <c r="E92" s="4" t="s">
        <v>346</v>
      </c>
      <c r="F92" s="1" t="s">
        <v>24</v>
      </c>
      <c r="G92" s="1" t="s">
        <v>44</v>
      </c>
      <c r="H92" s="4">
        <v>2019</v>
      </c>
      <c r="I92" s="1" t="s">
        <v>12</v>
      </c>
      <c r="M92" s="5">
        <v>31795</v>
      </c>
      <c r="Q92" s="1" t="s">
        <v>423</v>
      </c>
      <c r="T92" s="5">
        <v>32329.300151258722</v>
      </c>
    </row>
    <row r="93" spans="1:20" ht="30" x14ac:dyDescent="0.25">
      <c r="A93" s="1" t="s">
        <v>1172</v>
      </c>
      <c r="B93" s="1" t="s">
        <v>20</v>
      </c>
      <c r="C93" s="1" t="s">
        <v>330</v>
      </c>
      <c r="E93" s="4" t="s">
        <v>346</v>
      </c>
      <c r="F93" s="1" t="s">
        <v>24</v>
      </c>
      <c r="G93" s="1" t="s">
        <v>44</v>
      </c>
      <c r="H93" s="4">
        <v>2019</v>
      </c>
      <c r="I93" s="1" t="s">
        <v>12</v>
      </c>
      <c r="M93" s="5">
        <v>44160</v>
      </c>
      <c r="Q93" s="1" t="s">
        <v>423</v>
      </c>
      <c r="T93" s="5">
        <v>44902.088211340946</v>
      </c>
    </row>
    <row r="94" spans="1:20" ht="30" x14ac:dyDescent="0.25">
      <c r="A94" s="1" t="s">
        <v>1173</v>
      </c>
      <c r="B94" s="1" t="s">
        <v>20</v>
      </c>
      <c r="C94" s="1" t="s">
        <v>1174</v>
      </c>
      <c r="E94" s="4" t="s">
        <v>346</v>
      </c>
      <c r="F94" s="1" t="s">
        <v>24</v>
      </c>
      <c r="G94" s="1" t="s">
        <v>44</v>
      </c>
      <c r="H94" s="4">
        <v>2019</v>
      </c>
      <c r="I94" s="1" t="s">
        <v>12</v>
      </c>
      <c r="M94" s="5">
        <v>32000</v>
      </c>
      <c r="Q94" s="1" t="s">
        <v>423</v>
      </c>
      <c r="T94" s="5">
        <v>32537.745080681842</v>
      </c>
    </row>
    <row r="95" spans="1:20" ht="30" x14ac:dyDescent="0.25">
      <c r="A95" s="1" t="s">
        <v>1175</v>
      </c>
      <c r="B95" s="1" t="s">
        <v>20</v>
      </c>
      <c r="C95" s="1" t="s">
        <v>1176</v>
      </c>
      <c r="E95" s="4" t="s">
        <v>346</v>
      </c>
      <c r="F95" s="1" t="s">
        <v>24</v>
      </c>
      <c r="G95" s="1" t="s">
        <v>25</v>
      </c>
      <c r="H95" s="4">
        <v>2017</v>
      </c>
      <c r="I95" s="1" t="s">
        <v>12</v>
      </c>
      <c r="M95" s="5">
        <v>14150</v>
      </c>
      <c r="Q95" s="1" t="s">
        <v>423</v>
      </c>
      <c r="T95" s="5">
        <v>14387.784152864004</v>
      </c>
    </row>
    <row r="96" spans="1:20" ht="30" x14ac:dyDescent="0.25">
      <c r="A96" s="1" t="s">
        <v>1177</v>
      </c>
      <c r="B96" s="1" t="s">
        <v>20</v>
      </c>
      <c r="C96" s="1" t="s">
        <v>357</v>
      </c>
      <c r="D96" s="1" t="s">
        <v>1148</v>
      </c>
      <c r="E96" s="4" t="s">
        <v>346</v>
      </c>
      <c r="F96" s="1" t="s">
        <v>24</v>
      </c>
      <c r="G96" s="1" t="s">
        <v>25</v>
      </c>
      <c r="H96" s="4">
        <v>2016</v>
      </c>
      <c r="I96" s="1" t="s">
        <v>12</v>
      </c>
      <c r="M96" s="5">
        <v>28800</v>
      </c>
      <c r="Q96" s="1" t="s">
        <v>423</v>
      </c>
      <c r="R96" s="1" t="s">
        <v>1178</v>
      </c>
      <c r="T96" s="5">
        <v>29283.970572613656</v>
      </c>
    </row>
    <row r="97" spans="1:20" ht="30" x14ac:dyDescent="0.25">
      <c r="A97" s="1" t="s">
        <v>1179</v>
      </c>
      <c r="B97" s="1" t="s">
        <v>20</v>
      </c>
      <c r="C97" s="1" t="s">
        <v>565</v>
      </c>
      <c r="E97" s="4" t="s">
        <v>346</v>
      </c>
      <c r="F97" s="1" t="s">
        <v>24</v>
      </c>
      <c r="G97" s="1" t="s">
        <v>44</v>
      </c>
      <c r="H97" s="4">
        <v>2019</v>
      </c>
      <c r="I97" s="1" t="s">
        <v>12</v>
      </c>
      <c r="M97" s="5">
        <v>60000</v>
      </c>
      <c r="Q97" s="1" t="s">
        <v>423</v>
      </c>
      <c r="T97" s="5">
        <v>61008.272026278464</v>
      </c>
    </row>
    <row r="98" spans="1:20" ht="30" x14ac:dyDescent="0.25">
      <c r="A98" s="1" t="s">
        <v>1180</v>
      </c>
      <c r="B98" s="1" t="s">
        <v>20</v>
      </c>
      <c r="C98" s="1" t="s">
        <v>1181</v>
      </c>
      <c r="E98" s="4" t="s">
        <v>346</v>
      </c>
      <c r="F98" s="1" t="s">
        <v>24</v>
      </c>
      <c r="G98" s="1" t="s">
        <v>25</v>
      </c>
      <c r="H98" s="4">
        <v>2014</v>
      </c>
      <c r="I98" s="1" t="s">
        <v>12</v>
      </c>
      <c r="M98" s="5">
        <v>24700</v>
      </c>
      <c r="Q98" s="1" t="s">
        <v>26</v>
      </c>
      <c r="T98" s="5">
        <v>22306.035705408005</v>
      </c>
    </row>
    <row r="99" spans="1:20" ht="30" x14ac:dyDescent="0.25">
      <c r="A99" s="1" t="s">
        <v>1182</v>
      </c>
      <c r="B99" s="1" t="s">
        <v>20</v>
      </c>
      <c r="C99" s="1" t="s">
        <v>1181</v>
      </c>
      <c r="E99" s="4" t="s">
        <v>346</v>
      </c>
      <c r="F99" s="1" t="s">
        <v>24</v>
      </c>
      <c r="G99" s="1" t="s">
        <v>44</v>
      </c>
      <c r="H99" s="4">
        <v>2018</v>
      </c>
      <c r="I99" s="1" t="s">
        <v>12</v>
      </c>
      <c r="M99" s="5">
        <v>24700</v>
      </c>
      <c r="Q99" s="1" t="s">
        <v>423</v>
      </c>
      <c r="T99" s="5">
        <v>25115.071984151302</v>
      </c>
    </row>
    <row r="100" spans="1:20" ht="30" x14ac:dyDescent="0.25">
      <c r="A100" s="1" t="s">
        <v>1183</v>
      </c>
      <c r="B100" s="1" t="s">
        <v>20</v>
      </c>
      <c r="C100" s="1" t="s">
        <v>354</v>
      </c>
      <c r="D100" s="1" t="s">
        <v>355</v>
      </c>
      <c r="E100" s="4" t="s">
        <v>346</v>
      </c>
      <c r="F100" s="1" t="s">
        <v>24</v>
      </c>
      <c r="G100" s="1" t="s">
        <v>25</v>
      </c>
      <c r="H100" s="4">
        <v>2017</v>
      </c>
      <c r="I100" s="1" t="s">
        <v>12</v>
      </c>
      <c r="M100" s="5">
        <v>21000</v>
      </c>
      <c r="Q100" s="1" t="s">
        <v>423</v>
      </c>
      <c r="T100" s="5">
        <v>21352.895209197457</v>
      </c>
    </row>
    <row r="101" spans="1:20" ht="30" x14ac:dyDescent="0.25">
      <c r="A101" s="1" t="s">
        <v>1184</v>
      </c>
      <c r="B101" s="1" t="s">
        <v>20</v>
      </c>
      <c r="C101" s="1" t="s">
        <v>1171</v>
      </c>
      <c r="E101" s="4" t="s">
        <v>346</v>
      </c>
      <c r="F101" s="1" t="s">
        <v>24</v>
      </c>
      <c r="G101" s="1" t="s">
        <v>44</v>
      </c>
      <c r="H101" s="4">
        <v>2018</v>
      </c>
      <c r="I101" s="1" t="s">
        <v>12</v>
      </c>
      <c r="M101" s="5">
        <v>79500</v>
      </c>
      <c r="Q101" s="1" t="s">
        <v>423</v>
      </c>
      <c r="T101" s="5">
        <v>80835.960434818946</v>
      </c>
    </row>
    <row r="102" spans="1:20" ht="30" x14ac:dyDescent="0.25">
      <c r="A102" s="1" t="s">
        <v>358</v>
      </c>
      <c r="B102" s="1" t="s">
        <v>20</v>
      </c>
      <c r="C102" s="1" t="s">
        <v>359</v>
      </c>
      <c r="D102" s="1" t="s">
        <v>360</v>
      </c>
      <c r="E102" s="4" t="s">
        <v>361</v>
      </c>
      <c r="F102" s="1" t="s">
        <v>54</v>
      </c>
      <c r="G102" s="1" t="s">
        <v>25</v>
      </c>
      <c r="H102" s="4">
        <v>2005</v>
      </c>
      <c r="I102" s="1" t="s">
        <v>11</v>
      </c>
      <c r="L102" s="5">
        <v>270000</v>
      </c>
      <c r="P102" s="5">
        <v>558450</v>
      </c>
      <c r="Q102" s="1" t="s">
        <v>72</v>
      </c>
      <c r="R102" s="1" t="s">
        <v>362</v>
      </c>
      <c r="T102" s="5">
        <v>391.59478188000003</v>
      </c>
    </row>
    <row r="103" spans="1:20" ht="45" x14ac:dyDescent="0.25">
      <c r="A103" s="1" t="s">
        <v>363</v>
      </c>
      <c r="B103" s="1" t="s">
        <v>20</v>
      </c>
      <c r="C103" s="1" t="s">
        <v>364</v>
      </c>
      <c r="D103" s="1" t="s">
        <v>365</v>
      </c>
      <c r="E103" s="4" t="s">
        <v>361</v>
      </c>
      <c r="F103" s="1" t="s">
        <v>54</v>
      </c>
      <c r="G103" s="1" t="s">
        <v>25</v>
      </c>
      <c r="H103" s="4">
        <v>2010</v>
      </c>
      <c r="I103" s="1" t="s">
        <v>11</v>
      </c>
      <c r="L103" s="5">
        <v>84000</v>
      </c>
      <c r="O103" s="5">
        <v>70000</v>
      </c>
      <c r="P103" s="5">
        <v>876000</v>
      </c>
      <c r="Q103" s="1" t="s">
        <v>35</v>
      </c>
      <c r="R103" s="1" t="s">
        <v>366</v>
      </c>
      <c r="T103" s="5">
        <v>647.23176748799995</v>
      </c>
    </row>
    <row r="104" spans="1:20" ht="45" x14ac:dyDescent="0.25">
      <c r="A104" s="1" t="s">
        <v>367</v>
      </c>
      <c r="B104" s="1" t="s">
        <v>20</v>
      </c>
      <c r="C104" s="1" t="s">
        <v>368</v>
      </c>
      <c r="D104" s="1" t="s">
        <v>369</v>
      </c>
      <c r="E104" s="4" t="s">
        <v>361</v>
      </c>
      <c r="F104" s="1" t="s">
        <v>24</v>
      </c>
      <c r="G104" s="1" t="s">
        <v>25</v>
      </c>
      <c r="H104" s="4">
        <v>2004</v>
      </c>
      <c r="I104" s="1" t="s">
        <v>12</v>
      </c>
      <c r="M104" s="5">
        <v>13000</v>
      </c>
      <c r="P104" s="5">
        <v>88700</v>
      </c>
      <c r="Q104" s="1" t="s">
        <v>72</v>
      </c>
      <c r="R104" s="1" t="s">
        <v>370</v>
      </c>
      <c r="T104" s="5">
        <v>3538.3167904799998</v>
      </c>
    </row>
    <row r="105" spans="1:20" ht="30" x14ac:dyDescent="0.25">
      <c r="A105" s="1" t="s">
        <v>371</v>
      </c>
      <c r="B105" s="1" t="s">
        <v>20</v>
      </c>
      <c r="C105" s="1" t="s">
        <v>372</v>
      </c>
      <c r="D105" s="1" t="s">
        <v>161</v>
      </c>
      <c r="E105" s="4" t="s">
        <v>361</v>
      </c>
      <c r="F105" s="1" t="s">
        <v>149</v>
      </c>
      <c r="G105" s="1" t="s">
        <v>25</v>
      </c>
      <c r="H105" s="4">
        <v>2004</v>
      </c>
      <c r="I105" s="1" t="s">
        <v>10</v>
      </c>
      <c r="K105" s="5">
        <v>450</v>
      </c>
      <c r="P105" s="5">
        <v>306600</v>
      </c>
      <c r="Q105" s="1" t="s">
        <v>158</v>
      </c>
      <c r="R105" s="1" t="s">
        <v>373</v>
      </c>
      <c r="T105" s="5">
        <v>3367.5821672040006</v>
      </c>
    </row>
    <row r="106" spans="1:20" ht="30" x14ac:dyDescent="0.25">
      <c r="A106" s="1" t="s">
        <v>374</v>
      </c>
      <c r="B106" s="1" t="s">
        <v>20</v>
      </c>
      <c r="C106" s="1" t="s">
        <v>375</v>
      </c>
      <c r="D106" s="1" t="s">
        <v>376</v>
      </c>
      <c r="E106" s="4" t="s">
        <v>377</v>
      </c>
      <c r="F106" s="1" t="s">
        <v>347</v>
      </c>
      <c r="G106" s="1" t="s">
        <v>25</v>
      </c>
      <c r="H106" s="4">
        <v>2009</v>
      </c>
      <c r="I106" s="1" t="s">
        <v>10</v>
      </c>
      <c r="K106" s="5">
        <v>750</v>
      </c>
      <c r="O106" s="5">
        <v>36000</v>
      </c>
      <c r="P106" s="5">
        <v>372300</v>
      </c>
      <c r="Q106" s="1" t="s">
        <v>158</v>
      </c>
      <c r="R106" s="1" t="s">
        <v>378</v>
      </c>
      <c r="S106" s="1" t="s">
        <v>379</v>
      </c>
      <c r="T106" s="5">
        <v>4951.7939366100009</v>
      </c>
    </row>
    <row r="107" spans="1:20" x14ac:dyDescent="0.25">
      <c r="A107" s="1" t="s">
        <v>380</v>
      </c>
      <c r="B107" s="1" t="s">
        <v>20</v>
      </c>
      <c r="C107" s="1" t="s">
        <v>381</v>
      </c>
      <c r="D107" s="1" t="s">
        <v>382</v>
      </c>
      <c r="E107" s="4" t="s">
        <v>383</v>
      </c>
      <c r="F107" s="1" t="s">
        <v>54</v>
      </c>
      <c r="G107" s="1" t="s">
        <v>25</v>
      </c>
      <c r="H107" s="4">
        <v>1997</v>
      </c>
      <c r="I107" s="1" t="s">
        <v>12</v>
      </c>
      <c r="N107" s="1" t="s">
        <v>263</v>
      </c>
      <c r="Q107" s="1" t="s">
        <v>133</v>
      </c>
      <c r="R107" s="1" t="s">
        <v>384</v>
      </c>
      <c r="T107" s="5" t="s">
        <v>1200</v>
      </c>
    </row>
    <row r="108" spans="1:20" ht="30" x14ac:dyDescent="0.25">
      <c r="A108" s="1" t="s">
        <v>385</v>
      </c>
      <c r="B108" s="1" t="s">
        <v>20</v>
      </c>
      <c r="C108" s="1" t="s">
        <v>381</v>
      </c>
      <c r="D108" s="1" t="s">
        <v>382</v>
      </c>
      <c r="E108" s="4" t="s">
        <v>383</v>
      </c>
      <c r="F108" s="1" t="s">
        <v>24</v>
      </c>
      <c r="G108" s="1" t="s">
        <v>25</v>
      </c>
      <c r="H108" s="4">
        <v>1997</v>
      </c>
      <c r="I108" s="1" t="s">
        <v>12</v>
      </c>
      <c r="M108" s="5">
        <v>8000</v>
      </c>
      <c r="N108" s="1" t="s">
        <v>263</v>
      </c>
      <c r="O108" s="5">
        <v>28000</v>
      </c>
      <c r="Q108" s="1" t="s">
        <v>133</v>
      </c>
      <c r="R108" s="1" t="s">
        <v>386</v>
      </c>
      <c r="T108" s="5">
        <v>2440.5520028246019</v>
      </c>
    </row>
    <row r="109" spans="1:20" ht="45" x14ac:dyDescent="0.25">
      <c r="A109" s="1" t="s">
        <v>387</v>
      </c>
      <c r="B109" s="1" t="s">
        <v>20</v>
      </c>
      <c r="C109" s="1" t="s">
        <v>388</v>
      </c>
      <c r="D109" s="1" t="s">
        <v>389</v>
      </c>
      <c r="E109" s="4" t="s">
        <v>383</v>
      </c>
      <c r="F109" s="1" t="s">
        <v>24</v>
      </c>
      <c r="G109" s="1" t="s">
        <v>25</v>
      </c>
      <c r="H109" s="4">
        <v>2008</v>
      </c>
      <c r="I109" s="1" t="s">
        <v>12</v>
      </c>
      <c r="M109" s="5">
        <v>12000</v>
      </c>
      <c r="P109" s="5">
        <v>341000</v>
      </c>
      <c r="Q109" s="1" t="s">
        <v>32</v>
      </c>
      <c r="S109" s="1" t="s">
        <v>390</v>
      </c>
      <c r="T109" s="5">
        <v>5972.9224190400009</v>
      </c>
    </row>
    <row r="110" spans="1:20" ht="30" x14ac:dyDescent="0.25">
      <c r="A110" s="1" t="s">
        <v>391</v>
      </c>
      <c r="B110" s="1" t="s">
        <v>20</v>
      </c>
      <c r="C110" s="1" t="s">
        <v>388</v>
      </c>
      <c r="D110" s="1" t="s">
        <v>389</v>
      </c>
      <c r="E110" s="4" t="s">
        <v>383</v>
      </c>
      <c r="F110" s="1" t="s">
        <v>24</v>
      </c>
      <c r="G110" s="1" t="s">
        <v>25</v>
      </c>
      <c r="H110" s="4">
        <v>2008</v>
      </c>
      <c r="I110" s="1" t="s">
        <v>12</v>
      </c>
      <c r="M110" s="5">
        <v>15780</v>
      </c>
      <c r="O110" s="5">
        <v>32000</v>
      </c>
      <c r="P110" s="5">
        <v>275000</v>
      </c>
      <c r="Q110" s="1" t="s">
        <v>32</v>
      </c>
      <c r="R110" s="1" t="s">
        <v>392</v>
      </c>
      <c r="S110" s="1" t="s">
        <v>393</v>
      </c>
      <c r="T110" s="5">
        <v>7724.6509533696017</v>
      </c>
    </row>
    <row r="111" spans="1:20" ht="30" x14ac:dyDescent="0.25">
      <c r="A111" s="1" t="s">
        <v>1185</v>
      </c>
      <c r="B111" s="1" t="s">
        <v>102</v>
      </c>
      <c r="C111" s="1" t="s">
        <v>503</v>
      </c>
      <c r="D111" s="1" t="s">
        <v>401</v>
      </c>
      <c r="E111" s="4" t="s">
        <v>383</v>
      </c>
      <c r="F111" s="1" t="s">
        <v>105</v>
      </c>
      <c r="G111" s="1" t="s">
        <v>44</v>
      </c>
      <c r="H111" s="4">
        <v>2017</v>
      </c>
      <c r="I111" s="1" t="s">
        <v>1201</v>
      </c>
      <c r="N111" s="1" t="s">
        <v>1186</v>
      </c>
      <c r="Q111" s="1" t="s">
        <v>423</v>
      </c>
      <c r="R111" s="1" t="s">
        <v>1187</v>
      </c>
      <c r="S111" s="1" t="s">
        <v>1188</v>
      </c>
      <c r="T111" s="5" t="s">
        <v>1200</v>
      </c>
    </row>
    <row r="112" spans="1:20" ht="60" x14ac:dyDescent="0.25">
      <c r="A112" s="1" t="s">
        <v>394</v>
      </c>
      <c r="B112" s="1" t="s">
        <v>20</v>
      </c>
      <c r="C112" s="1" t="s">
        <v>395</v>
      </c>
      <c r="D112" s="1" t="s">
        <v>396</v>
      </c>
      <c r="E112" s="4" t="s">
        <v>383</v>
      </c>
      <c r="F112" s="1" t="s">
        <v>24</v>
      </c>
      <c r="G112" s="1" t="s">
        <v>25</v>
      </c>
      <c r="H112" s="4">
        <v>2011</v>
      </c>
      <c r="I112" s="1" t="s">
        <v>12</v>
      </c>
      <c r="M112" s="5">
        <v>17280</v>
      </c>
      <c r="O112" s="5">
        <v>50400</v>
      </c>
      <c r="P112" s="5">
        <v>483990</v>
      </c>
      <c r="Q112" s="1" t="s">
        <v>32</v>
      </c>
      <c r="R112" s="1" t="s">
        <v>397</v>
      </c>
      <c r="S112" s="1" t="s">
        <v>398</v>
      </c>
      <c r="T112" s="5">
        <v>8595.7337610575996</v>
      </c>
    </row>
    <row r="113" spans="1:20" ht="30" x14ac:dyDescent="0.25">
      <c r="A113" s="1" t="s">
        <v>399</v>
      </c>
      <c r="B113" s="1" t="s">
        <v>20</v>
      </c>
      <c r="C113" s="1" t="s">
        <v>400</v>
      </c>
      <c r="D113" s="1" t="s">
        <v>401</v>
      </c>
      <c r="E113" s="4" t="s">
        <v>383</v>
      </c>
      <c r="F113" s="1" t="s">
        <v>24</v>
      </c>
      <c r="G113" s="1" t="s">
        <v>25</v>
      </c>
      <c r="H113" s="4">
        <v>2008</v>
      </c>
      <c r="I113" s="1" t="s">
        <v>12</v>
      </c>
      <c r="M113" s="5">
        <v>21000</v>
      </c>
      <c r="Q113" s="1" t="s">
        <v>133</v>
      </c>
      <c r="R113" s="1" t="s">
        <v>356</v>
      </c>
      <c r="T113" s="5">
        <v>11429.68743368283</v>
      </c>
    </row>
    <row r="114" spans="1:20" x14ac:dyDescent="0.25">
      <c r="A114" s="1" t="s">
        <v>402</v>
      </c>
      <c r="B114" s="1" t="s">
        <v>20</v>
      </c>
      <c r="C114" s="1" t="s">
        <v>403</v>
      </c>
      <c r="D114" s="1" t="s">
        <v>401</v>
      </c>
      <c r="E114" s="4" t="s">
        <v>383</v>
      </c>
      <c r="F114" s="1" t="s">
        <v>24</v>
      </c>
      <c r="G114" s="1" t="s">
        <v>25</v>
      </c>
      <c r="H114" s="4">
        <v>2003</v>
      </c>
      <c r="I114" s="1" t="s">
        <v>12</v>
      </c>
      <c r="M114" s="5">
        <v>19584</v>
      </c>
      <c r="O114" s="5">
        <v>41879</v>
      </c>
      <c r="P114" s="5">
        <v>744600</v>
      </c>
      <c r="Q114" s="1" t="s">
        <v>32</v>
      </c>
      <c r="T114" s="5">
        <v>9888.52915548288</v>
      </c>
    </row>
    <row r="115" spans="1:20" ht="30" x14ac:dyDescent="0.25">
      <c r="A115" s="1" t="s">
        <v>1189</v>
      </c>
      <c r="B115" s="1" t="s">
        <v>48</v>
      </c>
      <c r="C115" s="1" t="s">
        <v>403</v>
      </c>
      <c r="D115" s="1" t="s">
        <v>401</v>
      </c>
      <c r="E115" s="4" t="s">
        <v>383</v>
      </c>
      <c r="F115" s="1" t="s">
        <v>24</v>
      </c>
      <c r="G115" s="1" t="s">
        <v>25</v>
      </c>
      <c r="H115" s="4">
        <v>2018</v>
      </c>
      <c r="I115" s="1" t="s">
        <v>12</v>
      </c>
      <c r="M115" s="5">
        <v>60000</v>
      </c>
      <c r="Q115" s="1" t="s">
        <v>1205</v>
      </c>
      <c r="R115" s="1" t="s">
        <v>1190</v>
      </c>
      <c r="S115" s="1" t="s">
        <v>1188</v>
      </c>
      <c r="T115" s="5">
        <v>64001.571226278502</v>
      </c>
    </row>
    <row r="116" spans="1:20" ht="45" x14ac:dyDescent="0.25">
      <c r="A116" s="1" t="s">
        <v>404</v>
      </c>
      <c r="B116" s="1" t="s">
        <v>20</v>
      </c>
      <c r="C116" s="1" t="s">
        <v>405</v>
      </c>
      <c r="D116" s="1" t="s">
        <v>401</v>
      </c>
      <c r="E116" s="4" t="s">
        <v>383</v>
      </c>
      <c r="F116" s="1" t="s">
        <v>54</v>
      </c>
      <c r="G116" s="1" t="s">
        <v>25</v>
      </c>
      <c r="H116" s="4">
        <v>2013</v>
      </c>
      <c r="I116" s="1" t="s">
        <v>12</v>
      </c>
      <c r="M116" s="5">
        <v>84000</v>
      </c>
      <c r="P116" s="5">
        <v>4380000</v>
      </c>
      <c r="Q116" s="1" t="s">
        <v>119</v>
      </c>
      <c r="R116" s="1" t="s">
        <v>406</v>
      </c>
      <c r="S116" s="1" t="s">
        <v>407</v>
      </c>
      <c r="T116" s="5">
        <v>43197.296574240012</v>
      </c>
    </row>
    <row r="117" spans="1:20" ht="45" x14ac:dyDescent="0.25">
      <c r="A117" s="1" t="s">
        <v>408</v>
      </c>
      <c r="B117" s="1" t="s">
        <v>20</v>
      </c>
      <c r="C117" s="1" t="s">
        <v>405</v>
      </c>
      <c r="D117" s="1" t="s">
        <v>401</v>
      </c>
      <c r="E117" s="4" t="s">
        <v>383</v>
      </c>
      <c r="F117" s="1" t="s">
        <v>54</v>
      </c>
      <c r="G117" s="1" t="s">
        <v>25</v>
      </c>
      <c r="H117" s="4">
        <v>2013</v>
      </c>
      <c r="I117" s="1" t="s">
        <v>12</v>
      </c>
      <c r="M117" s="5">
        <v>60000</v>
      </c>
      <c r="P117" s="5">
        <v>7008000</v>
      </c>
      <c r="Q117" s="1" t="s">
        <v>119</v>
      </c>
      <c r="R117" s="1" t="s">
        <v>406</v>
      </c>
      <c r="S117" s="1" t="s">
        <v>407</v>
      </c>
      <c r="T117" s="5">
        <v>33757.642015200006</v>
      </c>
    </row>
    <row r="118" spans="1:20" ht="45" x14ac:dyDescent="0.25">
      <c r="A118" s="1" t="s">
        <v>409</v>
      </c>
      <c r="B118" s="1" t="s">
        <v>20</v>
      </c>
      <c r="C118" s="1" t="s">
        <v>410</v>
      </c>
      <c r="D118" s="1" t="s">
        <v>411</v>
      </c>
      <c r="E118" s="4" t="s">
        <v>383</v>
      </c>
      <c r="F118" s="1" t="s">
        <v>104</v>
      </c>
      <c r="G118" s="1" t="s">
        <v>25</v>
      </c>
      <c r="H118" s="4">
        <v>2013</v>
      </c>
      <c r="I118" s="1" t="s">
        <v>12</v>
      </c>
      <c r="M118" s="5">
        <v>56000</v>
      </c>
      <c r="N118" s="1" t="s">
        <v>55</v>
      </c>
      <c r="P118" s="5">
        <v>4467600</v>
      </c>
      <c r="Q118" s="1" t="s">
        <v>32</v>
      </c>
      <c r="R118" s="1" t="s">
        <v>412</v>
      </c>
      <c r="T118" s="5">
        <v>29956.048894080002</v>
      </c>
    </row>
    <row r="119" spans="1:20" ht="60" x14ac:dyDescent="0.25">
      <c r="A119" s="1" t="s">
        <v>413</v>
      </c>
      <c r="B119" s="1" t="s">
        <v>20</v>
      </c>
      <c r="C119" s="1" t="s">
        <v>414</v>
      </c>
      <c r="D119" s="1" t="s">
        <v>415</v>
      </c>
      <c r="E119" s="4" t="s">
        <v>416</v>
      </c>
      <c r="F119" s="1" t="s">
        <v>54</v>
      </c>
      <c r="G119" s="1" t="s">
        <v>25</v>
      </c>
      <c r="H119" s="4">
        <v>2005</v>
      </c>
      <c r="I119" s="1" t="s">
        <v>12</v>
      </c>
      <c r="M119" s="5">
        <v>16000</v>
      </c>
      <c r="O119" s="5">
        <v>35000</v>
      </c>
      <c r="P119" s="5">
        <v>876000</v>
      </c>
      <c r="Q119" s="1" t="s">
        <v>35</v>
      </c>
      <c r="R119" s="1" t="s">
        <v>417</v>
      </c>
      <c r="S119" s="1" t="s">
        <v>418</v>
      </c>
      <c r="T119" s="5">
        <v>3270.4334169599997</v>
      </c>
    </row>
    <row r="120" spans="1:20" ht="45" x14ac:dyDescent="0.25">
      <c r="A120" s="1" t="s">
        <v>419</v>
      </c>
      <c r="B120" s="1" t="s">
        <v>102</v>
      </c>
      <c r="C120" s="1" t="s">
        <v>420</v>
      </c>
      <c r="D120" s="1" t="s">
        <v>421</v>
      </c>
      <c r="E120" s="4" t="s">
        <v>422</v>
      </c>
      <c r="F120" s="1" t="s">
        <v>54</v>
      </c>
      <c r="G120" s="1" t="s">
        <v>44</v>
      </c>
      <c r="H120" s="4">
        <v>2012</v>
      </c>
      <c r="I120" s="1" t="s">
        <v>10</v>
      </c>
      <c r="Q120" s="1" t="s">
        <v>423</v>
      </c>
      <c r="R120" s="1" t="s">
        <v>424</v>
      </c>
      <c r="S120" s="1" t="s">
        <v>425</v>
      </c>
      <c r="T120" s="5" t="s">
        <v>1200</v>
      </c>
    </row>
    <row r="121" spans="1:20" ht="30" x14ac:dyDescent="0.25">
      <c r="A121" s="1" t="s">
        <v>426</v>
      </c>
      <c r="B121" s="1" t="s">
        <v>20</v>
      </c>
      <c r="C121" s="1" t="s">
        <v>427</v>
      </c>
      <c r="D121" s="1" t="s">
        <v>428</v>
      </c>
      <c r="E121" s="4" t="s">
        <v>429</v>
      </c>
      <c r="F121" s="1" t="s">
        <v>89</v>
      </c>
      <c r="G121" s="1" t="s">
        <v>25</v>
      </c>
      <c r="H121" s="4">
        <v>1998</v>
      </c>
      <c r="I121" s="1" t="s">
        <v>10</v>
      </c>
      <c r="K121" s="5">
        <v>520</v>
      </c>
      <c r="O121" s="5">
        <v>42868</v>
      </c>
      <c r="P121" s="5">
        <v>613000</v>
      </c>
      <c r="Q121" s="1" t="s">
        <v>119</v>
      </c>
      <c r="R121" s="1" t="s">
        <v>90</v>
      </c>
      <c r="S121" s="1" t="s">
        <v>430</v>
      </c>
      <c r="T121" s="5">
        <v>1686.9395011584002</v>
      </c>
    </row>
    <row r="122" spans="1:20" ht="30" x14ac:dyDescent="0.25">
      <c r="A122" s="1" t="s">
        <v>431</v>
      </c>
      <c r="B122" s="1" t="s">
        <v>20</v>
      </c>
      <c r="C122" s="1" t="s">
        <v>432</v>
      </c>
      <c r="D122" s="1" t="s">
        <v>433</v>
      </c>
      <c r="E122" s="4" t="s">
        <v>429</v>
      </c>
      <c r="F122" s="1" t="s">
        <v>104</v>
      </c>
      <c r="G122" s="1" t="s">
        <v>25</v>
      </c>
      <c r="H122" s="4">
        <v>2009</v>
      </c>
      <c r="I122" s="1" t="s">
        <v>10</v>
      </c>
      <c r="K122" s="5">
        <v>1800</v>
      </c>
      <c r="P122" s="5">
        <v>1068720</v>
      </c>
      <c r="Q122" s="1" t="s">
        <v>32</v>
      </c>
      <c r="R122" s="1" t="s">
        <v>138</v>
      </c>
      <c r="T122" s="5">
        <v>5051.4423940800007</v>
      </c>
    </row>
    <row r="123" spans="1:20" ht="30" x14ac:dyDescent="0.25">
      <c r="A123" s="1" t="s">
        <v>434</v>
      </c>
      <c r="B123" s="1" t="s">
        <v>20</v>
      </c>
      <c r="C123" s="1" t="s">
        <v>435</v>
      </c>
      <c r="D123" s="1" t="s">
        <v>436</v>
      </c>
      <c r="E123" s="4" t="s">
        <v>429</v>
      </c>
      <c r="F123" s="1" t="s">
        <v>104</v>
      </c>
      <c r="G123" s="1" t="s">
        <v>25</v>
      </c>
      <c r="H123" s="4">
        <v>2009</v>
      </c>
      <c r="I123" s="1" t="s">
        <v>10</v>
      </c>
      <c r="K123" s="5">
        <v>1700</v>
      </c>
      <c r="N123" s="1" t="s">
        <v>163</v>
      </c>
      <c r="P123" s="5">
        <v>3285000</v>
      </c>
      <c r="Q123" s="1" t="s">
        <v>35</v>
      </c>
      <c r="R123" s="1" t="s">
        <v>138</v>
      </c>
      <c r="S123" s="1" t="s">
        <v>270</v>
      </c>
      <c r="T123" s="5">
        <v>6473.3576828639998</v>
      </c>
    </row>
    <row r="124" spans="1:20" ht="60" x14ac:dyDescent="0.25">
      <c r="A124" s="1" t="s">
        <v>1195</v>
      </c>
      <c r="B124" s="1" t="s">
        <v>102</v>
      </c>
      <c r="C124" s="1" t="s">
        <v>437</v>
      </c>
      <c r="D124" s="1" t="s">
        <v>433</v>
      </c>
      <c r="E124" s="4" t="s">
        <v>429</v>
      </c>
      <c r="F124" s="1" t="s">
        <v>54</v>
      </c>
      <c r="G124" s="1" t="s">
        <v>25</v>
      </c>
      <c r="H124" s="4">
        <v>2013</v>
      </c>
      <c r="I124" s="1" t="s">
        <v>10</v>
      </c>
      <c r="K124" s="5">
        <v>1255</v>
      </c>
      <c r="N124" s="1" t="s">
        <v>263</v>
      </c>
      <c r="O124" s="5">
        <v>215616</v>
      </c>
      <c r="P124" s="5">
        <v>4624000</v>
      </c>
      <c r="Q124" s="1" t="s">
        <v>35</v>
      </c>
      <c r="R124" s="1" t="s">
        <v>1196</v>
      </c>
      <c r="S124" s="1" t="s">
        <v>438</v>
      </c>
      <c r="T124" s="5">
        <v>6423.9861773495995</v>
      </c>
    </row>
    <row r="125" spans="1:20" ht="30" x14ac:dyDescent="0.25">
      <c r="A125" s="1" t="s">
        <v>439</v>
      </c>
      <c r="B125" s="1" t="s">
        <v>20</v>
      </c>
      <c r="C125" s="1" t="s">
        <v>440</v>
      </c>
      <c r="D125" s="1" t="s">
        <v>441</v>
      </c>
      <c r="E125" s="4" t="s">
        <v>429</v>
      </c>
      <c r="F125" s="1" t="s">
        <v>24</v>
      </c>
      <c r="G125" s="1" t="s">
        <v>25</v>
      </c>
      <c r="H125" s="4">
        <v>2008</v>
      </c>
      <c r="I125" s="1" t="s">
        <v>10</v>
      </c>
      <c r="K125" s="5">
        <v>1100</v>
      </c>
      <c r="O125" s="5">
        <v>77000</v>
      </c>
      <c r="Q125" s="1" t="s">
        <v>26</v>
      </c>
      <c r="R125" s="1" t="s">
        <v>442</v>
      </c>
      <c r="T125" s="5">
        <v>8013.2889661440013</v>
      </c>
    </row>
    <row r="126" spans="1:20" ht="30" x14ac:dyDescent="0.25">
      <c r="A126" s="1" t="s">
        <v>443</v>
      </c>
      <c r="B126" s="1" t="s">
        <v>20</v>
      </c>
      <c r="C126" s="1" t="s">
        <v>444</v>
      </c>
      <c r="D126" s="1" t="s">
        <v>445</v>
      </c>
      <c r="E126" s="4" t="s">
        <v>429</v>
      </c>
      <c r="F126" s="1" t="s">
        <v>24</v>
      </c>
      <c r="G126" s="1" t="s">
        <v>25</v>
      </c>
      <c r="H126" s="4">
        <v>2009</v>
      </c>
      <c r="I126" s="1" t="s">
        <v>10</v>
      </c>
      <c r="K126" s="5">
        <v>400</v>
      </c>
      <c r="Q126" s="1" t="s">
        <v>26</v>
      </c>
      <c r="R126" s="1" t="s">
        <v>356</v>
      </c>
      <c r="T126" s="5">
        <v>2913.9232604159997</v>
      </c>
    </row>
    <row r="127" spans="1:20" ht="30" x14ac:dyDescent="0.25">
      <c r="A127" s="1" t="s">
        <v>446</v>
      </c>
      <c r="B127" s="1" t="s">
        <v>20</v>
      </c>
      <c r="C127" s="1" t="s">
        <v>447</v>
      </c>
      <c r="D127" s="1" t="s">
        <v>448</v>
      </c>
      <c r="E127" s="4" t="s">
        <v>429</v>
      </c>
      <c r="F127" s="1" t="s">
        <v>54</v>
      </c>
      <c r="G127" s="1" t="s">
        <v>25</v>
      </c>
      <c r="H127" s="4">
        <v>2006</v>
      </c>
      <c r="I127" s="1" t="s">
        <v>11</v>
      </c>
      <c r="L127" s="5">
        <v>130000</v>
      </c>
      <c r="N127" s="1" t="s">
        <v>449</v>
      </c>
      <c r="Q127" s="1" t="s">
        <v>32</v>
      </c>
      <c r="R127" s="1" t="s">
        <v>450</v>
      </c>
      <c r="T127" s="5">
        <v>5010.5432151449995</v>
      </c>
    </row>
    <row r="128" spans="1:20" ht="45" x14ac:dyDescent="0.25">
      <c r="A128" s="1" t="s">
        <v>451</v>
      </c>
      <c r="B128" s="1" t="s">
        <v>20</v>
      </c>
      <c r="C128" s="1" t="s">
        <v>452</v>
      </c>
      <c r="D128" s="1" t="s">
        <v>453</v>
      </c>
      <c r="E128" s="4" t="s">
        <v>429</v>
      </c>
      <c r="F128" s="1" t="s">
        <v>89</v>
      </c>
      <c r="G128" s="1" t="s">
        <v>25</v>
      </c>
      <c r="H128" s="4">
        <v>2004</v>
      </c>
      <c r="I128" s="1" t="s">
        <v>10</v>
      </c>
      <c r="K128" s="5">
        <v>1500</v>
      </c>
      <c r="Q128" s="1" t="s">
        <v>133</v>
      </c>
      <c r="R128" s="1" t="s">
        <v>454</v>
      </c>
      <c r="T128" s="5">
        <v>3803.1690828305941</v>
      </c>
    </row>
    <row r="129" spans="1:20" ht="45" x14ac:dyDescent="0.25">
      <c r="A129" s="1" t="s">
        <v>455</v>
      </c>
      <c r="B129" s="1" t="s">
        <v>20</v>
      </c>
      <c r="C129" s="1" t="s">
        <v>456</v>
      </c>
      <c r="D129" s="1" t="s">
        <v>436</v>
      </c>
      <c r="E129" s="4" t="s">
        <v>429</v>
      </c>
      <c r="F129" s="1" t="s">
        <v>89</v>
      </c>
      <c r="G129" s="1" t="s">
        <v>25</v>
      </c>
      <c r="H129" s="4">
        <v>2006</v>
      </c>
      <c r="I129" s="1" t="s">
        <v>10</v>
      </c>
      <c r="K129" s="5">
        <v>1200</v>
      </c>
      <c r="O129" s="5">
        <v>110400</v>
      </c>
      <c r="P129" s="5">
        <v>1305240</v>
      </c>
      <c r="Q129" s="1" t="s">
        <v>35</v>
      </c>
      <c r="R129" s="1" t="s">
        <v>90</v>
      </c>
      <c r="S129" s="1" t="s">
        <v>438</v>
      </c>
      <c r="T129" s="5">
        <v>9194.9516865165024</v>
      </c>
    </row>
    <row r="130" spans="1:20" ht="45" x14ac:dyDescent="0.25">
      <c r="A130" s="1" t="s">
        <v>457</v>
      </c>
      <c r="B130" s="1" t="s">
        <v>20</v>
      </c>
      <c r="C130" s="1" t="s">
        <v>458</v>
      </c>
      <c r="D130" s="1" t="s">
        <v>433</v>
      </c>
      <c r="E130" s="4" t="s">
        <v>429</v>
      </c>
      <c r="F130" s="1" t="s">
        <v>24</v>
      </c>
      <c r="G130" s="1" t="s">
        <v>25</v>
      </c>
      <c r="H130" s="4">
        <v>2008</v>
      </c>
      <c r="I130" s="1" t="s">
        <v>10</v>
      </c>
      <c r="K130" s="5">
        <v>800</v>
      </c>
      <c r="O130" s="5">
        <v>40000</v>
      </c>
      <c r="P130" s="5">
        <v>3723000</v>
      </c>
      <c r="Q130" s="1" t="s">
        <v>32</v>
      </c>
      <c r="R130" s="1" t="s">
        <v>459</v>
      </c>
      <c r="T130" s="5">
        <v>8613.243222432</v>
      </c>
    </row>
    <row r="131" spans="1:20" ht="30" x14ac:dyDescent="0.25">
      <c r="A131" s="1" t="s">
        <v>460</v>
      </c>
      <c r="B131" s="1" t="s">
        <v>20</v>
      </c>
      <c r="C131" s="1" t="s">
        <v>456</v>
      </c>
      <c r="D131" s="1" t="s">
        <v>436</v>
      </c>
      <c r="E131" s="4" t="s">
        <v>429</v>
      </c>
      <c r="F131" s="1" t="s">
        <v>104</v>
      </c>
      <c r="G131" s="1" t="s">
        <v>25</v>
      </c>
      <c r="H131" s="4">
        <v>2012</v>
      </c>
      <c r="I131" s="1" t="s">
        <v>10</v>
      </c>
      <c r="K131" s="5">
        <v>2250</v>
      </c>
      <c r="P131" s="5">
        <v>4467600</v>
      </c>
      <c r="Q131" s="1" t="s">
        <v>35</v>
      </c>
      <c r="R131" s="1" t="s">
        <v>138</v>
      </c>
      <c r="T131" s="5">
        <v>19683.426279240004</v>
      </c>
    </row>
    <row r="132" spans="1:20" ht="30" x14ac:dyDescent="0.25">
      <c r="A132" s="1" t="s">
        <v>461</v>
      </c>
      <c r="B132" s="1" t="s">
        <v>20</v>
      </c>
      <c r="C132" s="1" t="s">
        <v>462</v>
      </c>
      <c r="D132" s="1" t="s">
        <v>463</v>
      </c>
      <c r="E132" s="4" t="s">
        <v>429</v>
      </c>
      <c r="F132" s="1" t="s">
        <v>54</v>
      </c>
      <c r="G132" s="1" t="s">
        <v>25</v>
      </c>
      <c r="H132" s="4">
        <v>2014</v>
      </c>
      <c r="I132" s="1" t="s">
        <v>10</v>
      </c>
      <c r="K132" s="5">
        <v>2300</v>
      </c>
      <c r="N132" s="1" t="s">
        <v>63</v>
      </c>
      <c r="O132" s="5">
        <v>122800</v>
      </c>
      <c r="P132" s="5">
        <v>2803200</v>
      </c>
      <c r="Q132" s="1" t="s">
        <v>32</v>
      </c>
      <c r="R132" s="1" t="s">
        <v>90</v>
      </c>
      <c r="S132" s="1" t="s">
        <v>270</v>
      </c>
      <c r="T132" s="5">
        <v>5752.959472705501</v>
      </c>
    </row>
    <row r="133" spans="1:20" ht="30" x14ac:dyDescent="0.25">
      <c r="A133" s="1" t="s">
        <v>464</v>
      </c>
      <c r="B133" s="1" t="s">
        <v>20</v>
      </c>
      <c r="C133" s="1" t="s">
        <v>465</v>
      </c>
      <c r="D133" s="1" t="s">
        <v>466</v>
      </c>
      <c r="E133" s="4" t="s">
        <v>429</v>
      </c>
      <c r="F133" s="1" t="s">
        <v>24</v>
      </c>
      <c r="G133" s="1" t="s">
        <v>25</v>
      </c>
      <c r="H133" s="4">
        <v>2011</v>
      </c>
      <c r="I133" s="1" t="s">
        <v>10</v>
      </c>
      <c r="K133" s="5">
        <v>700</v>
      </c>
      <c r="R133" s="1" t="s">
        <v>36</v>
      </c>
      <c r="T133" s="5">
        <v>5099.3657057280006</v>
      </c>
    </row>
    <row r="134" spans="1:20" ht="30" x14ac:dyDescent="0.25">
      <c r="A134" s="1" t="s">
        <v>467</v>
      </c>
      <c r="B134" s="1" t="s">
        <v>20</v>
      </c>
      <c r="C134" s="1" t="s">
        <v>468</v>
      </c>
      <c r="D134" s="1" t="s">
        <v>469</v>
      </c>
      <c r="E134" s="4" t="s">
        <v>429</v>
      </c>
      <c r="F134" s="1" t="s">
        <v>104</v>
      </c>
      <c r="G134" s="1" t="s">
        <v>25</v>
      </c>
      <c r="H134" s="4">
        <v>2010</v>
      </c>
      <c r="I134" s="1" t="s">
        <v>10</v>
      </c>
      <c r="K134" s="5">
        <v>2000</v>
      </c>
      <c r="P134" s="5">
        <v>3350700</v>
      </c>
      <c r="Q134" s="1" t="s">
        <v>32</v>
      </c>
      <c r="R134" s="1" t="s">
        <v>138</v>
      </c>
      <c r="S134" s="1" t="s">
        <v>270</v>
      </c>
      <c r="T134" s="5">
        <v>17032.146131280002</v>
      </c>
    </row>
    <row r="135" spans="1:20" ht="60" x14ac:dyDescent="0.25">
      <c r="A135" s="1" t="s">
        <v>470</v>
      </c>
      <c r="B135" s="1" t="s">
        <v>20</v>
      </c>
      <c r="C135" s="1" t="s">
        <v>471</v>
      </c>
      <c r="D135" s="1" t="s">
        <v>466</v>
      </c>
      <c r="E135" s="4" t="s">
        <v>429</v>
      </c>
      <c r="F135" s="1" t="s">
        <v>54</v>
      </c>
      <c r="G135" s="1" t="s">
        <v>25</v>
      </c>
      <c r="H135" s="4">
        <v>2012</v>
      </c>
      <c r="I135" s="1" t="s">
        <v>10</v>
      </c>
      <c r="K135" s="5">
        <v>1650</v>
      </c>
      <c r="N135" s="1" t="s">
        <v>472</v>
      </c>
      <c r="O135" s="5">
        <v>182400</v>
      </c>
      <c r="P135" s="5">
        <v>4360027.2</v>
      </c>
      <c r="Q135" s="1" t="s">
        <v>32</v>
      </c>
      <c r="R135" s="1" t="s">
        <v>473</v>
      </c>
      <c r="S135" s="1" t="s">
        <v>270</v>
      </c>
      <c r="T135" s="5">
        <v>7159.5416812982412</v>
      </c>
    </row>
    <row r="136" spans="1:20" ht="45" x14ac:dyDescent="0.25">
      <c r="A136" s="1" t="s">
        <v>474</v>
      </c>
      <c r="B136" s="1" t="s">
        <v>20</v>
      </c>
      <c r="C136" s="1" t="s">
        <v>475</v>
      </c>
      <c r="D136" s="1" t="s">
        <v>476</v>
      </c>
      <c r="E136" s="4" t="s">
        <v>429</v>
      </c>
      <c r="F136" s="1" t="s">
        <v>89</v>
      </c>
      <c r="G136" s="1" t="s">
        <v>25</v>
      </c>
      <c r="H136" s="4">
        <v>2001</v>
      </c>
      <c r="I136" s="1" t="s">
        <v>10</v>
      </c>
      <c r="K136" s="5">
        <v>1100</v>
      </c>
      <c r="N136" s="1" t="s">
        <v>63</v>
      </c>
      <c r="Q136" s="1" t="s">
        <v>72</v>
      </c>
      <c r="R136" s="1" t="s">
        <v>477</v>
      </c>
      <c r="S136" s="1" t="s">
        <v>438</v>
      </c>
      <c r="T136" s="5">
        <v>10062.227232091202</v>
      </c>
    </row>
    <row r="137" spans="1:20" ht="30" x14ac:dyDescent="0.25">
      <c r="A137" s="1" t="s">
        <v>478</v>
      </c>
      <c r="B137" s="1" t="s">
        <v>20</v>
      </c>
      <c r="C137" s="1" t="s">
        <v>479</v>
      </c>
      <c r="D137" s="1" t="s">
        <v>441</v>
      </c>
      <c r="E137" s="4" t="s">
        <v>429</v>
      </c>
      <c r="F137" s="1" t="s">
        <v>54</v>
      </c>
      <c r="G137" s="1" t="s">
        <v>25</v>
      </c>
      <c r="H137" s="4">
        <v>2003</v>
      </c>
      <c r="I137" s="1" t="s">
        <v>10</v>
      </c>
      <c r="K137" s="5">
        <v>1750</v>
      </c>
      <c r="N137" s="1" t="s">
        <v>480</v>
      </c>
      <c r="O137" s="5">
        <v>168000</v>
      </c>
      <c r="P137" s="5">
        <v>3626640</v>
      </c>
      <c r="Q137" s="1" t="s">
        <v>35</v>
      </c>
      <c r="R137" s="1" t="s">
        <v>481</v>
      </c>
      <c r="T137" s="5">
        <v>15422.932043448</v>
      </c>
    </row>
    <row r="138" spans="1:20" ht="60" x14ac:dyDescent="0.25">
      <c r="A138" s="1" t="s">
        <v>482</v>
      </c>
      <c r="B138" s="1" t="s">
        <v>20</v>
      </c>
      <c r="C138" s="1" t="s">
        <v>437</v>
      </c>
      <c r="D138" s="1" t="s">
        <v>433</v>
      </c>
      <c r="E138" s="4" t="s">
        <v>429</v>
      </c>
      <c r="F138" s="1" t="s">
        <v>54</v>
      </c>
      <c r="G138" s="1" t="s">
        <v>25</v>
      </c>
      <c r="H138" s="4">
        <v>2005</v>
      </c>
      <c r="I138" s="1" t="s">
        <v>10</v>
      </c>
      <c r="K138" s="5">
        <v>1760</v>
      </c>
      <c r="N138" s="1" t="s">
        <v>483</v>
      </c>
      <c r="O138" s="5">
        <v>173300</v>
      </c>
      <c r="P138" s="5">
        <v>3092280</v>
      </c>
      <c r="Q138" s="1" t="s">
        <v>35</v>
      </c>
      <c r="R138" s="1" t="s">
        <v>417</v>
      </c>
      <c r="T138" s="5">
        <v>5356.0966554262504</v>
      </c>
    </row>
    <row r="139" spans="1:20" ht="45" x14ac:dyDescent="0.25">
      <c r="A139" s="1" t="s">
        <v>484</v>
      </c>
      <c r="B139" s="1" t="s">
        <v>20</v>
      </c>
      <c r="C139" s="1" t="s">
        <v>485</v>
      </c>
      <c r="D139" s="1" t="s">
        <v>433</v>
      </c>
      <c r="E139" s="4" t="s">
        <v>429</v>
      </c>
      <c r="F139" s="1" t="s">
        <v>24</v>
      </c>
      <c r="G139" s="1" t="s">
        <v>25</v>
      </c>
      <c r="H139" s="4">
        <v>2008</v>
      </c>
      <c r="I139" s="1" t="s">
        <v>10</v>
      </c>
      <c r="K139" s="5">
        <v>1650</v>
      </c>
      <c r="O139" s="5">
        <v>115500</v>
      </c>
      <c r="Q139" s="1" t="s">
        <v>26</v>
      </c>
      <c r="R139" s="1" t="s">
        <v>459</v>
      </c>
      <c r="T139" s="5">
        <v>12019.933449216001</v>
      </c>
    </row>
    <row r="140" spans="1:20" ht="30" x14ac:dyDescent="0.25">
      <c r="A140" s="1" t="s">
        <v>486</v>
      </c>
      <c r="B140" s="1" t="s">
        <v>20</v>
      </c>
      <c r="C140" s="1" t="s">
        <v>487</v>
      </c>
      <c r="D140" s="1" t="s">
        <v>488</v>
      </c>
      <c r="E140" s="4" t="s">
        <v>429</v>
      </c>
      <c r="F140" s="1" t="s">
        <v>54</v>
      </c>
      <c r="G140" s="1" t="s">
        <v>25</v>
      </c>
      <c r="H140" s="4">
        <v>2001</v>
      </c>
      <c r="I140" s="1" t="s">
        <v>10</v>
      </c>
      <c r="K140" s="5">
        <v>650</v>
      </c>
      <c r="N140" s="1" t="s">
        <v>489</v>
      </c>
      <c r="O140" s="5">
        <v>325000</v>
      </c>
      <c r="P140" s="5">
        <v>1717000</v>
      </c>
      <c r="Q140" s="1" t="s">
        <v>35</v>
      </c>
      <c r="R140" s="1" t="s">
        <v>332</v>
      </c>
      <c r="S140" s="1" t="s">
        <v>270</v>
      </c>
      <c r="T140" s="5">
        <v>2819.9867358480005</v>
      </c>
    </row>
    <row r="141" spans="1:20" ht="30" x14ac:dyDescent="0.25">
      <c r="A141" s="1" t="s">
        <v>490</v>
      </c>
      <c r="B141" s="1" t="s">
        <v>20</v>
      </c>
      <c r="C141" s="1" t="s">
        <v>491</v>
      </c>
      <c r="D141" s="1" t="s">
        <v>433</v>
      </c>
      <c r="E141" s="4" t="s">
        <v>429</v>
      </c>
      <c r="F141" s="1" t="s">
        <v>54</v>
      </c>
      <c r="G141" s="1" t="s">
        <v>25</v>
      </c>
      <c r="H141" s="4">
        <v>2010</v>
      </c>
      <c r="I141" s="1" t="s">
        <v>10</v>
      </c>
      <c r="K141" s="5">
        <v>1350</v>
      </c>
      <c r="N141" s="1" t="s">
        <v>63</v>
      </c>
      <c r="O141" s="5">
        <v>113230</v>
      </c>
      <c r="P141" s="5">
        <v>2102400</v>
      </c>
      <c r="Q141" s="1" t="s">
        <v>32</v>
      </c>
      <c r="R141" s="1" t="s">
        <v>90</v>
      </c>
      <c r="T141" s="5">
        <v>4357.9173984832496</v>
      </c>
    </row>
    <row r="142" spans="1:20" ht="60" x14ac:dyDescent="0.25">
      <c r="A142" s="1" t="s">
        <v>492</v>
      </c>
      <c r="B142" s="1" t="s">
        <v>20</v>
      </c>
      <c r="C142" s="1" t="s">
        <v>493</v>
      </c>
      <c r="D142" s="1" t="s">
        <v>201</v>
      </c>
      <c r="E142" s="4" t="s">
        <v>429</v>
      </c>
      <c r="F142" s="1" t="s">
        <v>54</v>
      </c>
      <c r="G142" s="1" t="s">
        <v>25</v>
      </c>
      <c r="H142" s="4">
        <v>2007</v>
      </c>
      <c r="I142" s="1" t="s">
        <v>10</v>
      </c>
      <c r="K142" s="5">
        <v>625</v>
      </c>
      <c r="O142" s="5">
        <v>36000</v>
      </c>
      <c r="P142" s="5">
        <v>381240</v>
      </c>
      <c r="Q142" s="1" t="s">
        <v>35</v>
      </c>
      <c r="R142" s="1" t="s">
        <v>494</v>
      </c>
      <c r="S142" s="1" t="s">
        <v>495</v>
      </c>
      <c r="T142" s="5">
        <v>1648.4757203911499</v>
      </c>
    </row>
    <row r="143" spans="1:20" ht="45" x14ac:dyDescent="0.25">
      <c r="A143" s="1" t="s">
        <v>496</v>
      </c>
      <c r="B143" s="1" t="s">
        <v>20</v>
      </c>
      <c r="C143" s="1" t="s">
        <v>456</v>
      </c>
      <c r="D143" s="1" t="s">
        <v>436</v>
      </c>
      <c r="E143" s="4" t="s">
        <v>429</v>
      </c>
      <c r="F143" s="1" t="s">
        <v>89</v>
      </c>
      <c r="G143" s="1" t="s">
        <v>25</v>
      </c>
      <c r="H143" s="4">
        <v>2006</v>
      </c>
      <c r="I143" s="1" t="s">
        <v>10</v>
      </c>
      <c r="K143" s="5">
        <v>1800</v>
      </c>
      <c r="O143" s="5">
        <v>111400</v>
      </c>
      <c r="P143" s="5">
        <v>1226400</v>
      </c>
      <c r="Q143" s="1" t="s">
        <v>35</v>
      </c>
      <c r="R143" s="1" t="s">
        <v>90</v>
      </c>
      <c r="S143" s="1" t="s">
        <v>438</v>
      </c>
      <c r="T143" s="5">
        <v>12003.306282354</v>
      </c>
    </row>
    <row r="144" spans="1:20" ht="30" x14ac:dyDescent="0.25">
      <c r="A144" s="1" t="s">
        <v>497</v>
      </c>
      <c r="B144" s="1" t="s">
        <v>20</v>
      </c>
      <c r="C144" s="1" t="s">
        <v>491</v>
      </c>
      <c r="D144" s="1" t="s">
        <v>433</v>
      </c>
      <c r="E144" s="4" t="s">
        <v>429</v>
      </c>
      <c r="F144" s="1" t="s">
        <v>104</v>
      </c>
      <c r="G144" s="1" t="s">
        <v>25</v>
      </c>
      <c r="H144" s="4">
        <v>2009</v>
      </c>
      <c r="I144" s="1" t="s">
        <v>10</v>
      </c>
      <c r="K144" s="5">
        <v>3775</v>
      </c>
      <c r="P144" s="5">
        <v>6615552</v>
      </c>
      <c r="Q144" s="1" t="s">
        <v>32</v>
      </c>
      <c r="R144" s="1" t="s">
        <v>138</v>
      </c>
      <c r="T144" s="5">
        <v>13866.601699826402</v>
      </c>
    </row>
    <row r="145" spans="1:20" ht="45" x14ac:dyDescent="0.25">
      <c r="A145" s="1" t="s">
        <v>498</v>
      </c>
      <c r="B145" s="1" t="s">
        <v>146</v>
      </c>
      <c r="C145" s="1" t="s">
        <v>499</v>
      </c>
      <c r="D145" s="1" t="s">
        <v>500</v>
      </c>
      <c r="E145" s="4" t="s">
        <v>429</v>
      </c>
      <c r="F145" s="1" t="s">
        <v>89</v>
      </c>
      <c r="G145" s="1" t="s">
        <v>25</v>
      </c>
      <c r="H145" s="4">
        <v>2007</v>
      </c>
      <c r="I145" s="1" t="s">
        <v>10</v>
      </c>
      <c r="K145" s="5">
        <v>505</v>
      </c>
      <c r="N145" s="1" t="s">
        <v>263</v>
      </c>
      <c r="O145" s="5">
        <v>23320</v>
      </c>
      <c r="P145" s="5">
        <v>342654</v>
      </c>
      <c r="Q145" s="1" t="s">
        <v>35</v>
      </c>
      <c r="R145" s="1" t="s">
        <v>501</v>
      </c>
      <c r="T145" s="5">
        <v>1287.6794970308999</v>
      </c>
    </row>
    <row r="146" spans="1:20" ht="45" x14ac:dyDescent="0.25">
      <c r="A146" s="1" t="s">
        <v>502</v>
      </c>
      <c r="B146" s="1" t="s">
        <v>20</v>
      </c>
      <c r="C146" s="1" t="s">
        <v>503</v>
      </c>
      <c r="D146" s="1" t="s">
        <v>436</v>
      </c>
      <c r="E146" s="4" t="s">
        <v>429</v>
      </c>
      <c r="F146" s="1" t="s">
        <v>104</v>
      </c>
      <c r="G146" s="1" t="s">
        <v>25</v>
      </c>
      <c r="H146" s="4">
        <v>2009</v>
      </c>
      <c r="I146" s="1" t="s">
        <v>10</v>
      </c>
      <c r="K146" s="5">
        <v>850</v>
      </c>
      <c r="O146" s="5">
        <v>132000</v>
      </c>
      <c r="P146" s="5">
        <v>2102400</v>
      </c>
      <c r="Q146" s="1" t="s">
        <v>32</v>
      </c>
      <c r="R146" s="1" t="s">
        <v>138</v>
      </c>
      <c r="S146" s="1" t="s">
        <v>438</v>
      </c>
      <c r="T146" s="5">
        <v>3580.7572575120003</v>
      </c>
    </row>
    <row r="147" spans="1:20" ht="30" x14ac:dyDescent="0.25">
      <c r="A147" s="1" t="s">
        <v>504</v>
      </c>
      <c r="B147" s="1" t="s">
        <v>48</v>
      </c>
      <c r="C147" s="1" t="s">
        <v>505</v>
      </c>
      <c r="D147" s="1" t="s">
        <v>436</v>
      </c>
      <c r="E147" s="4" t="s">
        <v>429</v>
      </c>
      <c r="F147" s="1" t="s">
        <v>54</v>
      </c>
      <c r="G147" s="1" t="s">
        <v>25</v>
      </c>
      <c r="H147" s="4">
        <v>2011</v>
      </c>
      <c r="I147" s="1" t="s">
        <v>10</v>
      </c>
      <c r="K147" s="5">
        <v>2000</v>
      </c>
      <c r="N147" s="1" t="s">
        <v>506</v>
      </c>
      <c r="O147" s="5">
        <v>269800</v>
      </c>
      <c r="P147" s="5">
        <v>16910000</v>
      </c>
      <c r="Q147" s="1" t="s">
        <v>32</v>
      </c>
      <c r="R147" s="1" t="s">
        <v>507</v>
      </c>
      <c r="T147" s="5">
        <v>17375.671731840001</v>
      </c>
    </row>
    <row r="148" spans="1:20" ht="30" x14ac:dyDescent="0.25">
      <c r="A148" s="1" t="s">
        <v>508</v>
      </c>
      <c r="B148" s="1" t="s">
        <v>20</v>
      </c>
      <c r="C148" s="1" t="s">
        <v>509</v>
      </c>
      <c r="D148" s="1" t="s">
        <v>433</v>
      </c>
      <c r="E148" s="4" t="s">
        <v>429</v>
      </c>
      <c r="F148" s="1" t="s">
        <v>89</v>
      </c>
      <c r="G148" s="1" t="s">
        <v>25</v>
      </c>
      <c r="H148" s="4">
        <v>2003</v>
      </c>
      <c r="I148" s="1" t="s">
        <v>10</v>
      </c>
      <c r="K148" s="5">
        <v>1900</v>
      </c>
      <c r="N148" s="1" t="s">
        <v>63</v>
      </c>
      <c r="O148" s="5">
        <v>100000</v>
      </c>
      <c r="P148" s="5">
        <v>420480</v>
      </c>
      <c r="Q148" s="1" t="s">
        <v>158</v>
      </c>
      <c r="R148" s="1" t="s">
        <v>510</v>
      </c>
      <c r="S148" s="1" t="s">
        <v>270</v>
      </c>
      <c r="T148" s="5">
        <v>3671.7092900955004</v>
      </c>
    </row>
    <row r="149" spans="1:20" x14ac:dyDescent="0.25">
      <c r="A149" s="1" t="s">
        <v>511</v>
      </c>
      <c r="B149" s="1" t="s">
        <v>20</v>
      </c>
      <c r="C149" s="1" t="s">
        <v>512</v>
      </c>
      <c r="D149" s="1" t="s">
        <v>513</v>
      </c>
      <c r="E149" s="4" t="s">
        <v>429</v>
      </c>
      <c r="F149" s="1" t="s">
        <v>54</v>
      </c>
      <c r="G149" s="1" t="s">
        <v>25</v>
      </c>
      <c r="H149" s="4">
        <v>2010</v>
      </c>
      <c r="I149" s="1" t="s">
        <v>10</v>
      </c>
      <c r="K149" s="5">
        <v>350</v>
      </c>
      <c r="P149" s="5">
        <v>876000</v>
      </c>
      <c r="Q149" s="1" t="s">
        <v>35</v>
      </c>
      <c r="R149" s="1" t="s">
        <v>514</v>
      </c>
      <c r="S149" s="1" t="s">
        <v>270</v>
      </c>
      <c r="T149" s="5">
        <v>1482.139899672</v>
      </c>
    </row>
    <row r="150" spans="1:20" ht="30" x14ac:dyDescent="0.25">
      <c r="A150" s="1" t="s">
        <v>515</v>
      </c>
      <c r="B150" s="1" t="s">
        <v>20</v>
      </c>
      <c r="C150" s="1" t="s">
        <v>516</v>
      </c>
      <c r="D150" s="1" t="s">
        <v>517</v>
      </c>
      <c r="E150" s="4" t="s">
        <v>429</v>
      </c>
      <c r="F150" s="1" t="s">
        <v>54</v>
      </c>
      <c r="G150" s="1" t="s">
        <v>25</v>
      </c>
      <c r="H150" s="4">
        <v>2012</v>
      </c>
      <c r="I150" s="1" t="s">
        <v>10</v>
      </c>
      <c r="K150" s="5">
        <v>1350</v>
      </c>
      <c r="N150" s="1" t="s">
        <v>63</v>
      </c>
      <c r="O150" s="5">
        <v>99165</v>
      </c>
      <c r="P150" s="5">
        <v>1396096</v>
      </c>
      <c r="Q150" s="1" t="s">
        <v>35</v>
      </c>
      <c r="R150" s="1" t="s">
        <v>90</v>
      </c>
      <c r="S150" s="1" t="s">
        <v>270</v>
      </c>
      <c r="T150" s="5">
        <v>4233.4043368752009</v>
      </c>
    </row>
    <row r="151" spans="1:20" ht="30" x14ac:dyDescent="0.25">
      <c r="A151" s="1" t="s">
        <v>518</v>
      </c>
      <c r="B151" s="1" t="s">
        <v>20</v>
      </c>
      <c r="C151" s="1" t="s">
        <v>458</v>
      </c>
      <c r="D151" s="1" t="s">
        <v>433</v>
      </c>
      <c r="E151" s="4" t="s">
        <v>429</v>
      </c>
      <c r="F151" s="1" t="s">
        <v>104</v>
      </c>
      <c r="G151" s="1" t="s">
        <v>25</v>
      </c>
      <c r="H151" s="4">
        <v>2012</v>
      </c>
      <c r="I151" s="1" t="s">
        <v>10</v>
      </c>
      <c r="K151" s="5">
        <v>3500</v>
      </c>
      <c r="P151" s="5">
        <v>7446000</v>
      </c>
      <c r="Q151" s="1" t="s">
        <v>35</v>
      </c>
      <c r="R151" s="1" t="s">
        <v>138</v>
      </c>
      <c r="T151" s="5">
        <v>30990.049327920002</v>
      </c>
    </row>
    <row r="152" spans="1:20" ht="45" x14ac:dyDescent="0.25">
      <c r="A152" s="1" t="s">
        <v>519</v>
      </c>
      <c r="B152" s="1" t="s">
        <v>20</v>
      </c>
      <c r="C152" s="1" t="s">
        <v>465</v>
      </c>
      <c r="D152" s="1" t="s">
        <v>466</v>
      </c>
      <c r="E152" s="4" t="s">
        <v>429</v>
      </c>
      <c r="F152" s="1" t="s">
        <v>24</v>
      </c>
      <c r="G152" s="1" t="s">
        <v>25</v>
      </c>
      <c r="H152" s="4">
        <v>2009</v>
      </c>
      <c r="I152" s="1" t="s">
        <v>10</v>
      </c>
      <c r="K152" s="5">
        <v>1050</v>
      </c>
      <c r="O152" s="5">
        <v>84000</v>
      </c>
      <c r="Q152" s="1" t="s">
        <v>26</v>
      </c>
      <c r="R152" s="1" t="s">
        <v>459</v>
      </c>
      <c r="T152" s="5">
        <v>7649.0485585920005</v>
      </c>
    </row>
    <row r="153" spans="1:20" ht="30" x14ac:dyDescent="0.25">
      <c r="A153" s="1" t="s">
        <v>520</v>
      </c>
      <c r="B153" s="1" t="s">
        <v>20</v>
      </c>
      <c r="C153" s="1" t="s">
        <v>521</v>
      </c>
      <c r="D153" s="1" t="s">
        <v>463</v>
      </c>
      <c r="E153" s="4" t="s">
        <v>429</v>
      </c>
      <c r="F153" s="1" t="s">
        <v>54</v>
      </c>
      <c r="G153" s="1" t="s">
        <v>44</v>
      </c>
      <c r="H153" s="4">
        <v>2015</v>
      </c>
      <c r="I153" s="1" t="s">
        <v>10</v>
      </c>
      <c r="Q153" s="1" t="s">
        <v>35</v>
      </c>
      <c r="R153" s="1" t="s">
        <v>90</v>
      </c>
      <c r="T153" s="5">
        <v>2521.6032492720001</v>
      </c>
    </row>
    <row r="154" spans="1:20" ht="45" x14ac:dyDescent="0.25">
      <c r="A154" s="1" t="s">
        <v>522</v>
      </c>
      <c r="B154" s="1" t="s">
        <v>20</v>
      </c>
      <c r="C154" s="1" t="s">
        <v>523</v>
      </c>
      <c r="D154" s="1" t="s">
        <v>469</v>
      </c>
      <c r="E154" s="4" t="s">
        <v>429</v>
      </c>
      <c r="F154" s="1" t="s">
        <v>54</v>
      </c>
      <c r="G154" s="1" t="s">
        <v>25</v>
      </c>
      <c r="H154" s="4">
        <v>2009</v>
      </c>
      <c r="I154" s="1" t="s">
        <v>10</v>
      </c>
      <c r="K154" s="5">
        <v>1800</v>
      </c>
      <c r="N154" s="1" t="s">
        <v>524</v>
      </c>
      <c r="O154" s="5">
        <v>116328</v>
      </c>
      <c r="P154" s="5">
        <v>2102400</v>
      </c>
      <c r="Q154" s="1" t="s">
        <v>35</v>
      </c>
      <c r="R154" s="1" t="s">
        <v>90</v>
      </c>
      <c r="S154" s="1" t="s">
        <v>270</v>
      </c>
      <c r="T154" s="5">
        <v>5501.667776745001</v>
      </c>
    </row>
    <row r="155" spans="1:20" ht="30" x14ac:dyDescent="0.25">
      <c r="A155" s="1" t="s">
        <v>525</v>
      </c>
      <c r="B155" s="1" t="s">
        <v>20</v>
      </c>
      <c r="C155" s="1" t="s">
        <v>368</v>
      </c>
      <c r="D155" s="1" t="s">
        <v>526</v>
      </c>
      <c r="E155" s="4" t="s">
        <v>527</v>
      </c>
      <c r="F155" s="1" t="s">
        <v>104</v>
      </c>
      <c r="G155" s="1" t="s">
        <v>25</v>
      </c>
      <c r="H155" s="4">
        <v>2008</v>
      </c>
      <c r="I155" s="1" t="s">
        <v>10</v>
      </c>
      <c r="K155" s="5">
        <v>3350</v>
      </c>
      <c r="O155" s="5">
        <v>429000</v>
      </c>
      <c r="P155" s="5">
        <v>3100000</v>
      </c>
      <c r="Q155" s="1" t="s">
        <v>35</v>
      </c>
      <c r="R155" s="1" t="s">
        <v>138</v>
      </c>
      <c r="S155" s="1" t="s">
        <v>528</v>
      </c>
      <c r="T155" s="5">
        <v>25632.374583825</v>
      </c>
    </row>
    <row r="156" spans="1:20" ht="45" x14ac:dyDescent="0.25">
      <c r="A156" s="1" t="s">
        <v>529</v>
      </c>
      <c r="B156" s="1" t="s">
        <v>20</v>
      </c>
      <c r="C156" s="1" t="s">
        <v>530</v>
      </c>
      <c r="D156" s="1" t="s">
        <v>531</v>
      </c>
      <c r="E156" s="4" t="s">
        <v>527</v>
      </c>
      <c r="F156" s="1" t="s">
        <v>24</v>
      </c>
      <c r="G156" s="1" t="s">
        <v>25</v>
      </c>
      <c r="H156" s="4">
        <v>2009</v>
      </c>
      <c r="I156" s="1" t="s">
        <v>10</v>
      </c>
      <c r="K156" s="5">
        <v>1000</v>
      </c>
      <c r="Q156" s="1" t="s">
        <v>26</v>
      </c>
      <c r="R156" s="1" t="s">
        <v>459</v>
      </c>
      <c r="T156" s="5">
        <v>7267.1508633600006</v>
      </c>
    </row>
    <row r="157" spans="1:20" ht="45" x14ac:dyDescent="0.25">
      <c r="A157" s="1" t="s">
        <v>532</v>
      </c>
      <c r="B157" s="1" t="s">
        <v>20</v>
      </c>
      <c r="C157" s="1" t="s">
        <v>533</v>
      </c>
      <c r="D157" s="1" t="s">
        <v>526</v>
      </c>
      <c r="E157" s="4" t="s">
        <v>527</v>
      </c>
      <c r="F157" s="1" t="s">
        <v>54</v>
      </c>
      <c r="G157" s="1" t="s">
        <v>25</v>
      </c>
      <c r="H157" s="4">
        <v>2012</v>
      </c>
      <c r="I157" s="1" t="s">
        <v>10</v>
      </c>
      <c r="K157" s="5">
        <v>1810</v>
      </c>
      <c r="N157" s="1" t="s">
        <v>534</v>
      </c>
      <c r="P157" s="5">
        <v>2978400</v>
      </c>
      <c r="Q157" s="1" t="s">
        <v>32</v>
      </c>
      <c r="R157" s="1" t="s">
        <v>90</v>
      </c>
      <c r="S157" s="1" t="s">
        <v>535</v>
      </c>
      <c r="T157" s="5">
        <v>7005.6869305968003</v>
      </c>
    </row>
    <row r="158" spans="1:20" ht="60" x14ac:dyDescent="0.25">
      <c r="A158" s="1" t="s">
        <v>536</v>
      </c>
      <c r="B158" s="1" t="s">
        <v>102</v>
      </c>
      <c r="C158" s="1" t="s">
        <v>537</v>
      </c>
      <c r="D158" s="1" t="s">
        <v>538</v>
      </c>
      <c r="E158" s="4" t="s">
        <v>527</v>
      </c>
      <c r="F158" s="1" t="s">
        <v>54</v>
      </c>
      <c r="G158" s="1" t="s">
        <v>25</v>
      </c>
      <c r="H158" s="4">
        <v>2010</v>
      </c>
      <c r="I158" s="1" t="s">
        <v>10</v>
      </c>
      <c r="N158" s="1" t="s">
        <v>55</v>
      </c>
      <c r="P158" s="5">
        <v>8760000</v>
      </c>
      <c r="Q158" s="1" t="s">
        <v>49</v>
      </c>
      <c r="R158" s="1" t="s">
        <v>539</v>
      </c>
      <c r="T158" s="5">
        <v>6553.8745920000001</v>
      </c>
    </row>
    <row r="159" spans="1:20" ht="45" x14ac:dyDescent="0.25">
      <c r="A159" s="1" t="s">
        <v>540</v>
      </c>
      <c r="B159" s="1" t="s">
        <v>102</v>
      </c>
      <c r="C159" s="1" t="s">
        <v>541</v>
      </c>
      <c r="D159" s="1" t="s">
        <v>542</v>
      </c>
      <c r="E159" s="4" t="s">
        <v>527</v>
      </c>
      <c r="F159" s="1" t="s">
        <v>54</v>
      </c>
      <c r="G159" s="1" t="s">
        <v>25</v>
      </c>
      <c r="H159" s="4">
        <v>2012</v>
      </c>
      <c r="I159" s="1" t="s">
        <v>10</v>
      </c>
      <c r="N159" s="1" t="s">
        <v>55</v>
      </c>
      <c r="P159" s="5">
        <v>5000000</v>
      </c>
      <c r="Q159" s="1" t="s">
        <v>32</v>
      </c>
      <c r="R159" s="1" t="s">
        <v>543</v>
      </c>
      <c r="S159" s="1" t="s">
        <v>544</v>
      </c>
      <c r="T159" s="5">
        <v>3740.7960000000003</v>
      </c>
    </row>
    <row r="160" spans="1:20" ht="30" x14ac:dyDescent="0.25">
      <c r="A160" s="1" t="s">
        <v>545</v>
      </c>
      <c r="B160" s="1" t="s">
        <v>102</v>
      </c>
      <c r="C160" s="1" t="s">
        <v>546</v>
      </c>
      <c r="D160" s="1" t="s">
        <v>547</v>
      </c>
      <c r="E160" s="4" t="s">
        <v>527</v>
      </c>
      <c r="F160" s="1" t="s">
        <v>54</v>
      </c>
      <c r="G160" s="1" t="s">
        <v>25</v>
      </c>
      <c r="H160" s="4">
        <v>2012</v>
      </c>
      <c r="I160" s="1" t="s">
        <v>10</v>
      </c>
      <c r="K160" s="5">
        <v>1300</v>
      </c>
      <c r="N160" s="1" t="s">
        <v>55</v>
      </c>
      <c r="P160" s="5">
        <v>8600000</v>
      </c>
      <c r="Q160" s="1" t="s">
        <v>49</v>
      </c>
      <c r="R160" s="1" t="s">
        <v>548</v>
      </c>
      <c r="S160" s="1" t="s">
        <v>549</v>
      </c>
      <c r="T160" s="5">
        <v>9865.4290316640017</v>
      </c>
    </row>
    <row r="161" spans="1:20" ht="45" x14ac:dyDescent="0.25">
      <c r="A161" s="1" t="s">
        <v>550</v>
      </c>
      <c r="B161" s="1" t="s">
        <v>102</v>
      </c>
      <c r="C161" s="1" t="s">
        <v>551</v>
      </c>
      <c r="D161" s="1" t="s">
        <v>453</v>
      </c>
      <c r="E161" s="4" t="s">
        <v>527</v>
      </c>
      <c r="F161" s="1" t="s">
        <v>54</v>
      </c>
      <c r="G161" s="1" t="s">
        <v>25</v>
      </c>
      <c r="H161" s="4">
        <v>2010</v>
      </c>
      <c r="I161" s="1" t="s">
        <v>10</v>
      </c>
      <c r="N161" s="1" t="s">
        <v>506</v>
      </c>
      <c r="O161" s="5">
        <v>250000</v>
      </c>
      <c r="P161" s="5">
        <v>5256000</v>
      </c>
      <c r="Q161" s="1" t="s">
        <v>49</v>
      </c>
      <c r="R161" s="1" t="s">
        <v>552</v>
      </c>
      <c r="T161" s="5">
        <v>3932.3247552000007</v>
      </c>
    </row>
    <row r="162" spans="1:20" ht="45" x14ac:dyDescent="0.25">
      <c r="A162" s="1" t="s">
        <v>553</v>
      </c>
      <c r="B162" s="1" t="s">
        <v>102</v>
      </c>
      <c r="C162" s="1" t="s">
        <v>554</v>
      </c>
      <c r="D162" s="1" t="s">
        <v>555</v>
      </c>
      <c r="E162" s="4" t="s">
        <v>527</v>
      </c>
      <c r="F162" s="1" t="s">
        <v>54</v>
      </c>
      <c r="G162" s="1" t="s">
        <v>25</v>
      </c>
      <c r="H162" s="4">
        <v>2010</v>
      </c>
      <c r="I162" s="1" t="s">
        <v>10</v>
      </c>
      <c r="N162" s="1" t="s">
        <v>55</v>
      </c>
      <c r="P162" s="5">
        <v>7804000</v>
      </c>
      <c r="Q162" s="1" t="s">
        <v>49</v>
      </c>
      <c r="R162" s="1" t="s">
        <v>552</v>
      </c>
      <c r="T162" s="5">
        <v>5838.634396800001</v>
      </c>
    </row>
    <row r="163" spans="1:20" ht="45" x14ac:dyDescent="0.25">
      <c r="A163" s="1" t="s">
        <v>556</v>
      </c>
      <c r="B163" s="1" t="s">
        <v>20</v>
      </c>
      <c r="C163" s="1" t="s">
        <v>557</v>
      </c>
      <c r="D163" s="1" t="s">
        <v>558</v>
      </c>
      <c r="E163" s="4" t="s">
        <v>527</v>
      </c>
      <c r="F163" s="1" t="s">
        <v>54</v>
      </c>
      <c r="G163" s="1" t="s">
        <v>25</v>
      </c>
      <c r="H163" s="4">
        <v>2012</v>
      </c>
      <c r="I163" s="1" t="s">
        <v>12</v>
      </c>
      <c r="M163" s="5">
        <v>14000</v>
      </c>
      <c r="N163" s="1" t="s">
        <v>263</v>
      </c>
      <c r="O163" s="5">
        <v>200919</v>
      </c>
      <c r="P163" s="5">
        <v>7008000</v>
      </c>
      <c r="Q163" s="1" t="s">
        <v>559</v>
      </c>
      <c r="R163" s="1" t="s">
        <v>560</v>
      </c>
      <c r="S163" s="1" t="s">
        <v>561</v>
      </c>
      <c r="T163" s="5">
        <v>7531.2648866399995</v>
      </c>
    </row>
    <row r="164" spans="1:20" ht="30" x14ac:dyDescent="0.25">
      <c r="A164" s="1" t="s">
        <v>562</v>
      </c>
      <c r="B164" s="1" t="s">
        <v>20</v>
      </c>
      <c r="C164" s="1" t="s">
        <v>546</v>
      </c>
      <c r="D164" s="1" t="s">
        <v>547</v>
      </c>
      <c r="E164" s="4" t="s">
        <v>527</v>
      </c>
      <c r="F164" s="1" t="s">
        <v>104</v>
      </c>
      <c r="G164" s="1" t="s">
        <v>25</v>
      </c>
      <c r="H164" s="4">
        <v>2011</v>
      </c>
      <c r="I164" s="1" t="s">
        <v>10</v>
      </c>
      <c r="K164" s="5">
        <v>2100</v>
      </c>
      <c r="P164" s="5">
        <v>2860000</v>
      </c>
      <c r="Q164" s="1" t="s">
        <v>32</v>
      </c>
      <c r="R164" s="1" t="s">
        <v>138</v>
      </c>
      <c r="T164" s="5">
        <v>17356.997192688003</v>
      </c>
    </row>
    <row r="165" spans="1:20" ht="30" x14ac:dyDescent="0.25">
      <c r="A165" s="1" t="s">
        <v>563</v>
      </c>
      <c r="B165" s="1" t="s">
        <v>20</v>
      </c>
      <c r="C165" s="1" t="s">
        <v>564</v>
      </c>
      <c r="D165" s="1" t="s">
        <v>565</v>
      </c>
      <c r="E165" s="4" t="s">
        <v>527</v>
      </c>
      <c r="F165" s="1" t="s">
        <v>104</v>
      </c>
      <c r="G165" s="1" t="s">
        <v>25</v>
      </c>
      <c r="H165" s="4">
        <v>2008</v>
      </c>
      <c r="I165" s="1" t="s">
        <v>11</v>
      </c>
      <c r="L165" s="5">
        <v>600000</v>
      </c>
      <c r="N165" s="1" t="s">
        <v>55</v>
      </c>
      <c r="P165" s="5">
        <v>7008000</v>
      </c>
      <c r="Q165" s="1" t="s">
        <v>35</v>
      </c>
      <c r="R165" s="1" t="s">
        <v>138</v>
      </c>
      <c r="S165" s="1" t="s">
        <v>528</v>
      </c>
      <c r="T165" s="5">
        <v>22941.350291700001</v>
      </c>
    </row>
    <row r="166" spans="1:20" x14ac:dyDescent="0.25">
      <c r="A166" s="1" t="s">
        <v>566</v>
      </c>
      <c r="B166" s="1" t="s">
        <v>20</v>
      </c>
      <c r="C166" s="1" t="s">
        <v>567</v>
      </c>
      <c r="D166" s="1" t="s">
        <v>568</v>
      </c>
      <c r="E166" s="4" t="s">
        <v>569</v>
      </c>
      <c r="F166" s="1" t="s">
        <v>24</v>
      </c>
      <c r="G166" s="1" t="s">
        <v>25</v>
      </c>
      <c r="H166" s="4">
        <v>2002</v>
      </c>
      <c r="I166" s="1" t="s">
        <v>12</v>
      </c>
      <c r="M166" s="5">
        <v>53000</v>
      </c>
      <c r="Q166" s="1" t="s">
        <v>133</v>
      </c>
      <c r="T166" s="5">
        <v>8573.2397387129859</v>
      </c>
    </row>
    <row r="167" spans="1:20" ht="60" x14ac:dyDescent="0.25">
      <c r="A167" s="1" t="s">
        <v>570</v>
      </c>
      <c r="B167" s="1" t="s">
        <v>20</v>
      </c>
      <c r="C167" s="1" t="s">
        <v>571</v>
      </c>
      <c r="D167" s="1" t="s">
        <v>571</v>
      </c>
      <c r="E167" s="4" t="s">
        <v>572</v>
      </c>
      <c r="F167" s="1" t="s">
        <v>104</v>
      </c>
      <c r="G167" s="1" t="s">
        <v>25</v>
      </c>
      <c r="H167" s="4">
        <v>2013</v>
      </c>
      <c r="I167" s="1" t="s">
        <v>10</v>
      </c>
      <c r="K167" s="5">
        <v>2500</v>
      </c>
      <c r="N167" s="1" t="s">
        <v>55</v>
      </c>
      <c r="P167" s="5">
        <v>5700000</v>
      </c>
      <c r="Q167" s="1" t="s">
        <v>32</v>
      </c>
      <c r="R167" s="1" t="s">
        <v>573</v>
      </c>
      <c r="S167" s="1" t="s">
        <v>574</v>
      </c>
      <c r="T167" s="5">
        <v>20734.446748800001</v>
      </c>
    </row>
    <row r="168" spans="1:20" ht="60" x14ac:dyDescent="0.25">
      <c r="A168" s="1" t="s">
        <v>575</v>
      </c>
      <c r="B168" s="1" t="s">
        <v>48</v>
      </c>
      <c r="C168" s="1" t="s">
        <v>571</v>
      </c>
      <c r="D168" s="1" t="s">
        <v>571</v>
      </c>
      <c r="E168" s="4" t="s">
        <v>572</v>
      </c>
      <c r="F168" s="1" t="s">
        <v>104</v>
      </c>
      <c r="G168" s="1" t="s">
        <v>25</v>
      </c>
      <c r="H168" s="4">
        <v>2012</v>
      </c>
      <c r="I168" s="1" t="s">
        <v>10</v>
      </c>
      <c r="K168" s="5">
        <v>2000</v>
      </c>
      <c r="N168" s="1" t="s">
        <v>55</v>
      </c>
      <c r="P168" s="5">
        <v>8234400</v>
      </c>
      <c r="Q168" s="1" t="s">
        <v>32</v>
      </c>
      <c r="R168" s="1" t="s">
        <v>576</v>
      </c>
      <c r="S168" s="1" t="s">
        <v>577</v>
      </c>
      <c r="T168" s="5">
        <v>19336.59356352</v>
      </c>
    </row>
    <row r="169" spans="1:20" ht="45" x14ac:dyDescent="0.25">
      <c r="A169" s="1" t="s">
        <v>580</v>
      </c>
      <c r="B169" s="1" t="s">
        <v>20</v>
      </c>
      <c r="C169" s="1" t="s">
        <v>581</v>
      </c>
      <c r="D169" s="1" t="s">
        <v>582</v>
      </c>
      <c r="E169" s="4" t="s">
        <v>572</v>
      </c>
      <c r="F169" s="1" t="s">
        <v>583</v>
      </c>
      <c r="G169" s="1" t="s">
        <v>25</v>
      </c>
      <c r="H169" s="4">
        <v>2010</v>
      </c>
      <c r="I169" s="1" t="s">
        <v>10</v>
      </c>
      <c r="K169" s="5">
        <v>1027</v>
      </c>
      <c r="P169" s="5">
        <v>1500000</v>
      </c>
      <c r="Q169" s="1" t="s">
        <v>32</v>
      </c>
      <c r="R169" s="1" t="s">
        <v>406</v>
      </c>
      <c r="S169" s="1" t="s">
        <v>584</v>
      </c>
      <c r="T169" s="5">
        <v>6443.8654317823366</v>
      </c>
    </row>
    <row r="170" spans="1:20" ht="45" x14ac:dyDescent="0.25">
      <c r="A170" s="1" t="s">
        <v>585</v>
      </c>
      <c r="B170" s="1" t="s">
        <v>20</v>
      </c>
      <c r="C170" s="1" t="s">
        <v>586</v>
      </c>
      <c r="D170" s="1" t="s">
        <v>587</v>
      </c>
      <c r="E170" s="4" t="s">
        <v>572</v>
      </c>
      <c r="F170" s="1" t="s">
        <v>583</v>
      </c>
      <c r="G170" s="1" t="s">
        <v>25</v>
      </c>
      <c r="H170" s="4">
        <v>2012</v>
      </c>
      <c r="I170" s="1" t="s">
        <v>10</v>
      </c>
      <c r="K170" s="5">
        <v>750</v>
      </c>
      <c r="P170" s="5">
        <v>1228590</v>
      </c>
      <c r="Q170" s="1" t="s">
        <v>119</v>
      </c>
      <c r="R170" s="1" t="s">
        <v>406</v>
      </c>
      <c r="S170" s="1" t="s">
        <v>588</v>
      </c>
      <c r="T170" s="5">
        <v>4769.3587492792503</v>
      </c>
    </row>
    <row r="171" spans="1:20" ht="45" x14ac:dyDescent="0.25">
      <c r="A171" s="1" t="s">
        <v>589</v>
      </c>
      <c r="B171" s="1" t="s">
        <v>20</v>
      </c>
      <c r="C171" s="1" t="s">
        <v>590</v>
      </c>
      <c r="D171" s="1" t="s">
        <v>591</v>
      </c>
      <c r="E171" s="4" t="s">
        <v>572</v>
      </c>
      <c r="F171" s="1" t="s">
        <v>583</v>
      </c>
      <c r="G171" s="1" t="s">
        <v>25</v>
      </c>
      <c r="H171" s="4">
        <v>2012</v>
      </c>
      <c r="I171" s="1" t="s">
        <v>10</v>
      </c>
      <c r="K171" s="5">
        <v>2540</v>
      </c>
      <c r="P171" s="5">
        <v>3100000</v>
      </c>
      <c r="Q171" s="1" t="s">
        <v>119</v>
      </c>
      <c r="R171" s="1" t="s">
        <v>406</v>
      </c>
      <c r="S171" s="1" t="s">
        <v>592</v>
      </c>
      <c r="T171" s="5">
        <v>17351.097688114351</v>
      </c>
    </row>
    <row r="172" spans="1:20" ht="75" x14ac:dyDescent="0.25">
      <c r="A172" s="1" t="s">
        <v>593</v>
      </c>
      <c r="B172" s="1" t="s">
        <v>20</v>
      </c>
      <c r="C172" s="1" t="s">
        <v>594</v>
      </c>
      <c r="D172" s="1" t="s">
        <v>558</v>
      </c>
      <c r="E172" s="4" t="s">
        <v>572</v>
      </c>
      <c r="F172" s="1" t="s">
        <v>104</v>
      </c>
      <c r="G172" s="1" t="s">
        <v>25</v>
      </c>
      <c r="H172" s="4">
        <v>2012</v>
      </c>
      <c r="I172" s="1" t="s">
        <v>10</v>
      </c>
      <c r="K172" s="5">
        <v>24900</v>
      </c>
      <c r="O172" s="5">
        <v>1814400</v>
      </c>
      <c r="P172" s="5">
        <v>42048000</v>
      </c>
      <c r="Q172" s="1" t="s">
        <v>133</v>
      </c>
      <c r="R172" s="1" t="s">
        <v>595</v>
      </c>
      <c r="S172" s="1" t="s">
        <v>596</v>
      </c>
      <c r="T172" s="5">
        <v>227236.17183942642</v>
      </c>
    </row>
    <row r="173" spans="1:20" x14ac:dyDescent="0.25">
      <c r="A173" s="1" t="s">
        <v>1197</v>
      </c>
      <c r="B173" s="1" t="s">
        <v>20</v>
      </c>
      <c r="C173" s="1" t="s">
        <v>1198</v>
      </c>
      <c r="D173" s="1" t="s">
        <v>659</v>
      </c>
      <c r="E173" s="4" t="s">
        <v>600</v>
      </c>
      <c r="F173" s="1" t="s">
        <v>104</v>
      </c>
      <c r="G173" s="1" t="s">
        <v>25</v>
      </c>
      <c r="H173" s="4">
        <v>2018</v>
      </c>
      <c r="I173" s="1" t="s">
        <v>10</v>
      </c>
      <c r="K173" s="5">
        <v>700</v>
      </c>
      <c r="N173" s="1" t="s">
        <v>55</v>
      </c>
      <c r="Q173" s="1" t="s">
        <v>32</v>
      </c>
      <c r="R173" s="1" t="s">
        <v>1204</v>
      </c>
      <c r="T173" s="5">
        <v>3518.85756924</v>
      </c>
    </row>
    <row r="174" spans="1:20" ht="60" x14ac:dyDescent="0.25">
      <c r="A174" s="1" t="s">
        <v>597</v>
      </c>
      <c r="B174" s="1" t="s">
        <v>20</v>
      </c>
      <c r="C174" s="1" t="s">
        <v>598</v>
      </c>
      <c r="D174" s="1" t="s">
        <v>599</v>
      </c>
      <c r="E174" s="4" t="s">
        <v>600</v>
      </c>
      <c r="F174" s="1" t="s">
        <v>54</v>
      </c>
      <c r="G174" s="1" t="s">
        <v>25</v>
      </c>
      <c r="H174" s="4">
        <v>2009</v>
      </c>
      <c r="I174" s="1" t="s">
        <v>10</v>
      </c>
      <c r="K174" s="5">
        <v>1600</v>
      </c>
      <c r="N174" s="1" t="s">
        <v>534</v>
      </c>
      <c r="O174" s="5">
        <v>247000</v>
      </c>
      <c r="P174" s="5">
        <v>3225000</v>
      </c>
      <c r="Q174" s="1" t="s">
        <v>35</v>
      </c>
      <c r="R174" s="1" t="s">
        <v>601</v>
      </c>
      <c r="S174" s="1" t="s">
        <v>602</v>
      </c>
      <c r="T174" s="5">
        <v>6613.473388896</v>
      </c>
    </row>
    <row r="175" spans="1:20" ht="30" x14ac:dyDescent="0.25">
      <c r="A175" s="1" t="s">
        <v>603</v>
      </c>
      <c r="B175" s="1" t="s">
        <v>20</v>
      </c>
      <c r="C175" s="1" t="s">
        <v>604</v>
      </c>
      <c r="D175" s="1" t="s">
        <v>605</v>
      </c>
      <c r="E175" s="4" t="s">
        <v>600</v>
      </c>
      <c r="F175" s="1" t="s">
        <v>89</v>
      </c>
      <c r="G175" s="1" t="s">
        <v>25</v>
      </c>
      <c r="H175" s="4">
        <v>2006</v>
      </c>
      <c r="I175" s="1" t="s">
        <v>10</v>
      </c>
      <c r="K175" s="5">
        <v>425</v>
      </c>
      <c r="N175" s="1" t="s">
        <v>263</v>
      </c>
      <c r="O175" s="5">
        <v>33000</v>
      </c>
      <c r="P175" s="5">
        <v>334719</v>
      </c>
      <c r="Q175" s="1" t="s">
        <v>35</v>
      </c>
      <c r="R175" s="1" t="s">
        <v>606</v>
      </c>
      <c r="T175" s="5">
        <v>1366.2234035028</v>
      </c>
    </row>
    <row r="176" spans="1:20" ht="60" x14ac:dyDescent="0.25">
      <c r="A176" s="1" t="s">
        <v>607</v>
      </c>
      <c r="B176" s="1" t="s">
        <v>20</v>
      </c>
      <c r="C176" s="1" t="s">
        <v>608</v>
      </c>
      <c r="D176" s="1" t="s">
        <v>609</v>
      </c>
      <c r="E176" s="4" t="s">
        <v>600</v>
      </c>
      <c r="F176" s="1" t="s">
        <v>54</v>
      </c>
      <c r="G176" s="1" t="s">
        <v>25</v>
      </c>
      <c r="H176" s="4">
        <v>2007</v>
      </c>
      <c r="I176" s="1" t="s">
        <v>10</v>
      </c>
      <c r="K176" s="5">
        <v>1225</v>
      </c>
      <c r="N176" s="1" t="s">
        <v>534</v>
      </c>
      <c r="O176" s="5">
        <v>90000</v>
      </c>
      <c r="P176" s="5">
        <v>1025303</v>
      </c>
      <c r="Q176" s="1" t="s">
        <v>35</v>
      </c>
      <c r="R176" s="1" t="s">
        <v>610</v>
      </c>
      <c r="S176" s="1" t="s">
        <v>602</v>
      </c>
      <c r="T176" s="5">
        <v>3114.1530576261002</v>
      </c>
    </row>
    <row r="177" spans="1:20" ht="30" x14ac:dyDescent="0.25">
      <c r="A177" s="1" t="s">
        <v>611</v>
      </c>
      <c r="B177" s="1" t="s">
        <v>20</v>
      </c>
      <c r="C177" s="1" t="s">
        <v>612</v>
      </c>
      <c r="D177" s="1" t="s">
        <v>613</v>
      </c>
      <c r="E177" s="4" t="s">
        <v>600</v>
      </c>
      <c r="F177" s="1" t="s">
        <v>149</v>
      </c>
      <c r="G177" s="1" t="s">
        <v>44</v>
      </c>
      <c r="H177" s="4">
        <v>2011</v>
      </c>
      <c r="I177" s="1" t="s">
        <v>10</v>
      </c>
      <c r="K177" s="5">
        <v>150</v>
      </c>
      <c r="Q177" s="1" t="s">
        <v>32</v>
      </c>
      <c r="R177" s="1" t="s">
        <v>614</v>
      </c>
      <c r="T177" s="5">
        <v>1081.1744160840003</v>
      </c>
    </row>
    <row r="178" spans="1:20" ht="75" x14ac:dyDescent="0.25">
      <c r="A178" s="1" t="s">
        <v>615</v>
      </c>
      <c r="B178" s="1" t="s">
        <v>102</v>
      </c>
      <c r="C178" s="1" t="s">
        <v>616</v>
      </c>
      <c r="D178" s="1" t="s">
        <v>617</v>
      </c>
      <c r="E178" s="4" t="s">
        <v>600</v>
      </c>
      <c r="F178" s="1" t="s">
        <v>105</v>
      </c>
      <c r="G178" s="1" t="s">
        <v>44</v>
      </c>
      <c r="H178" s="4">
        <v>2012</v>
      </c>
      <c r="I178" s="1" t="s">
        <v>10</v>
      </c>
      <c r="K178" s="5">
        <v>1800</v>
      </c>
      <c r="Q178" s="1" t="s">
        <v>35</v>
      </c>
      <c r="R178" s="1" t="s">
        <v>618</v>
      </c>
      <c r="T178" s="5">
        <v>31622.843790576</v>
      </c>
    </row>
    <row r="179" spans="1:20" ht="30" x14ac:dyDescent="0.25">
      <c r="A179" s="1" t="s">
        <v>619</v>
      </c>
      <c r="B179" s="1" t="s">
        <v>20</v>
      </c>
      <c r="C179" s="1" t="s">
        <v>620</v>
      </c>
      <c r="D179" s="1" t="s">
        <v>621</v>
      </c>
      <c r="E179" s="4" t="s">
        <v>600</v>
      </c>
      <c r="F179" s="1" t="s">
        <v>228</v>
      </c>
      <c r="G179" s="1" t="s">
        <v>25</v>
      </c>
      <c r="H179" s="4">
        <v>1998</v>
      </c>
      <c r="I179" s="1" t="s">
        <v>12</v>
      </c>
      <c r="M179" s="5">
        <v>2400</v>
      </c>
      <c r="P179" s="5">
        <v>163812</v>
      </c>
      <c r="Q179" s="1" t="s">
        <v>35</v>
      </c>
      <c r="R179" s="1" t="s">
        <v>622</v>
      </c>
      <c r="T179" s="5">
        <v>514.81434853439998</v>
      </c>
    </row>
    <row r="180" spans="1:20" ht="60" x14ac:dyDescent="0.25">
      <c r="A180" s="1" t="s">
        <v>623</v>
      </c>
      <c r="B180" s="1" t="s">
        <v>20</v>
      </c>
      <c r="C180" s="1" t="s">
        <v>624</v>
      </c>
      <c r="D180" s="1" t="s">
        <v>625</v>
      </c>
      <c r="E180" s="4" t="s">
        <v>600</v>
      </c>
      <c r="F180" s="1" t="s">
        <v>89</v>
      </c>
      <c r="G180" s="1" t="s">
        <v>25</v>
      </c>
      <c r="H180" s="4">
        <v>2006</v>
      </c>
      <c r="I180" s="1" t="s">
        <v>10</v>
      </c>
      <c r="K180" s="5">
        <v>400</v>
      </c>
      <c r="N180" s="1" t="s">
        <v>534</v>
      </c>
      <c r="O180" s="5">
        <v>44214</v>
      </c>
      <c r="P180" s="5">
        <v>157108</v>
      </c>
      <c r="Q180" s="1" t="s">
        <v>35</v>
      </c>
      <c r="R180" s="1" t="s">
        <v>626</v>
      </c>
      <c r="S180" s="1" t="s">
        <v>627</v>
      </c>
      <c r="T180" s="5">
        <v>1167.7067878176001</v>
      </c>
    </row>
    <row r="181" spans="1:20" ht="45" x14ac:dyDescent="0.25">
      <c r="A181" s="1" t="s">
        <v>628</v>
      </c>
      <c r="B181" s="1" t="s">
        <v>20</v>
      </c>
      <c r="C181" s="1" t="s">
        <v>629</v>
      </c>
      <c r="D181" s="1" t="s">
        <v>630</v>
      </c>
      <c r="E181" s="4" t="s">
        <v>600</v>
      </c>
      <c r="F181" s="1" t="s">
        <v>89</v>
      </c>
      <c r="G181" s="1" t="s">
        <v>25</v>
      </c>
      <c r="H181" s="4">
        <v>2006</v>
      </c>
      <c r="I181" s="1" t="s">
        <v>10</v>
      </c>
      <c r="K181" s="5">
        <v>650</v>
      </c>
      <c r="O181" s="5">
        <v>40930</v>
      </c>
      <c r="P181" s="5">
        <v>1103760</v>
      </c>
      <c r="Q181" s="1" t="s">
        <v>35</v>
      </c>
      <c r="R181" s="1" t="s">
        <v>631</v>
      </c>
      <c r="T181" s="5">
        <v>2358.4928902965003</v>
      </c>
    </row>
    <row r="182" spans="1:20" ht="45" x14ac:dyDescent="0.25">
      <c r="A182" s="1" t="s">
        <v>632</v>
      </c>
      <c r="B182" s="1" t="s">
        <v>20</v>
      </c>
      <c r="C182" s="1" t="s">
        <v>633</v>
      </c>
      <c r="D182" s="1" t="s">
        <v>634</v>
      </c>
      <c r="E182" s="4" t="s">
        <v>600</v>
      </c>
      <c r="F182" s="1" t="s">
        <v>54</v>
      </c>
      <c r="G182" s="1" t="s">
        <v>25</v>
      </c>
      <c r="H182" s="4">
        <v>2013</v>
      </c>
      <c r="I182" s="1" t="s">
        <v>10</v>
      </c>
      <c r="K182" s="5">
        <v>800</v>
      </c>
      <c r="N182" s="1" t="s">
        <v>534</v>
      </c>
      <c r="O182" s="5">
        <v>66997</v>
      </c>
      <c r="P182" s="5">
        <v>1100000</v>
      </c>
      <c r="Q182" s="1" t="s">
        <v>35</v>
      </c>
      <c r="R182" s="1" t="s">
        <v>635</v>
      </c>
      <c r="S182" s="1" t="s">
        <v>535</v>
      </c>
      <c r="T182" s="5">
        <v>2706.0383286236251</v>
      </c>
    </row>
    <row r="183" spans="1:20" ht="60" x14ac:dyDescent="0.25">
      <c r="A183" s="1" t="s">
        <v>636</v>
      </c>
      <c r="B183" s="1" t="s">
        <v>20</v>
      </c>
      <c r="C183" s="1" t="s">
        <v>637</v>
      </c>
      <c r="D183" s="1" t="s">
        <v>625</v>
      </c>
      <c r="E183" s="4" t="s">
        <v>600</v>
      </c>
      <c r="F183" s="1" t="s">
        <v>89</v>
      </c>
      <c r="G183" s="1" t="s">
        <v>25</v>
      </c>
      <c r="H183" s="4">
        <v>2007</v>
      </c>
      <c r="I183" s="1" t="s">
        <v>10</v>
      </c>
      <c r="K183" s="5">
        <v>600</v>
      </c>
      <c r="O183" s="5">
        <v>49054</v>
      </c>
      <c r="P183" s="5">
        <v>1200000</v>
      </c>
      <c r="Q183" s="1" t="s">
        <v>35</v>
      </c>
      <c r="R183" s="1" t="s">
        <v>638</v>
      </c>
      <c r="S183" s="1" t="s">
        <v>639</v>
      </c>
      <c r="T183" s="5">
        <v>2473.0385283360001</v>
      </c>
    </row>
    <row r="184" spans="1:20" ht="30" x14ac:dyDescent="0.25">
      <c r="A184" s="1" t="s">
        <v>640</v>
      </c>
      <c r="B184" s="1" t="s">
        <v>20</v>
      </c>
      <c r="C184" s="1" t="s">
        <v>641</v>
      </c>
      <c r="D184" s="1" t="s">
        <v>642</v>
      </c>
      <c r="E184" s="4" t="s">
        <v>600</v>
      </c>
      <c r="F184" s="1" t="s">
        <v>54</v>
      </c>
      <c r="G184" s="1" t="s">
        <v>25</v>
      </c>
      <c r="H184" s="4">
        <v>2011</v>
      </c>
      <c r="I184" s="1" t="s">
        <v>12</v>
      </c>
      <c r="M184" s="5">
        <v>28000</v>
      </c>
      <c r="N184" s="1" t="s">
        <v>263</v>
      </c>
      <c r="P184" s="5">
        <v>1340280</v>
      </c>
      <c r="Q184" s="1" t="s">
        <v>35</v>
      </c>
      <c r="R184" s="1" t="s">
        <v>90</v>
      </c>
      <c r="T184" s="5">
        <v>11477.105571456003</v>
      </c>
    </row>
    <row r="185" spans="1:20" ht="30" x14ac:dyDescent="0.25">
      <c r="A185" s="1" t="s">
        <v>643</v>
      </c>
      <c r="B185" s="1" t="s">
        <v>20</v>
      </c>
      <c r="C185" s="1" t="s">
        <v>644</v>
      </c>
      <c r="D185" s="1" t="s">
        <v>645</v>
      </c>
      <c r="E185" s="4" t="s">
        <v>600</v>
      </c>
      <c r="F185" s="1" t="s">
        <v>54</v>
      </c>
      <c r="G185" s="1" t="s">
        <v>25</v>
      </c>
      <c r="H185" s="4">
        <v>2011</v>
      </c>
      <c r="I185" s="1" t="s">
        <v>10</v>
      </c>
      <c r="K185" s="5">
        <v>350</v>
      </c>
      <c r="P185" s="5">
        <v>480000</v>
      </c>
      <c r="Q185" s="1" t="s">
        <v>35</v>
      </c>
      <c r="R185" s="1" t="s">
        <v>90</v>
      </c>
      <c r="T185" s="5">
        <v>1278.010784196</v>
      </c>
    </row>
    <row r="186" spans="1:20" ht="60" x14ac:dyDescent="0.25">
      <c r="A186" s="1" t="s">
        <v>646</v>
      </c>
      <c r="B186" s="1" t="s">
        <v>20</v>
      </c>
      <c r="C186" s="1" t="s">
        <v>609</v>
      </c>
      <c r="D186" s="1" t="s">
        <v>609</v>
      </c>
      <c r="E186" s="4" t="s">
        <v>600</v>
      </c>
      <c r="F186" s="1" t="s">
        <v>54</v>
      </c>
      <c r="G186" s="1" t="s">
        <v>25</v>
      </c>
      <c r="H186" s="4">
        <v>2010</v>
      </c>
      <c r="I186" s="1" t="s">
        <v>10</v>
      </c>
      <c r="K186" s="5">
        <v>700</v>
      </c>
      <c r="N186" s="1" t="s">
        <v>263</v>
      </c>
      <c r="P186" s="5">
        <v>1226400</v>
      </c>
      <c r="Q186" s="1" t="s">
        <v>35</v>
      </c>
      <c r="R186" s="1" t="s">
        <v>610</v>
      </c>
      <c r="S186" s="1" t="s">
        <v>602</v>
      </c>
      <c r="T186" s="5">
        <v>2303.4162855573004</v>
      </c>
    </row>
    <row r="187" spans="1:20" ht="30" x14ac:dyDescent="0.25">
      <c r="A187" s="1" t="s">
        <v>647</v>
      </c>
      <c r="B187" s="1" t="s">
        <v>20</v>
      </c>
      <c r="C187" s="1" t="s">
        <v>648</v>
      </c>
      <c r="D187" s="1" t="s">
        <v>634</v>
      </c>
      <c r="E187" s="4" t="s">
        <v>600</v>
      </c>
      <c r="F187" s="1" t="s">
        <v>54</v>
      </c>
      <c r="G187" s="1" t="s">
        <v>25</v>
      </c>
      <c r="H187" s="4">
        <v>2006</v>
      </c>
      <c r="I187" s="1" t="s">
        <v>10</v>
      </c>
      <c r="K187" s="5">
        <v>915</v>
      </c>
      <c r="N187" s="1" t="s">
        <v>108</v>
      </c>
      <c r="P187" s="5">
        <v>833000</v>
      </c>
      <c r="Q187" s="1" t="s">
        <v>35</v>
      </c>
      <c r="R187" s="1" t="s">
        <v>649</v>
      </c>
      <c r="T187" s="5">
        <v>2921.1809809167003</v>
      </c>
    </row>
    <row r="188" spans="1:20" ht="30" x14ac:dyDescent="0.25">
      <c r="A188" s="1" t="s">
        <v>650</v>
      </c>
      <c r="B188" s="1" t="s">
        <v>20</v>
      </c>
      <c r="C188" s="1" t="s">
        <v>651</v>
      </c>
      <c r="D188" s="1" t="s">
        <v>493</v>
      </c>
      <c r="E188" s="4" t="s">
        <v>600</v>
      </c>
      <c r="F188" s="1" t="s">
        <v>89</v>
      </c>
      <c r="G188" s="1" t="s">
        <v>25</v>
      </c>
      <c r="H188" s="4">
        <v>1979</v>
      </c>
      <c r="I188" s="1" t="s">
        <v>10</v>
      </c>
      <c r="K188" s="5">
        <v>2300</v>
      </c>
      <c r="P188" s="5">
        <v>4467600</v>
      </c>
      <c r="Q188" s="1" t="s">
        <v>35</v>
      </c>
      <c r="R188" s="1" t="s">
        <v>652</v>
      </c>
      <c r="T188" s="5">
        <v>19920.483755207995</v>
      </c>
    </row>
    <row r="189" spans="1:20" ht="45" x14ac:dyDescent="0.25">
      <c r="A189" s="1" t="s">
        <v>653</v>
      </c>
      <c r="B189" s="1" t="s">
        <v>20</v>
      </c>
      <c r="C189" s="1" t="s">
        <v>654</v>
      </c>
      <c r="D189" s="1" t="s">
        <v>655</v>
      </c>
      <c r="E189" s="4" t="s">
        <v>600</v>
      </c>
      <c r="F189" s="1" t="s">
        <v>54</v>
      </c>
      <c r="G189" s="1" t="s">
        <v>25</v>
      </c>
      <c r="H189" s="4">
        <v>2011</v>
      </c>
      <c r="I189" s="1" t="s">
        <v>10</v>
      </c>
      <c r="K189" s="5">
        <v>500</v>
      </c>
      <c r="N189" s="1" t="s">
        <v>163</v>
      </c>
      <c r="P189" s="5">
        <v>730000</v>
      </c>
      <c r="Q189" s="1" t="s">
        <v>32</v>
      </c>
      <c r="R189" s="1" t="s">
        <v>656</v>
      </c>
      <c r="T189" s="5">
        <v>1858.8624562800001</v>
      </c>
    </row>
    <row r="190" spans="1:20" ht="30" x14ac:dyDescent="0.25">
      <c r="A190" s="1" t="s">
        <v>657</v>
      </c>
      <c r="B190" s="1" t="s">
        <v>20</v>
      </c>
      <c r="C190" s="1" t="s">
        <v>658</v>
      </c>
      <c r="D190" s="1" t="s">
        <v>659</v>
      </c>
      <c r="E190" s="4" t="s">
        <v>600</v>
      </c>
      <c r="F190" s="1" t="s">
        <v>54</v>
      </c>
      <c r="G190" s="1" t="s">
        <v>25</v>
      </c>
      <c r="H190" s="4">
        <v>2011</v>
      </c>
      <c r="I190" s="1" t="s">
        <v>175</v>
      </c>
      <c r="J190" s="5">
        <v>130</v>
      </c>
      <c r="M190" s="5">
        <v>8800</v>
      </c>
      <c r="N190" s="1" t="s">
        <v>263</v>
      </c>
      <c r="P190" s="5">
        <v>262800</v>
      </c>
      <c r="Q190" s="1" t="s">
        <v>32</v>
      </c>
      <c r="R190" s="1" t="s">
        <v>90</v>
      </c>
      <c r="T190" s="5">
        <v>1124.4019754462252</v>
      </c>
    </row>
    <row r="191" spans="1:20" ht="60" x14ac:dyDescent="0.25">
      <c r="A191" s="1" t="s">
        <v>660</v>
      </c>
      <c r="B191" s="1" t="s">
        <v>20</v>
      </c>
      <c r="C191" s="1" t="s">
        <v>661</v>
      </c>
      <c r="D191" s="1" t="s">
        <v>609</v>
      </c>
      <c r="E191" s="4" t="s">
        <v>600</v>
      </c>
      <c r="F191" s="1" t="s">
        <v>54</v>
      </c>
      <c r="G191" s="1" t="s">
        <v>25</v>
      </c>
      <c r="H191" s="4">
        <v>1986</v>
      </c>
      <c r="I191" s="1" t="s">
        <v>10</v>
      </c>
      <c r="K191" s="5">
        <v>400</v>
      </c>
      <c r="N191" s="1" t="s">
        <v>263</v>
      </c>
      <c r="P191" s="5">
        <v>1051200</v>
      </c>
      <c r="Q191" s="1" t="s">
        <v>35</v>
      </c>
      <c r="S191" s="1" t="s">
        <v>602</v>
      </c>
      <c r="T191" s="5">
        <v>3669.5967272639996</v>
      </c>
    </row>
    <row r="192" spans="1:20" ht="60" x14ac:dyDescent="0.25">
      <c r="A192" s="1" t="s">
        <v>662</v>
      </c>
      <c r="B192" s="1" t="s">
        <v>20</v>
      </c>
      <c r="C192" s="1" t="s">
        <v>171</v>
      </c>
      <c r="D192" s="1" t="s">
        <v>617</v>
      </c>
      <c r="E192" s="4" t="s">
        <v>600</v>
      </c>
      <c r="F192" s="1" t="s">
        <v>54</v>
      </c>
      <c r="G192" s="1" t="s">
        <v>25</v>
      </c>
      <c r="H192" s="4">
        <v>2006</v>
      </c>
      <c r="I192" s="1" t="s">
        <v>10</v>
      </c>
      <c r="K192" s="5">
        <v>800</v>
      </c>
      <c r="O192" s="5">
        <v>50000</v>
      </c>
      <c r="P192" s="5">
        <v>1261440</v>
      </c>
      <c r="Q192" s="1" t="s">
        <v>35</v>
      </c>
      <c r="R192" s="1" t="s">
        <v>663</v>
      </c>
      <c r="S192" s="1" t="s">
        <v>664</v>
      </c>
      <c r="T192" s="5">
        <v>3044.0879256959997</v>
      </c>
    </row>
    <row r="193" spans="1:20" ht="45" x14ac:dyDescent="0.25">
      <c r="A193" s="1" t="s">
        <v>665</v>
      </c>
      <c r="B193" s="1" t="s">
        <v>20</v>
      </c>
      <c r="C193" s="1" t="s">
        <v>624</v>
      </c>
      <c r="D193" s="1" t="s">
        <v>625</v>
      </c>
      <c r="E193" s="4" t="s">
        <v>600</v>
      </c>
      <c r="F193" s="1" t="s">
        <v>54</v>
      </c>
      <c r="G193" s="1" t="s">
        <v>25</v>
      </c>
      <c r="H193" s="4">
        <v>2011</v>
      </c>
      <c r="I193" s="1" t="s">
        <v>10</v>
      </c>
      <c r="K193" s="5">
        <v>600</v>
      </c>
      <c r="O193" s="5">
        <v>30363</v>
      </c>
      <c r="P193" s="5">
        <v>395259</v>
      </c>
      <c r="Q193" s="1" t="s">
        <v>32</v>
      </c>
      <c r="R193" s="1" t="s">
        <v>610</v>
      </c>
      <c r="S193" s="1" t="s">
        <v>535</v>
      </c>
      <c r="T193" s="5">
        <v>1870.9641455688002</v>
      </c>
    </row>
    <row r="194" spans="1:20" ht="45" x14ac:dyDescent="0.25">
      <c r="A194" s="1" t="s">
        <v>666</v>
      </c>
      <c r="B194" s="1" t="s">
        <v>20</v>
      </c>
      <c r="C194" s="1" t="s">
        <v>667</v>
      </c>
      <c r="D194" s="1" t="s">
        <v>668</v>
      </c>
      <c r="E194" s="4" t="s">
        <v>600</v>
      </c>
      <c r="F194" s="1" t="s">
        <v>54</v>
      </c>
      <c r="G194" s="1" t="s">
        <v>25</v>
      </c>
      <c r="H194" s="4">
        <v>2004</v>
      </c>
      <c r="I194" s="1" t="s">
        <v>12</v>
      </c>
      <c r="M194" s="5">
        <v>8800</v>
      </c>
      <c r="O194" s="5">
        <v>11200</v>
      </c>
      <c r="P194" s="5">
        <v>66430</v>
      </c>
      <c r="Q194" s="1" t="s">
        <v>32</v>
      </c>
      <c r="R194" s="1" t="s">
        <v>669</v>
      </c>
      <c r="T194" s="5">
        <v>1487.9754924239999</v>
      </c>
    </row>
    <row r="195" spans="1:20" ht="60" x14ac:dyDescent="0.25">
      <c r="A195" s="1" t="s">
        <v>670</v>
      </c>
      <c r="B195" s="1" t="s">
        <v>20</v>
      </c>
      <c r="C195" s="1" t="s">
        <v>671</v>
      </c>
      <c r="D195" s="1" t="s">
        <v>672</v>
      </c>
      <c r="E195" s="4" t="s">
        <v>600</v>
      </c>
      <c r="F195" s="1" t="s">
        <v>54</v>
      </c>
      <c r="G195" s="1" t="s">
        <v>25</v>
      </c>
      <c r="H195" s="4">
        <v>2008</v>
      </c>
      <c r="I195" s="1" t="s">
        <v>10</v>
      </c>
      <c r="K195" s="5">
        <v>470</v>
      </c>
      <c r="N195" s="1" t="s">
        <v>489</v>
      </c>
      <c r="O195" s="5">
        <v>1931</v>
      </c>
      <c r="P195" s="5">
        <v>164169</v>
      </c>
      <c r="Q195" s="1" t="s">
        <v>35</v>
      </c>
      <c r="R195" s="1" t="s">
        <v>673</v>
      </c>
      <c r="S195" s="1" t="s">
        <v>602</v>
      </c>
      <c r="T195" s="5">
        <v>1356.7684135680001</v>
      </c>
    </row>
    <row r="196" spans="1:20" ht="60" x14ac:dyDescent="0.25">
      <c r="A196" s="1" t="s">
        <v>674</v>
      </c>
      <c r="B196" s="1" t="s">
        <v>20</v>
      </c>
      <c r="C196" s="1" t="s">
        <v>671</v>
      </c>
      <c r="D196" s="1" t="s">
        <v>672</v>
      </c>
      <c r="E196" s="4" t="s">
        <v>600</v>
      </c>
      <c r="F196" s="1" t="s">
        <v>54</v>
      </c>
      <c r="G196" s="1" t="s">
        <v>25</v>
      </c>
      <c r="H196" s="4">
        <v>2013</v>
      </c>
      <c r="I196" s="1" t="s">
        <v>10</v>
      </c>
      <c r="K196" s="5">
        <v>320</v>
      </c>
      <c r="N196" s="1" t="s">
        <v>534</v>
      </c>
      <c r="O196" s="5">
        <v>78765</v>
      </c>
      <c r="P196" s="5">
        <v>1552452</v>
      </c>
      <c r="Q196" s="1" t="s">
        <v>32</v>
      </c>
      <c r="R196" s="1" t="s">
        <v>675</v>
      </c>
      <c r="S196" s="1" t="s">
        <v>602</v>
      </c>
      <c r="T196" s="5">
        <v>1445.4102940272001</v>
      </c>
    </row>
    <row r="197" spans="1:20" ht="45" x14ac:dyDescent="0.25">
      <c r="A197" s="1" t="s">
        <v>676</v>
      </c>
      <c r="B197" s="1" t="s">
        <v>20</v>
      </c>
      <c r="C197" s="1" t="s">
        <v>609</v>
      </c>
      <c r="D197" s="1" t="s">
        <v>609</v>
      </c>
      <c r="E197" s="4" t="s">
        <v>600</v>
      </c>
      <c r="F197" s="1" t="s">
        <v>89</v>
      </c>
      <c r="G197" s="1" t="s">
        <v>25</v>
      </c>
      <c r="H197" s="4">
        <v>1985</v>
      </c>
      <c r="I197" s="1" t="s">
        <v>12</v>
      </c>
      <c r="M197" s="5">
        <v>2000</v>
      </c>
      <c r="N197" s="1" t="s">
        <v>108</v>
      </c>
      <c r="O197" s="5">
        <v>60000</v>
      </c>
      <c r="P197" s="5">
        <v>967980</v>
      </c>
      <c r="Q197" s="1" t="s">
        <v>35</v>
      </c>
      <c r="R197" s="1" t="s">
        <v>677</v>
      </c>
      <c r="T197" s="5">
        <v>1599.8554071360002</v>
      </c>
    </row>
    <row r="198" spans="1:20" ht="30" x14ac:dyDescent="0.25">
      <c r="A198" s="1" t="s">
        <v>678</v>
      </c>
      <c r="B198" s="1" t="s">
        <v>20</v>
      </c>
      <c r="C198" s="1" t="s">
        <v>679</v>
      </c>
      <c r="D198" s="1" t="s">
        <v>609</v>
      </c>
      <c r="E198" s="4" t="s">
        <v>600</v>
      </c>
      <c r="F198" s="1" t="s">
        <v>54</v>
      </c>
      <c r="G198" s="1" t="s">
        <v>25</v>
      </c>
      <c r="H198" s="4">
        <v>2011</v>
      </c>
      <c r="I198" s="1" t="s">
        <v>10</v>
      </c>
      <c r="K198" s="5">
        <v>787</v>
      </c>
      <c r="N198" s="1" t="s">
        <v>263</v>
      </c>
      <c r="P198" s="5">
        <v>1401600</v>
      </c>
      <c r="Q198" s="1" t="s">
        <v>32</v>
      </c>
      <c r="R198" s="1" t="s">
        <v>332</v>
      </c>
      <c r="T198" s="5">
        <v>3114.8195569207201</v>
      </c>
    </row>
    <row r="199" spans="1:20" ht="60" x14ac:dyDescent="0.25">
      <c r="A199" s="1" t="s">
        <v>680</v>
      </c>
      <c r="B199" s="1" t="s">
        <v>20</v>
      </c>
      <c r="C199" s="1" t="s">
        <v>681</v>
      </c>
      <c r="D199" s="1" t="s">
        <v>297</v>
      </c>
      <c r="E199" s="4" t="s">
        <v>600</v>
      </c>
      <c r="F199" s="1" t="s">
        <v>89</v>
      </c>
      <c r="G199" s="1" t="s">
        <v>25</v>
      </c>
      <c r="H199" s="4">
        <v>2006</v>
      </c>
      <c r="I199" s="1" t="s">
        <v>10</v>
      </c>
      <c r="K199" s="5">
        <v>650</v>
      </c>
      <c r="O199" s="5">
        <v>85000</v>
      </c>
      <c r="P199" s="5">
        <v>1600000</v>
      </c>
      <c r="Q199" s="1" t="s">
        <v>35</v>
      </c>
      <c r="R199" s="1" t="s">
        <v>682</v>
      </c>
      <c r="S199" s="1" t="s">
        <v>602</v>
      </c>
      <c r="T199" s="5">
        <v>2903.5728323640001</v>
      </c>
    </row>
    <row r="200" spans="1:20" ht="60" x14ac:dyDescent="0.25">
      <c r="A200" s="1" t="s">
        <v>683</v>
      </c>
      <c r="B200" s="1" t="s">
        <v>20</v>
      </c>
      <c r="C200" s="1" t="s">
        <v>684</v>
      </c>
      <c r="D200" s="1" t="s">
        <v>609</v>
      </c>
      <c r="E200" s="4" t="s">
        <v>600</v>
      </c>
      <c r="F200" s="1" t="s">
        <v>54</v>
      </c>
      <c r="G200" s="1" t="s">
        <v>25</v>
      </c>
      <c r="H200" s="4">
        <v>2013</v>
      </c>
      <c r="I200" s="1" t="s">
        <v>685</v>
      </c>
      <c r="K200" s="5">
        <v>250</v>
      </c>
      <c r="L200" s="5">
        <v>33000</v>
      </c>
      <c r="M200" s="5">
        <v>4400</v>
      </c>
      <c r="N200" s="1" t="s">
        <v>534</v>
      </c>
      <c r="O200" s="5">
        <v>49093</v>
      </c>
      <c r="P200" s="5">
        <v>879666</v>
      </c>
      <c r="Q200" s="1" t="s">
        <v>35</v>
      </c>
      <c r="R200" s="1" t="s">
        <v>27</v>
      </c>
      <c r="S200" s="1" t="s">
        <v>602</v>
      </c>
      <c r="T200" s="5">
        <v>3007.0247533467</v>
      </c>
    </row>
    <row r="201" spans="1:20" ht="30" x14ac:dyDescent="0.25">
      <c r="A201" s="1" t="s">
        <v>686</v>
      </c>
      <c r="B201" s="1" t="s">
        <v>20</v>
      </c>
      <c r="C201" s="1" t="s">
        <v>687</v>
      </c>
      <c r="D201" s="1" t="s">
        <v>538</v>
      </c>
      <c r="E201" s="4" t="s">
        <v>600</v>
      </c>
      <c r="F201" s="1" t="s">
        <v>24</v>
      </c>
      <c r="G201" s="1" t="s">
        <v>25</v>
      </c>
      <c r="H201" s="4">
        <v>2012</v>
      </c>
      <c r="I201" s="1" t="s">
        <v>10</v>
      </c>
      <c r="K201" s="5">
        <v>790</v>
      </c>
      <c r="P201" s="5">
        <v>483990</v>
      </c>
      <c r="Q201" s="1" t="s">
        <v>35</v>
      </c>
      <c r="R201" s="1" t="s">
        <v>442</v>
      </c>
      <c r="S201" s="1" t="s">
        <v>688</v>
      </c>
      <c r="T201" s="5">
        <v>1313.8444167407999</v>
      </c>
    </row>
    <row r="202" spans="1:20" ht="60" x14ac:dyDescent="0.25">
      <c r="A202" s="1" t="s">
        <v>689</v>
      </c>
      <c r="B202" s="1" t="s">
        <v>20</v>
      </c>
      <c r="C202" s="1" t="s">
        <v>690</v>
      </c>
      <c r="D202" s="1" t="s">
        <v>609</v>
      </c>
      <c r="E202" s="4" t="s">
        <v>600</v>
      </c>
      <c r="F202" s="1" t="s">
        <v>54</v>
      </c>
      <c r="G202" s="1" t="s">
        <v>25</v>
      </c>
      <c r="H202" s="4">
        <v>2007</v>
      </c>
      <c r="I202" s="1" t="s">
        <v>10</v>
      </c>
      <c r="K202" s="5">
        <v>400</v>
      </c>
      <c r="N202" s="1" t="s">
        <v>63</v>
      </c>
      <c r="O202" s="5">
        <v>60561</v>
      </c>
      <c r="P202" s="5">
        <v>688373</v>
      </c>
      <c r="Q202" s="1" t="s">
        <v>35</v>
      </c>
      <c r="R202" s="1" t="s">
        <v>610</v>
      </c>
      <c r="S202" s="1" t="s">
        <v>602</v>
      </c>
      <c r="T202" s="5">
        <v>1565.1775852056003</v>
      </c>
    </row>
    <row r="203" spans="1:20" ht="60" x14ac:dyDescent="0.25">
      <c r="A203" s="1" t="s">
        <v>691</v>
      </c>
      <c r="B203" s="1" t="s">
        <v>20</v>
      </c>
      <c r="C203" s="1" t="s">
        <v>608</v>
      </c>
      <c r="D203" s="1" t="s">
        <v>609</v>
      </c>
      <c r="E203" s="4" t="s">
        <v>600</v>
      </c>
      <c r="F203" s="1" t="s">
        <v>54</v>
      </c>
      <c r="G203" s="1" t="s">
        <v>25</v>
      </c>
      <c r="H203" s="4">
        <v>2013</v>
      </c>
      <c r="I203" s="1" t="s">
        <v>10</v>
      </c>
      <c r="K203" s="5">
        <v>2000</v>
      </c>
      <c r="N203" s="1" t="s">
        <v>534</v>
      </c>
      <c r="O203" s="5">
        <v>170206</v>
      </c>
      <c r="P203" s="5">
        <v>3354762</v>
      </c>
      <c r="Q203" s="1" t="s">
        <v>35</v>
      </c>
      <c r="R203" s="1" t="s">
        <v>27</v>
      </c>
      <c r="S203" s="1" t="s">
        <v>602</v>
      </c>
      <c r="T203" s="5">
        <v>7760.7210152303996</v>
      </c>
    </row>
    <row r="204" spans="1:20" ht="30" x14ac:dyDescent="0.25">
      <c r="A204" s="1" t="s">
        <v>692</v>
      </c>
      <c r="B204" s="1" t="s">
        <v>20</v>
      </c>
      <c r="C204" s="1" t="s">
        <v>693</v>
      </c>
      <c r="D204" s="1" t="s">
        <v>171</v>
      </c>
      <c r="E204" s="4" t="s">
        <v>694</v>
      </c>
      <c r="F204" s="1" t="s">
        <v>24</v>
      </c>
      <c r="G204" s="1" t="s">
        <v>25</v>
      </c>
      <c r="H204" s="4">
        <v>2011</v>
      </c>
      <c r="I204" s="1" t="s">
        <v>12</v>
      </c>
      <c r="M204" s="5">
        <v>19200</v>
      </c>
      <c r="P204" s="5">
        <v>1340280</v>
      </c>
      <c r="Q204" s="1" t="s">
        <v>35</v>
      </c>
      <c r="R204" s="1" t="s">
        <v>695</v>
      </c>
      <c r="S204" s="1" t="s">
        <v>696</v>
      </c>
      <c r="T204" s="5">
        <v>10270.954991519999</v>
      </c>
    </row>
    <row r="205" spans="1:20" ht="30" x14ac:dyDescent="0.25">
      <c r="A205" s="1" t="s">
        <v>697</v>
      </c>
      <c r="B205" s="1" t="s">
        <v>20</v>
      </c>
      <c r="C205" s="1" t="s">
        <v>126</v>
      </c>
      <c r="D205" s="1" t="s">
        <v>698</v>
      </c>
      <c r="E205" s="4" t="s">
        <v>694</v>
      </c>
      <c r="F205" s="1" t="s">
        <v>89</v>
      </c>
      <c r="G205" s="1" t="s">
        <v>25</v>
      </c>
      <c r="H205" s="4">
        <v>2013</v>
      </c>
      <c r="I205" s="1" t="s">
        <v>11</v>
      </c>
      <c r="L205" s="5">
        <v>150000</v>
      </c>
      <c r="P205" s="5">
        <v>4020840</v>
      </c>
      <c r="Q205" s="1" t="s">
        <v>32</v>
      </c>
      <c r="R205" s="1" t="s">
        <v>699</v>
      </c>
      <c r="S205" s="1" t="s">
        <v>696</v>
      </c>
      <c r="T205" s="5">
        <v>8111.5253351280007</v>
      </c>
    </row>
    <row r="206" spans="1:20" ht="30" x14ac:dyDescent="0.25">
      <c r="A206" s="1" t="s">
        <v>700</v>
      </c>
      <c r="B206" s="1" t="s">
        <v>20</v>
      </c>
      <c r="C206" s="1" t="s">
        <v>701</v>
      </c>
      <c r="D206" s="1" t="s">
        <v>702</v>
      </c>
      <c r="E206" s="4" t="s">
        <v>703</v>
      </c>
      <c r="F206" s="1" t="s">
        <v>704</v>
      </c>
      <c r="G206" s="1" t="s">
        <v>25</v>
      </c>
      <c r="H206" s="4">
        <v>2007</v>
      </c>
      <c r="I206" s="1" t="s">
        <v>10</v>
      </c>
      <c r="K206" s="5">
        <v>2400</v>
      </c>
      <c r="P206" s="5">
        <v>2792250</v>
      </c>
      <c r="Q206" s="1" t="s">
        <v>705</v>
      </c>
      <c r="T206" s="5">
        <v>8199.8829048239986</v>
      </c>
    </row>
    <row r="207" spans="1:20" ht="30" x14ac:dyDescent="0.25">
      <c r="A207" s="1" t="s">
        <v>706</v>
      </c>
      <c r="B207" s="1" t="s">
        <v>20</v>
      </c>
      <c r="C207" s="1" t="s">
        <v>707</v>
      </c>
      <c r="D207" s="1" t="s">
        <v>708</v>
      </c>
      <c r="E207" s="4" t="s">
        <v>709</v>
      </c>
      <c r="F207" s="1" t="s">
        <v>24</v>
      </c>
      <c r="G207" s="1" t="s">
        <v>25</v>
      </c>
      <c r="H207" s="4">
        <v>2002</v>
      </c>
      <c r="I207" s="1" t="s">
        <v>12</v>
      </c>
      <c r="M207" s="5">
        <v>20000</v>
      </c>
      <c r="Q207" s="1" t="s">
        <v>133</v>
      </c>
      <c r="R207" s="1" t="s">
        <v>356</v>
      </c>
      <c r="T207" s="5">
        <v>10885.416603507456</v>
      </c>
    </row>
    <row r="208" spans="1:20" ht="30" x14ac:dyDescent="0.25">
      <c r="A208" s="1" t="s">
        <v>710</v>
      </c>
      <c r="B208" s="1" t="s">
        <v>20</v>
      </c>
      <c r="C208" s="1" t="s">
        <v>707</v>
      </c>
      <c r="D208" s="1" t="s">
        <v>708</v>
      </c>
      <c r="E208" s="4" t="s">
        <v>709</v>
      </c>
      <c r="F208" s="1" t="s">
        <v>24</v>
      </c>
      <c r="G208" s="1" t="s">
        <v>25</v>
      </c>
      <c r="H208" s="4">
        <v>2001</v>
      </c>
      <c r="I208" s="1" t="s">
        <v>12</v>
      </c>
      <c r="M208" s="5">
        <v>216000</v>
      </c>
      <c r="Q208" s="1" t="s">
        <v>133</v>
      </c>
      <c r="R208" s="1" t="s">
        <v>356</v>
      </c>
      <c r="T208" s="5">
        <v>117562.49931788053</v>
      </c>
    </row>
    <row r="209" spans="1:20" ht="30" x14ac:dyDescent="0.25">
      <c r="A209" s="1" t="s">
        <v>711</v>
      </c>
      <c r="B209" s="1" t="s">
        <v>20</v>
      </c>
      <c r="C209" s="1" t="s">
        <v>712</v>
      </c>
      <c r="D209" s="1" t="s">
        <v>713</v>
      </c>
      <c r="E209" s="4" t="s">
        <v>714</v>
      </c>
      <c r="F209" s="1" t="s">
        <v>347</v>
      </c>
      <c r="G209" s="1" t="s">
        <v>25</v>
      </c>
      <c r="H209" s="4">
        <v>2002</v>
      </c>
      <c r="I209" s="1" t="s">
        <v>12</v>
      </c>
      <c r="M209" s="5">
        <v>1300</v>
      </c>
      <c r="P209" s="5">
        <v>297840</v>
      </c>
      <c r="Q209" s="1" t="s">
        <v>35</v>
      </c>
      <c r="T209" s="5">
        <v>410.98366419600006</v>
      </c>
    </row>
    <row r="210" spans="1:20" ht="60" x14ac:dyDescent="0.25">
      <c r="A210" s="1" t="s">
        <v>715</v>
      </c>
      <c r="B210" s="1" t="s">
        <v>48</v>
      </c>
      <c r="C210" s="1" t="s">
        <v>716</v>
      </c>
      <c r="D210" s="1" t="s">
        <v>568</v>
      </c>
      <c r="E210" s="4" t="s">
        <v>714</v>
      </c>
      <c r="F210" s="1" t="s">
        <v>105</v>
      </c>
      <c r="G210" s="1" t="s">
        <v>25</v>
      </c>
      <c r="H210" s="4">
        <v>2012</v>
      </c>
      <c r="I210" s="1" t="s">
        <v>12</v>
      </c>
      <c r="M210" s="5">
        <v>110000</v>
      </c>
      <c r="P210" s="5">
        <v>23827200</v>
      </c>
      <c r="Q210" s="1" t="s">
        <v>32</v>
      </c>
      <c r="R210" s="1" t="s">
        <v>717</v>
      </c>
      <c r="S210" s="1" t="s">
        <v>718</v>
      </c>
      <c r="T210" s="5">
        <v>63929.520249840003</v>
      </c>
    </row>
    <row r="211" spans="1:20" ht="60" x14ac:dyDescent="0.25">
      <c r="A211" s="1" t="s">
        <v>719</v>
      </c>
      <c r="B211" s="1" t="s">
        <v>20</v>
      </c>
      <c r="C211" s="1" t="s">
        <v>659</v>
      </c>
      <c r="D211" s="1" t="s">
        <v>720</v>
      </c>
      <c r="E211" s="4" t="s">
        <v>714</v>
      </c>
      <c r="F211" s="1" t="s">
        <v>347</v>
      </c>
      <c r="G211" s="1" t="s">
        <v>25</v>
      </c>
      <c r="H211" s="4">
        <v>2008</v>
      </c>
      <c r="I211" s="1" t="s">
        <v>10</v>
      </c>
      <c r="K211" s="5">
        <v>750</v>
      </c>
      <c r="P211" s="5">
        <v>368580</v>
      </c>
      <c r="Q211" s="1" t="s">
        <v>32</v>
      </c>
      <c r="R211" s="1" t="s">
        <v>721</v>
      </c>
      <c r="T211" s="5">
        <v>5685.1156370160006</v>
      </c>
    </row>
    <row r="212" spans="1:20" ht="60" x14ac:dyDescent="0.25">
      <c r="A212" s="1" t="s">
        <v>722</v>
      </c>
      <c r="B212" s="1" t="s">
        <v>20</v>
      </c>
      <c r="C212" s="1" t="s">
        <v>723</v>
      </c>
      <c r="D212" s="1" t="s">
        <v>724</v>
      </c>
      <c r="E212" s="4" t="s">
        <v>714</v>
      </c>
      <c r="F212" s="1" t="s">
        <v>347</v>
      </c>
      <c r="G212" s="1" t="s">
        <v>25</v>
      </c>
      <c r="H212" s="4">
        <v>2004</v>
      </c>
      <c r="I212" s="1" t="s">
        <v>10</v>
      </c>
      <c r="K212" s="5">
        <v>1200</v>
      </c>
      <c r="O212" s="5">
        <v>70000</v>
      </c>
      <c r="P212" s="5">
        <v>823440</v>
      </c>
      <c r="Q212" s="1" t="s">
        <v>35</v>
      </c>
      <c r="R212" s="1" t="s">
        <v>725</v>
      </c>
      <c r="S212" s="1" t="s">
        <v>596</v>
      </c>
      <c r="T212" s="5">
        <v>3340.1119541759999</v>
      </c>
    </row>
    <row r="213" spans="1:20" ht="30" x14ac:dyDescent="0.25">
      <c r="A213" s="1" t="s">
        <v>726</v>
      </c>
      <c r="B213" s="1" t="s">
        <v>20</v>
      </c>
      <c r="C213" s="1" t="s">
        <v>727</v>
      </c>
      <c r="D213" s="1" t="s">
        <v>728</v>
      </c>
      <c r="E213" s="4" t="s">
        <v>729</v>
      </c>
      <c r="F213" s="1" t="s">
        <v>104</v>
      </c>
      <c r="G213" s="1" t="s">
        <v>25</v>
      </c>
      <c r="H213" s="4">
        <v>2011</v>
      </c>
      <c r="I213" s="1" t="s">
        <v>10</v>
      </c>
      <c r="K213" s="5">
        <v>1200</v>
      </c>
      <c r="P213" s="5">
        <v>3350700</v>
      </c>
      <c r="Q213" s="1" t="s">
        <v>35</v>
      </c>
      <c r="R213" s="1" t="s">
        <v>138</v>
      </c>
      <c r="S213" s="1" t="s">
        <v>730</v>
      </c>
      <c r="T213" s="5">
        <v>6013.4532792480004</v>
      </c>
    </row>
    <row r="214" spans="1:20" ht="30" x14ac:dyDescent="0.25">
      <c r="A214" s="1" t="s">
        <v>731</v>
      </c>
      <c r="B214" s="1" t="s">
        <v>20</v>
      </c>
      <c r="C214" s="1" t="s">
        <v>732</v>
      </c>
      <c r="D214" s="1" t="s">
        <v>733</v>
      </c>
      <c r="E214" s="4" t="s">
        <v>734</v>
      </c>
      <c r="F214" s="1" t="s">
        <v>104</v>
      </c>
      <c r="G214" s="1" t="s">
        <v>25</v>
      </c>
      <c r="H214" s="4">
        <v>2005</v>
      </c>
      <c r="I214" s="1" t="s">
        <v>10</v>
      </c>
      <c r="K214" s="5">
        <v>2500</v>
      </c>
      <c r="N214" s="1" t="s">
        <v>108</v>
      </c>
      <c r="P214" s="5">
        <v>4204800</v>
      </c>
      <c r="Q214" s="1" t="s">
        <v>35</v>
      </c>
      <c r="R214" s="1" t="s">
        <v>138</v>
      </c>
      <c r="S214" s="1" t="s">
        <v>735</v>
      </c>
      <c r="T214" s="5">
        <v>6412.6126971225003</v>
      </c>
    </row>
    <row r="215" spans="1:20" ht="30" x14ac:dyDescent="0.25">
      <c r="A215" s="1" t="s">
        <v>736</v>
      </c>
      <c r="B215" s="1" t="s">
        <v>20</v>
      </c>
      <c r="C215" s="1" t="s">
        <v>737</v>
      </c>
      <c r="D215" s="1" t="s">
        <v>318</v>
      </c>
      <c r="E215" s="4" t="s">
        <v>734</v>
      </c>
      <c r="F215" s="1" t="s">
        <v>54</v>
      </c>
      <c r="G215" s="1" t="s">
        <v>25</v>
      </c>
      <c r="H215" s="4">
        <v>2010</v>
      </c>
      <c r="I215" s="1" t="s">
        <v>10</v>
      </c>
      <c r="K215" s="5">
        <v>1700</v>
      </c>
      <c r="N215" s="1" t="s">
        <v>738</v>
      </c>
      <c r="O215" s="5">
        <v>111114</v>
      </c>
      <c r="P215" s="5">
        <v>1600000</v>
      </c>
      <c r="Q215" s="1" t="s">
        <v>35</v>
      </c>
      <c r="R215" s="1" t="s">
        <v>90</v>
      </c>
      <c r="S215" s="1" t="s">
        <v>735</v>
      </c>
      <c r="T215" s="5">
        <v>12152.220865727999</v>
      </c>
    </row>
    <row r="216" spans="1:20" ht="75" x14ac:dyDescent="0.25">
      <c r="A216" s="1" t="s">
        <v>739</v>
      </c>
      <c r="B216" s="1" t="s">
        <v>20</v>
      </c>
      <c r="C216" s="1" t="s">
        <v>740</v>
      </c>
      <c r="D216" s="1" t="s">
        <v>733</v>
      </c>
      <c r="E216" s="4" t="s">
        <v>734</v>
      </c>
      <c r="F216" s="1" t="s">
        <v>104</v>
      </c>
      <c r="G216" s="1" t="s">
        <v>25</v>
      </c>
      <c r="H216" s="4">
        <v>2010</v>
      </c>
      <c r="I216" s="1" t="s">
        <v>10</v>
      </c>
      <c r="K216" s="5">
        <v>1200</v>
      </c>
      <c r="P216" s="5">
        <v>2700000</v>
      </c>
      <c r="Q216" s="1" t="s">
        <v>35</v>
      </c>
      <c r="R216" s="1" t="s">
        <v>138</v>
      </c>
      <c r="S216" s="1" t="s">
        <v>741</v>
      </c>
      <c r="T216" s="5">
        <v>9753.0882958080019</v>
      </c>
    </row>
    <row r="217" spans="1:20" ht="30" x14ac:dyDescent="0.25">
      <c r="A217" s="1" t="s">
        <v>742</v>
      </c>
      <c r="B217" s="1" t="s">
        <v>20</v>
      </c>
      <c r="C217" s="1" t="s">
        <v>743</v>
      </c>
      <c r="D217" s="1" t="s">
        <v>733</v>
      </c>
      <c r="E217" s="4" t="s">
        <v>734</v>
      </c>
      <c r="F217" s="1" t="s">
        <v>104</v>
      </c>
      <c r="G217" s="1" t="s">
        <v>25</v>
      </c>
      <c r="H217" s="4">
        <v>2012</v>
      </c>
      <c r="I217" s="1" t="s">
        <v>10</v>
      </c>
      <c r="K217" s="5">
        <v>1200</v>
      </c>
      <c r="P217" s="5">
        <v>3350700</v>
      </c>
      <c r="Q217" s="1" t="s">
        <v>35</v>
      </c>
      <c r="R217" s="1" t="s">
        <v>138</v>
      </c>
      <c r="S217" s="1" t="s">
        <v>744</v>
      </c>
      <c r="T217" s="5">
        <v>4894.6838712480003</v>
      </c>
    </row>
    <row r="218" spans="1:20" ht="30" x14ac:dyDescent="0.25">
      <c r="A218" s="1" t="s">
        <v>745</v>
      </c>
      <c r="B218" s="1" t="s">
        <v>20</v>
      </c>
      <c r="C218" s="1" t="s">
        <v>746</v>
      </c>
      <c r="D218" s="1" t="s">
        <v>318</v>
      </c>
      <c r="E218" s="4" t="s">
        <v>734</v>
      </c>
      <c r="F218" s="1" t="s">
        <v>54</v>
      </c>
      <c r="G218" s="1" t="s">
        <v>25</v>
      </c>
      <c r="H218" s="4">
        <v>2012</v>
      </c>
      <c r="I218" s="1" t="s">
        <v>10</v>
      </c>
      <c r="K218" s="5">
        <v>450</v>
      </c>
      <c r="N218" s="1" t="s">
        <v>108</v>
      </c>
      <c r="P218" s="5">
        <v>723000</v>
      </c>
      <c r="Q218" s="1" t="s">
        <v>35</v>
      </c>
      <c r="R218" s="1" t="s">
        <v>90</v>
      </c>
      <c r="S218" s="1" t="s">
        <v>747</v>
      </c>
      <c r="T218" s="5">
        <v>1436.3541665280002</v>
      </c>
    </row>
    <row r="219" spans="1:20" ht="30" x14ac:dyDescent="0.25">
      <c r="A219" s="1" t="s">
        <v>748</v>
      </c>
      <c r="B219" s="1" t="s">
        <v>20</v>
      </c>
      <c r="C219" s="1" t="s">
        <v>38</v>
      </c>
      <c r="D219" s="1" t="s">
        <v>538</v>
      </c>
      <c r="E219" s="4" t="s">
        <v>734</v>
      </c>
      <c r="F219" s="1" t="s">
        <v>104</v>
      </c>
      <c r="G219" s="1" t="s">
        <v>25</v>
      </c>
      <c r="H219" s="4">
        <v>2009</v>
      </c>
      <c r="I219" s="1" t="s">
        <v>10</v>
      </c>
      <c r="K219" s="5">
        <v>950</v>
      </c>
      <c r="N219" s="1" t="s">
        <v>108</v>
      </c>
      <c r="P219" s="5">
        <v>780000</v>
      </c>
      <c r="Q219" s="1" t="s">
        <v>35</v>
      </c>
      <c r="R219" s="1" t="s">
        <v>138</v>
      </c>
      <c r="S219" s="1" t="s">
        <v>749</v>
      </c>
      <c r="T219" s="5">
        <v>2473.9270908480003</v>
      </c>
    </row>
    <row r="220" spans="1:20" ht="75" x14ac:dyDescent="0.25">
      <c r="A220" s="1" t="s">
        <v>750</v>
      </c>
      <c r="B220" s="1" t="s">
        <v>20</v>
      </c>
      <c r="C220" s="1" t="s">
        <v>751</v>
      </c>
      <c r="D220" s="1" t="s">
        <v>752</v>
      </c>
      <c r="E220" s="4" t="s">
        <v>734</v>
      </c>
      <c r="F220" s="1" t="s">
        <v>104</v>
      </c>
      <c r="G220" s="1" t="s">
        <v>25</v>
      </c>
      <c r="H220" s="4">
        <v>2007</v>
      </c>
      <c r="I220" s="1" t="s">
        <v>10</v>
      </c>
      <c r="K220" s="5">
        <v>1050</v>
      </c>
      <c r="N220" s="1" t="s">
        <v>108</v>
      </c>
      <c r="O220" s="5">
        <v>115500</v>
      </c>
      <c r="P220" s="5">
        <v>1800000</v>
      </c>
      <c r="Q220" s="1" t="s">
        <v>35</v>
      </c>
      <c r="R220" s="1" t="s">
        <v>138</v>
      </c>
      <c r="S220" s="1" t="s">
        <v>741</v>
      </c>
      <c r="T220" s="5">
        <v>3436.0350448320005</v>
      </c>
    </row>
    <row r="221" spans="1:20" ht="30" x14ac:dyDescent="0.25">
      <c r="A221" s="1" t="s">
        <v>753</v>
      </c>
      <c r="B221" s="1" t="s">
        <v>20</v>
      </c>
      <c r="C221" s="1" t="s">
        <v>746</v>
      </c>
      <c r="D221" s="1" t="s">
        <v>318</v>
      </c>
      <c r="E221" s="4" t="s">
        <v>734</v>
      </c>
      <c r="F221" s="1" t="s">
        <v>104</v>
      </c>
      <c r="G221" s="1" t="s">
        <v>25</v>
      </c>
      <c r="H221" s="4">
        <v>2014</v>
      </c>
      <c r="I221" s="1" t="s">
        <v>10</v>
      </c>
      <c r="K221" s="5">
        <v>45</v>
      </c>
      <c r="N221" s="1" t="s">
        <v>108</v>
      </c>
      <c r="Q221" s="1" t="s">
        <v>133</v>
      </c>
      <c r="R221" s="1" t="s">
        <v>754</v>
      </c>
      <c r="T221" s="5">
        <v>146.5497597251877</v>
      </c>
    </row>
    <row r="222" spans="1:20" ht="30" x14ac:dyDescent="0.25">
      <c r="A222" s="1" t="s">
        <v>755</v>
      </c>
      <c r="B222" s="1" t="s">
        <v>20</v>
      </c>
      <c r="C222" s="1" t="s">
        <v>756</v>
      </c>
      <c r="D222" s="1" t="s">
        <v>757</v>
      </c>
      <c r="E222" s="4" t="s">
        <v>734</v>
      </c>
      <c r="F222" s="1" t="s">
        <v>54</v>
      </c>
      <c r="G222" s="1" t="s">
        <v>25</v>
      </c>
      <c r="H222" s="4">
        <v>2012</v>
      </c>
      <c r="I222" s="1" t="s">
        <v>10</v>
      </c>
      <c r="K222" s="5">
        <v>350</v>
      </c>
      <c r="O222" s="5">
        <v>33450</v>
      </c>
      <c r="P222" s="5">
        <v>223380</v>
      </c>
      <c r="Q222" s="1" t="s">
        <v>35</v>
      </c>
      <c r="R222" s="1" t="s">
        <v>758</v>
      </c>
      <c r="S222" s="1" t="s">
        <v>735</v>
      </c>
      <c r="T222" s="5">
        <v>863.57329703999994</v>
      </c>
    </row>
    <row r="223" spans="1:20" ht="75" x14ac:dyDescent="0.25">
      <c r="A223" s="1" t="s">
        <v>759</v>
      </c>
      <c r="B223" s="1" t="s">
        <v>20</v>
      </c>
      <c r="C223" s="1" t="s">
        <v>760</v>
      </c>
      <c r="D223" s="1" t="s">
        <v>538</v>
      </c>
      <c r="E223" s="4" t="s">
        <v>734</v>
      </c>
      <c r="F223" s="1" t="s">
        <v>104</v>
      </c>
      <c r="G223" s="1" t="s">
        <v>25</v>
      </c>
      <c r="H223" s="4">
        <v>2011</v>
      </c>
      <c r="I223" s="1" t="s">
        <v>10</v>
      </c>
      <c r="K223" s="5">
        <v>850</v>
      </c>
      <c r="P223" s="5">
        <v>1675350</v>
      </c>
      <c r="Q223" s="1" t="s">
        <v>35</v>
      </c>
      <c r="R223" s="1" t="s">
        <v>138</v>
      </c>
      <c r="S223" s="1" t="s">
        <v>741</v>
      </c>
      <c r="T223" s="5">
        <v>2944.8058605840006</v>
      </c>
    </row>
    <row r="224" spans="1:20" ht="30" x14ac:dyDescent="0.25">
      <c r="A224" s="1" t="s">
        <v>761</v>
      </c>
      <c r="B224" s="1" t="s">
        <v>20</v>
      </c>
      <c r="C224" s="1" t="s">
        <v>762</v>
      </c>
      <c r="D224" s="1" t="s">
        <v>757</v>
      </c>
      <c r="E224" s="4" t="s">
        <v>734</v>
      </c>
      <c r="F224" s="1" t="s">
        <v>763</v>
      </c>
      <c r="G224" s="1" t="s">
        <v>25</v>
      </c>
      <c r="H224" s="4">
        <v>2011</v>
      </c>
      <c r="I224" s="1" t="s">
        <v>10</v>
      </c>
      <c r="K224" s="5">
        <v>120</v>
      </c>
      <c r="O224" s="5">
        <v>5000</v>
      </c>
      <c r="P224" s="5">
        <v>87600</v>
      </c>
      <c r="Q224" s="1" t="s">
        <v>35</v>
      </c>
      <c r="R224" s="1" t="s">
        <v>764</v>
      </c>
      <c r="S224" s="1" t="s">
        <v>765</v>
      </c>
      <c r="T224" s="5">
        <v>304.32142990080001</v>
      </c>
    </row>
    <row r="225" spans="1:20" ht="30" x14ac:dyDescent="0.25">
      <c r="A225" s="1" t="s">
        <v>766</v>
      </c>
      <c r="B225" s="1" t="s">
        <v>20</v>
      </c>
      <c r="C225" s="1" t="s">
        <v>767</v>
      </c>
      <c r="D225" s="1" t="s">
        <v>318</v>
      </c>
      <c r="E225" s="4" t="s">
        <v>734</v>
      </c>
      <c r="F225" s="1" t="s">
        <v>104</v>
      </c>
      <c r="G225" s="1" t="s">
        <v>25</v>
      </c>
      <c r="H225" s="4">
        <v>2008</v>
      </c>
      <c r="I225" s="1" t="s">
        <v>10</v>
      </c>
      <c r="K225" s="5">
        <v>750</v>
      </c>
      <c r="N225" s="1" t="s">
        <v>489</v>
      </c>
      <c r="P225" s="5">
        <v>1750000</v>
      </c>
      <c r="Q225" s="1" t="s">
        <v>35</v>
      </c>
      <c r="R225" s="1" t="s">
        <v>138</v>
      </c>
      <c r="S225" s="1" t="s">
        <v>735</v>
      </c>
      <c r="T225" s="5">
        <v>2801.6703748800001</v>
      </c>
    </row>
    <row r="226" spans="1:20" ht="75" x14ac:dyDescent="0.25">
      <c r="A226" s="1" t="s">
        <v>768</v>
      </c>
      <c r="B226" s="1" t="s">
        <v>20</v>
      </c>
      <c r="C226" s="1" t="s">
        <v>769</v>
      </c>
      <c r="D226" s="1" t="s">
        <v>733</v>
      </c>
      <c r="E226" s="4" t="s">
        <v>734</v>
      </c>
      <c r="F226" s="1" t="s">
        <v>104</v>
      </c>
      <c r="G226" s="1" t="s">
        <v>25</v>
      </c>
      <c r="H226" s="4">
        <v>2011</v>
      </c>
      <c r="I226" s="1" t="s">
        <v>10</v>
      </c>
      <c r="K226" s="5">
        <v>500</v>
      </c>
      <c r="N226" s="1" t="s">
        <v>483</v>
      </c>
      <c r="P226" s="5">
        <v>788400</v>
      </c>
      <c r="Q226" s="1" t="s">
        <v>35</v>
      </c>
      <c r="R226" s="1" t="s">
        <v>770</v>
      </c>
      <c r="S226" s="1" t="s">
        <v>741</v>
      </c>
      <c r="T226" s="5">
        <v>1584.7765632000001</v>
      </c>
    </row>
    <row r="227" spans="1:20" ht="75" x14ac:dyDescent="0.25">
      <c r="A227" s="1" t="s">
        <v>771</v>
      </c>
      <c r="B227" s="1" t="s">
        <v>20</v>
      </c>
      <c r="C227" s="1" t="s">
        <v>772</v>
      </c>
      <c r="D227" s="1" t="s">
        <v>538</v>
      </c>
      <c r="E227" s="4" t="s">
        <v>734</v>
      </c>
      <c r="F227" s="1" t="s">
        <v>104</v>
      </c>
      <c r="G227" s="1" t="s">
        <v>25</v>
      </c>
      <c r="H227" s="4">
        <v>2007</v>
      </c>
      <c r="I227" s="1" t="s">
        <v>10</v>
      </c>
      <c r="K227" s="5">
        <v>1200</v>
      </c>
      <c r="O227" s="5">
        <v>132000</v>
      </c>
      <c r="P227" s="5">
        <v>1400000</v>
      </c>
      <c r="Q227" s="1" t="s">
        <v>35</v>
      </c>
      <c r="R227" s="1" t="s">
        <v>138</v>
      </c>
      <c r="S227" s="1" t="s">
        <v>741</v>
      </c>
      <c r="T227" s="5">
        <v>3435.249719808</v>
      </c>
    </row>
    <row r="228" spans="1:20" ht="75" x14ac:dyDescent="0.25">
      <c r="A228" s="1" t="s">
        <v>773</v>
      </c>
      <c r="B228" s="1" t="s">
        <v>20</v>
      </c>
      <c r="C228" s="1" t="s">
        <v>273</v>
      </c>
      <c r="D228" s="1" t="s">
        <v>538</v>
      </c>
      <c r="E228" s="4" t="s">
        <v>734</v>
      </c>
      <c r="F228" s="1" t="s">
        <v>104</v>
      </c>
      <c r="G228" s="1" t="s">
        <v>25</v>
      </c>
      <c r="H228" s="4">
        <v>2006</v>
      </c>
      <c r="I228" s="1" t="s">
        <v>10</v>
      </c>
      <c r="K228" s="5">
        <v>1950</v>
      </c>
      <c r="N228" s="1" t="s">
        <v>108</v>
      </c>
      <c r="O228" s="5">
        <v>220000</v>
      </c>
      <c r="P228" s="5">
        <v>3500000</v>
      </c>
      <c r="Q228" s="1" t="s">
        <v>35</v>
      </c>
      <c r="R228" s="1" t="s">
        <v>138</v>
      </c>
      <c r="S228" s="1" t="s">
        <v>741</v>
      </c>
      <c r="T228" s="5">
        <v>6498.7758146880005</v>
      </c>
    </row>
    <row r="229" spans="1:20" ht="75" x14ac:dyDescent="0.25">
      <c r="A229" s="1" t="s">
        <v>774</v>
      </c>
      <c r="B229" s="1" t="s">
        <v>20</v>
      </c>
      <c r="C229" s="1" t="s">
        <v>538</v>
      </c>
      <c r="D229" s="1" t="s">
        <v>538</v>
      </c>
      <c r="E229" s="4" t="s">
        <v>734</v>
      </c>
      <c r="F229" s="1" t="s">
        <v>54</v>
      </c>
      <c r="G229" s="1" t="s">
        <v>25</v>
      </c>
      <c r="H229" s="4">
        <v>2013</v>
      </c>
      <c r="I229" s="1" t="s">
        <v>10</v>
      </c>
      <c r="K229" s="5">
        <v>450</v>
      </c>
      <c r="P229" s="5">
        <v>1340280</v>
      </c>
      <c r="Q229" s="1" t="s">
        <v>35</v>
      </c>
      <c r="R229" s="1" t="s">
        <v>775</v>
      </c>
      <c r="S229" s="1" t="s">
        <v>741</v>
      </c>
      <c r="T229" s="5">
        <v>1898.1778775040002</v>
      </c>
    </row>
    <row r="230" spans="1:20" ht="75" x14ac:dyDescent="0.25">
      <c r="A230" s="1" t="s">
        <v>776</v>
      </c>
      <c r="B230" s="1" t="s">
        <v>20</v>
      </c>
      <c r="C230" s="1" t="s">
        <v>777</v>
      </c>
      <c r="D230" s="1" t="s">
        <v>778</v>
      </c>
      <c r="E230" s="4" t="s">
        <v>734</v>
      </c>
      <c r="F230" s="1" t="s">
        <v>54</v>
      </c>
      <c r="G230" s="1" t="s">
        <v>25</v>
      </c>
      <c r="H230" s="4">
        <v>2015</v>
      </c>
      <c r="I230" s="1" t="s">
        <v>10</v>
      </c>
      <c r="N230" s="1" t="s">
        <v>1199</v>
      </c>
      <c r="Q230" s="1" t="s">
        <v>35</v>
      </c>
      <c r="S230" s="1" t="s">
        <v>741</v>
      </c>
      <c r="T230" s="5">
        <v>1681.0688328480001</v>
      </c>
    </row>
    <row r="231" spans="1:20" ht="30" x14ac:dyDescent="0.25">
      <c r="A231" s="1" t="s">
        <v>779</v>
      </c>
      <c r="B231" s="1" t="s">
        <v>20</v>
      </c>
      <c r="C231" s="1" t="s">
        <v>780</v>
      </c>
      <c r="D231" s="1" t="s">
        <v>781</v>
      </c>
      <c r="E231" s="4" t="s">
        <v>734</v>
      </c>
      <c r="F231" s="1" t="s">
        <v>104</v>
      </c>
      <c r="G231" s="1" t="s">
        <v>25</v>
      </c>
      <c r="H231" s="4">
        <v>2009</v>
      </c>
      <c r="I231" s="1" t="s">
        <v>10</v>
      </c>
      <c r="K231" s="5">
        <v>1200</v>
      </c>
      <c r="N231" s="1" t="s">
        <v>782</v>
      </c>
      <c r="P231" s="5">
        <v>1642500</v>
      </c>
      <c r="Q231" s="1" t="s">
        <v>35</v>
      </c>
      <c r="R231" s="1" t="s">
        <v>138</v>
      </c>
      <c r="S231" s="1" t="s">
        <v>783</v>
      </c>
      <c r="T231" s="5">
        <v>3616.678325808</v>
      </c>
    </row>
    <row r="232" spans="1:20" ht="30" x14ac:dyDescent="0.25">
      <c r="A232" s="1" t="s">
        <v>1149</v>
      </c>
      <c r="B232" s="1" t="s">
        <v>20</v>
      </c>
      <c r="C232" s="1" t="s">
        <v>1150</v>
      </c>
      <c r="D232" s="1" t="s">
        <v>1151</v>
      </c>
      <c r="E232" s="4" t="s">
        <v>787</v>
      </c>
      <c r="F232" s="1" t="s">
        <v>920</v>
      </c>
      <c r="G232" s="1" t="s">
        <v>44</v>
      </c>
      <c r="H232" s="4">
        <v>2018</v>
      </c>
      <c r="I232" s="1" t="s">
        <v>11</v>
      </c>
      <c r="N232" s="1" t="s">
        <v>55</v>
      </c>
      <c r="Q232" s="1" t="s">
        <v>32</v>
      </c>
      <c r="R232" s="1" t="s">
        <v>1152</v>
      </c>
      <c r="T232" s="5" t="s">
        <v>1200</v>
      </c>
    </row>
    <row r="233" spans="1:20" ht="135" x14ac:dyDescent="0.25">
      <c r="A233" s="1" t="s">
        <v>784</v>
      </c>
      <c r="B233" s="1" t="s">
        <v>20</v>
      </c>
      <c r="C233" s="1" t="s">
        <v>785</v>
      </c>
      <c r="D233" s="1" t="s">
        <v>786</v>
      </c>
      <c r="E233" s="4" t="s">
        <v>787</v>
      </c>
      <c r="F233" s="1" t="s">
        <v>104</v>
      </c>
      <c r="G233" s="1" t="s">
        <v>25</v>
      </c>
      <c r="H233" s="4">
        <v>2012</v>
      </c>
      <c r="I233" s="1" t="s">
        <v>10</v>
      </c>
      <c r="K233" s="5">
        <v>2500</v>
      </c>
      <c r="N233" s="1" t="s">
        <v>788</v>
      </c>
      <c r="P233" s="5">
        <v>6175800</v>
      </c>
      <c r="Q233" s="1" t="s">
        <v>32</v>
      </c>
      <c r="R233" s="1" t="s">
        <v>789</v>
      </c>
      <c r="S233" s="1" t="s">
        <v>790</v>
      </c>
      <c r="T233" s="5">
        <v>22703.52089706</v>
      </c>
    </row>
    <row r="234" spans="1:20" ht="45" x14ac:dyDescent="0.25">
      <c r="A234" s="1" t="s">
        <v>791</v>
      </c>
      <c r="B234" s="1" t="s">
        <v>20</v>
      </c>
      <c r="C234" s="1" t="s">
        <v>785</v>
      </c>
      <c r="D234" s="1" t="s">
        <v>786</v>
      </c>
      <c r="E234" s="4" t="s">
        <v>787</v>
      </c>
      <c r="F234" s="1" t="s">
        <v>104</v>
      </c>
      <c r="G234" s="1" t="s">
        <v>25</v>
      </c>
      <c r="H234" s="4">
        <v>2010</v>
      </c>
      <c r="I234" s="1" t="s">
        <v>10</v>
      </c>
      <c r="K234" s="5">
        <v>2000</v>
      </c>
      <c r="N234" s="1" t="s">
        <v>263</v>
      </c>
      <c r="P234" s="5">
        <v>6175800</v>
      </c>
      <c r="Q234" s="1" t="s">
        <v>35</v>
      </c>
      <c r="R234" s="1" t="s">
        <v>789</v>
      </c>
      <c r="S234" s="1" t="s">
        <v>790</v>
      </c>
      <c r="T234" s="5">
        <v>19086.91303512</v>
      </c>
    </row>
    <row r="235" spans="1:20" ht="45" x14ac:dyDescent="0.25">
      <c r="A235" s="1" t="s">
        <v>792</v>
      </c>
      <c r="B235" s="1" t="s">
        <v>48</v>
      </c>
      <c r="C235" s="1" t="s">
        <v>793</v>
      </c>
      <c r="D235" s="1" t="s">
        <v>794</v>
      </c>
      <c r="E235" s="4" t="s">
        <v>787</v>
      </c>
      <c r="F235" s="1" t="s">
        <v>104</v>
      </c>
      <c r="G235" s="1" t="s">
        <v>25</v>
      </c>
      <c r="H235" s="4">
        <v>2009</v>
      </c>
      <c r="I235" s="1" t="s">
        <v>10</v>
      </c>
      <c r="K235" s="5">
        <v>1500</v>
      </c>
      <c r="N235" s="1" t="s">
        <v>263</v>
      </c>
      <c r="P235" s="5">
        <v>6175800</v>
      </c>
      <c r="Q235" s="1" t="s">
        <v>32</v>
      </c>
      <c r="R235" s="1" t="s">
        <v>789</v>
      </c>
      <c r="S235" s="1" t="s">
        <v>790</v>
      </c>
      <c r="T235" s="5">
        <v>15470.305173180002</v>
      </c>
    </row>
    <row r="236" spans="1:20" ht="45" x14ac:dyDescent="0.25">
      <c r="A236" s="1" t="s">
        <v>795</v>
      </c>
      <c r="B236" s="1" t="s">
        <v>20</v>
      </c>
      <c r="C236" s="1" t="s">
        <v>796</v>
      </c>
      <c r="D236" s="1" t="s">
        <v>797</v>
      </c>
      <c r="E236" s="4" t="s">
        <v>787</v>
      </c>
      <c r="F236" s="1" t="s">
        <v>104</v>
      </c>
      <c r="G236" s="1" t="s">
        <v>25</v>
      </c>
      <c r="H236" s="4">
        <v>2006</v>
      </c>
      <c r="I236" s="1" t="s">
        <v>10</v>
      </c>
      <c r="K236" s="5">
        <v>4000</v>
      </c>
      <c r="N236" s="1" t="s">
        <v>113</v>
      </c>
      <c r="O236" s="5">
        <v>387360</v>
      </c>
      <c r="P236" s="5">
        <v>9881280</v>
      </c>
      <c r="Q236" s="1" t="s">
        <v>35</v>
      </c>
      <c r="R236" s="1" t="s">
        <v>798</v>
      </c>
      <c r="S236" s="1" t="s">
        <v>574</v>
      </c>
      <c r="T236" s="5">
        <v>36325.633435296004</v>
      </c>
    </row>
    <row r="237" spans="1:20" ht="45" x14ac:dyDescent="0.25">
      <c r="A237" s="1" t="s">
        <v>799</v>
      </c>
      <c r="B237" s="1" t="s">
        <v>48</v>
      </c>
      <c r="C237" s="1" t="s">
        <v>800</v>
      </c>
      <c r="D237" s="1" t="s">
        <v>801</v>
      </c>
      <c r="E237" s="4" t="s">
        <v>787</v>
      </c>
      <c r="F237" s="1" t="s">
        <v>104</v>
      </c>
      <c r="G237" s="1" t="s">
        <v>25</v>
      </c>
      <c r="H237" s="4">
        <v>2008</v>
      </c>
      <c r="I237" s="1" t="s">
        <v>10</v>
      </c>
      <c r="K237" s="5">
        <v>2000</v>
      </c>
      <c r="N237" s="1" t="s">
        <v>263</v>
      </c>
      <c r="P237" s="5">
        <v>3705480</v>
      </c>
      <c r="Q237" s="1" t="s">
        <v>32</v>
      </c>
      <c r="R237" s="1" t="s">
        <v>798</v>
      </c>
      <c r="S237" s="1" t="s">
        <v>802</v>
      </c>
      <c r="T237" s="5">
        <v>17238.720400176004</v>
      </c>
    </row>
    <row r="238" spans="1:20" ht="135" x14ac:dyDescent="0.25">
      <c r="A238" s="1" t="s">
        <v>803</v>
      </c>
      <c r="B238" s="1" t="s">
        <v>48</v>
      </c>
      <c r="C238" s="1" t="s">
        <v>804</v>
      </c>
      <c r="D238" s="1" t="s">
        <v>805</v>
      </c>
      <c r="E238" s="4" t="s">
        <v>787</v>
      </c>
      <c r="F238" s="1" t="s">
        <v>104</v>
      </c>
      <c r="G238" s="1" t="s">
        <v>25</v>
      </c>
      <c r="H238" s="4">
        <v>2012</v>
      </c>
      <c r="I238" s="1" t="s">
        <v>10</v>
      </c>
      <c r="K238" s="5">
        <v>1500</v>
      </c>
      <c r="N238" s="1" t="s">
        <v>788</v>
      </c>
      <c r="P238" s="5">
        <v>8234400</v>
      </c>
      <c r="Q238" s="1" t="s">
        <v>32</v>
      </c>
      <c r="R238" s="1" t="s">
        <v>576</v>
      </c>
      <c r="S238" s="1" t="s">
        <v>790</v>
      </c>
      <c r="T238" s="5">
        <v>17010.465702300004</v>
      </c>
    </row>
    <row r="239" spans="1:20" ht="30" x14ac:dyDescent="0.25">
      <c r="A239" s="1" t="s">
        <v>806</v>
      </c>
      <c r="B239" s="1" t="s">
        <v>20</v>
      </c>
      <c r="C239" s="1" t="s">
        <v>785</v>
      </c>
      <c r="D239" s="1" t="s">
        <v>786</v>
      </c>
      <c r="E239" s="4" t="s">
        <v>787</v>
      </c>
      <c r="F239" s="1" t="s">
        <v>54</v>
      </c>
      <c r="G239" s="1" t="s">
        <v>25</v>
      </c>
      <c r="H239" s="4">
        <v>2011</v>
      </c>
      <c r="I239" s="1" t="s">
        <v>10</v>
      </c>
      <c r="K239" s="5">
        <v>800</v>
      </c>
      <c r="N239" s="1" t="s">
        <v>480</v>
      </c>
      <c r="P239" s="5">
        <v>2803200</v>
      </c>
      <c r="Q239" s="1" t="s">
        <v>32</v>
      </c>
      <c r="R239" s="1" t="s">
        <v>807</v>
      </c>
      <c r="S239" s="1" t="s">
        <v>790</v>
      </c>
      <c r="T239" s="5">
        <v>4038.8528965440009</v>
      </c>
    </row>
    <row r="240" spans="1:20" ht="30" x14ac:dyDescent="0.25">
      <c r="A240" s="1" t="s">
        <v>808</v>
      </c>
      <c r="B240" s="1" t="s">
        <v>20</v>
      </c>
      <c r="C240" s="1" t="s">
        <v>785</v>
      </c>
      <c r="D240" s="1" t="s">
        <v>786</v>
      </c>
      <c r="E240" s="4" t="s">
        <v>787</v>
      </c>
      <c r="F240" s="1" t="s">
        <v>104</v>
      </c>
      <c r="G240" s="1" t="s">
        <v>25</v>
      </c>
      <c r="H240" s="4">
        <v>2004</v>
      </c>
      <c r="I240" s="1" t="s">
        <v>10</v>
      </c>
      <c r="K240" s="5">
        <v>1500</v>
      </c>
      <c r="N240" s="1" t="s">
        <v>489</v>
      </c>
      <c r="P240" s="5">
        <v>4467600</v>
      </c>
      <c r="Q240" s="1" t="s">
        <v>32</v>
      </c>
      <c r="R240" s="1" t="s">
        <v>809</v>
      </c>
      <c r="S240" s="1" t="s">
        <v>790</v>
      </c>
      <c r="T240" s="5">
        <v>14192.299627740003</v>
      </c>
    </row>
    <row r="241" spans="1:20" ht="30" x14ac:dyDescent="0.25">
      <c r="A241" s="1" t="s">
        <v>810</v>
      </c>
      <c r="B241" s="1" t="s">
        <v>20</v>
      </c>
      <c r="C241" s="1" t="s">
        <v>811</v>
      </c>
      <c r="D241" s="1" t="s">
        <v>812</v>
      </c>
      <c r="E241" s="4" t="s">
        <v>813</v>
      </c>
      <c r="F241" s="1" t="s">
        <v>104</v>
      </c>
      <c r="G241" s="1" t="s">
        <v>25</v>
      </c>
      <c r="H241" s="4">
        <v>2013</v>
      </c>
      <c r="I241" s="1" t="s">
        <v>10</v>
      </c>
      <c r="K241" s="5">
        <v>120</v>
      </c>
      <c r="N241" s="1" t="s">
        <v>814</v>
      </c>
      <c r="O241" s="5">
        <v>25900</v>
      </c>
      <c r="P241" s="5">
        <v>481800</v>
      </c>
      <c r="Q241" s="1" t="s">
        <v>32</v>
      </c>
      <c r="R241" s="1" t="s">
        <v>815</v>
      </c>
      <c r="S241" s="1" t="s">
        <v>816</v>
      </c>
      <c r="T241" s="5">
        <v>643.01126695200014</v>
      </c>
    </row>
    <row r="242" spans="1:20" ht="30" x14ac:dyDescent="0.25">
      <c r="A242" s="1" t="s">
        <v>817</v>
      </c>
      <c r="B242" s="1" t="s">
        <v>20</v>
      </c>
      <c r="C242" s="1" t="s">
        <v>818</v>
      </c>
      <c r="D242" s="1" t="s">
        <v>819</v>
      </c>
      <c r="E242" s="4" t="s">
        <v>813</v>
      </c>
      <c r="F242" s="1" t="s">
        <v>104</v>
      </c>
      <c r="G242" s="1" t="s">
        <v>25</v>
      </c>
      <c r="H242" s="4">
        <v>2010</v>
      </c>
      <c r="I242" s="1" t="s">
        <v>10</v>
      </c>
      <c r="K242" s="5">
        <v>1250</v>
      </c>
      <c r="N242" s="1" t="s">
        <v>534</v>
      </c>
      <c r="P242" s="5">
        <v>2233800</v>
      </c>
      <c r="Q242" s="1" t="s">
        <v>158</v>
      </c>
      <c r="S242" s="1" t="s">
        <v>820</v>
      </c>
      <c r="T242" s="5">
        <v>10720.405066709998</v>
      </c>
    </row>
    <row r="243" spans="1:20" ht="30" x14ac:dyDescent="0.25">
      <c r="A243" s="1" t="s">
        <v>821</v>
      </c>
      <c r="B243" s="1" t="s">
        <v>20</v>
      </c>
      <c r="C243" s="1" t="s">
        <v>818</v>
      </c>
      <c r="D243" s="1" t="s">
        <v>819</v>
      </c>
      <c r="E243" s="4" t="s">
        <v>813</v>
      </c>
      <c r="F243" s="1" t="s">
        <v>104</v>
      </c>
      <c r="G243" s="1" t="s">
        <v>25</v>
      </c>
      <c r="H243" s="4">
        <v>2013</v>
      </c>
      <c r="I243" s="1" t="s">
        <v>10</v>
      </c>
      <c r="K243" s="5">
        <v>1250</v>
      </c>
      <c r="P243" s="5">
        <v>2233800</v>
      </c>
      <c r="Q243" s="1" t="s">
        <v>32</v>
      </c>
      <c r="R243" s="1" t="s">
        <v>822</v>
      </c>
      <c r="S243" s="1" t="s">
        <v>820</v>
      </c>
      <c r="T243" s="5">
        <v>10720.405066709998</v>
      </c>
    </row>
    <row r="244" spans="1:20" ht="30" x14ac:dyDescent="0.25">
      <c r="A244" s="1" t="s">
        <v>823</v>
      </c>
      <c r="B244" s="1" t="s">
        <v>20</v>
      </c>
      <c r="C244" s="1" t="s">
        <v>824</v>
      </c>
      <c r="D244" s="1" t="s">
        <v>825</v>
      </c>
      <c r="E244" s="4" t="s">
        <v>813</v>
      </c>
      <c r="F244" s="1" t="s">
        <v>104</v>
      </c>
      <c r="G244" s="1" t="s">
        <v>25</v>
      </c>
      <c r="H244" s="4">
        <v>2006</v>
      </c>
      <c r="I244" s="1" t="s">
        <v>10</v>
      </c>
      <c r="K244" s="5">
        <v>1050</v>
      </c>
      <c r="N244" s="1" t="s">
        <v>63</v>
      </c>
      <c r="O244" s="5">
        <v>130000</v>
      </c>
      <c r="Q244" s="1" t="s">
        <v>133</v>
      </c>
      <c r="R244" s="1" t="s">
        <v>826</v>
      </c>
      <c r="T244" s="5">
        <v>9026.8209530052391</v>
      </c>
    </row>
    <row r="245" spans="1:20" ht="30" x14ac:dyDescent="0.25">
      <c r="A245" s="1" t="s">
        <v>827</v>
      </c>
      <c r="B245" s="1" t="s">
        <v>20</v>
      </c>
      <c r="C245" s="1" t="s">
        <v>828</v>
      </c>
      <c r="D245" s="1" t="s">
        <v>829</v>
      </c>
      <c r="E245" s="4" t="s">
        <v>813</v>
      </c>
      <c r="F245" s="1" t="s">
        <v>104</v>
      </c>
      <c r="G245" s="1" t="s">
        <v>25</v>
      </c>
      <c r="H245" s="4">
        <v>2008</v>
      </c>
      <c r="I245" s="1" t="s">
        <v>10</v>
      </c>
      <c r="K245" s="5">
        <v>3900</v>
      </c>
      <c r="N245" s="1" t="s">
        <v>830</v>
      </c>
      <c r="O245" s="5">
        <v>407000</v>
      </c>
      <c r="P245" s="5">
        <v>6307200</v>
      </c>
      <c r="Q245" s="1" t="s">
        <v>32</v>
      </c>
      <c r="R245" s="1" t="s">
        <v>138</v>
      </c>
      <c r="S245" s="1" t="s">
        <v>820</v>
      </c>
      <c r="T245" s="5">
        <v>32952.190888979996</v>
      </c>
    </row>
    <row r="246" spans="1:20" ht="30" x14ac:dyDescent="0.25">
      <c r="A246" s="1" t="s">
        <v>831</v>
      </c>
      <c r="B246" s="1" t="s">
        <v>20</v>
      </c>
      <c r="C246" s="1" t="s">
        <v>832</v>
      </c>
      <c r="D246" s="1" t="s">
        <v>833</v>
      </c>
      <c r="E246" s="4" t="s">
        <v>813</v>
      </c>
      <c r="F246" s="1" t="s">
        <v>104</v>
      </c>
      <c r="G246" s="1" t="s">
        <v>25</v>
      </c>
      <c r="H246" s="4">
        <v>2007</v>
      </c>
      <c r="I246" s="1" t="s">
        <v>10</v>
      </c>
      <c r="K246" s="5">
        <v>1750</v>
      </c>
      <c r="O246" s="5">
        <v>115500</v>
      </c>
      <c r="P246" s="5">
        <v>1615684</v>
      </c>
      <c r="Q246" s="1" t="s">
        <v>35</v>
      </c>
      <c r="R246" s="1" t="s">
        <v>138</v>
      </c>
      <c r="S246" s="1" t="s">
        <v>834</v>
      </c>
      <c r="T246" s="5">
        <v>13877.622712942801</v>
      </c>
    </row>
    <row r="247" spans="1:20" ht="30" x14ac:dyDescent="0.25">
      <c r="A247" s="1" t="s">
        <v>835</v>
      </c>
      <c r="B247" s="1" t="s">
        <v>20</v>
      </c>
      <c r="C247" s="1" t="s">
        <v>836</v>
      </c>
      <c r="D247" s="1" t="s">
        <v>414</v>
      </c>
      <c r="E247" s="4" t="s">
        <v>813</v>
      </c>
      <c r="F247" s="1" t="s">
        <v>54</v>
      </c>
      <c r="G247" s="1" t="s">
        <v>25</v>
      </c>
      <c r="H247" s="4">
        <v>2007</v>
      </c>
      <c r="I247" s="1" t="s">
        <v>10</v>
      </c>
      <c r="K247" s="5">
        <v>1900</v>
      </c>
      <c r="N247" s="1" t="s">
        <v>108</v>
      </c>
      <c r="O247" s="5">
        <v>223000</v>
      </c>
      <c r="P247" s="5">
        <v>1801515</v>
      </c>
      <c r="Q247" s="1" t="s">
        <v>35</v>
      </c>
      <c r="R247" s="1" t="s">
        <v>837</v>
      </c>
      <c r="S247" s="1" t="s">
        <v>834</v>
      </c>
      <c r="T247" s="5">
        <v>4615.4413137517504</v>
      </c>
    </row>
    <row r="248" spans="1:20" ht="45" x14ac:dyDescent="0.25">
      <c r="A248" s="1" t="s">
        <v>838</v>
      </c>
      <c r="B248" s="1" t="s">
        <v>20</v>
      </c>
      <c r="C248" s="1" t="s">
        <v>839</v>
      </c>
      <c r="D248" s="1" t="s">
        <v>840</v>
      </c>
      <c r="E248" s="4" t="s">
        <v>813</v>
      </c>
      <c r="F248" s="1" t="s">
        <v>104</v>
      </c>
      <c r="G248" s="1" t="s">
        <v>25</v>
      </c>
      <c r="H248" s="4">
        <v>2010</v>
      </c>
      <c r="I248" s="1" t="s">
        <v>10</v>
      </c>
      <c r="K248" s="5">
        <v>3000</v>
      </c>
      <c r="P248" s="5">
        <v>5956800</v>
      </c>
      <c r="Q248" s="1" t="s">
        <v>32</v>
      </c>
      <c r="R248" s="1" t="s">
        <v>841</v>
      </c>
      <c r="S248" s="1" t="s">
        <v>842</v>
      </c>
      <c r="T248" s="5">
        <v>26174.635632360005</v>
      </c>
    </row>
    <row r="249" spans="1:20" ht="45" x14ac:dyDescent="0.25">
      <c r="A249" s="1" t="s">
        <v>843</v>
      </c>
      <c r="B249" s="1" t="s">
        <v>20</v>
      </c>
      <c r="C249" s="1" t="s">
        <v>839</v>
      </c>
      <c r="D249" s="1" t="s">
        <v>840</v>
      </c>
      <c r="E249" s="4" t="s">
        <v>813</v>
      </c>
      <c r="F249" s="1" t="s">
        <v>104</v>
      </c>
      <c r="G249" s="1" t="s">
        <v>25</v>
      </c>
      <c r="H249" s="4">
        <v>2012</v>
      </c>
      <c r="I249" s="1" t="s">
        <v>10</v>
      </c>
      <c r="K249" s="5">
        <v>3500</v>
      </c>
      <c r="O249" s="5">
        <v>242000</v>
      </c>
      <c r="P249" s="5">
        <v>4432560</v>
      </c>
      <c r="Q249" s="1" t="s">
        <v>72</v>
      </c>
      <c r="R249" s="1" t="s">
        <v>844</v>
      </c>
      <c r="S249" s="1" t="s">
        <v>842</v>
      </c>
      <c r="T249" s="5">
        <v>11557.248671652</v>
      </c>
    </row>
    <row r="250" spans="1:20" ht="30" x14ac:dyDescent="0.25">
      <c r="A250" s="1" t="s">
        <v>845</v>
      </c>
      <c r="B250" s="1" t="s">
        <v>20</v>
      </c>
      <c r="C250" s="1" t="s">
        <v>846</v>
      </c>
      <c r="D250" s="1" t="s">
        <v>847</v>
      </c>
      <c r="E250" s="4" t="s">
        <v>813</v>
      </c>
      <c r="F250" s="1" t="s">
        <v>104</v>
      </c>
      <c r="G250" s="1" t="s">
        <v>25</v>
      </c>
      <c r="H250" s="4">
        <v>2012</v>
      </c>
      <c r="I250" s="1" t="s">
        <v>10</v>
      </c>
      <c r="K250" s="5">
        <v>2000</v>
      </c>
      <c r="P250" s="5">
        <v>4800000</v>
      </c>
      <c r="Q250" s="1" t="s">
        <v>35</v>
      </c>
      <c r="R250" s="1" t="s">
        <v>138</v>
      </c>
      <c r="T250" s="5">
        <v>8300.3002331999996</v>
      </c>
    </row>
    <row r="251" spans="1:20" ht="30" x14ac:dyDescent="0.25">
      <c r="A251" s="1" t="s">
        <v>848</v>
      </c>
      <c r="B251" s="1" t="s">
        <v>102</v>
      </c>
      <c r="C251" s="1" t="s">
        <v>849</v>
      </c>
      <c r="D251" s="1" t="s">
        <v>850</v>
      </c>
      <c r="E251" s="4" t="s">
        <v>813</v>
      </c>
      <c r="F251" s="1" t="s">
        <v>54</v>
      </c>
      <c r="G251" s="1" t="s">
        <v>25</v>
      </c>
      <c r="H251" s="4">
        <v>2014</v>
      </c>
      <c r="I251" s="1" t="s">
        <v>10</v>
      </c>
      <c r="K251" s="5">
        <v>2000</v>
      </c>
      <c r="P251" s="5">
        <v>16000000</v>
      </c>
      <c r="Q251" s="1" t="s">
        <v>119</v>
      </c>
      <c r="R251" s="1" t="s">
        <v>851</v>
      </c>
      <c r="S251" s="1" t="s">
        <v>852</v>
      </c>
      <c r="T251" s="5">
        <v>26449.214473200002</v>
      </c>
    </row>
    <row r="252" spans="1:20" ht="45" x14ac:dyDescent="0.25">
      <c r="A252" s="1" t="s">
        <v>853</v>
      </c>
      <c r="B252" s="1" t="s">
        <v>102</v>
      </c>
      <c r="C252" s="1" t="s">
        <v>854</v>
      </c>
      <c r="D252" s="1" t="s">
        <v>850</v>
      </c>
      <c r="E252" s="4" t="s">
        <v>813</v>
      </c>
      <c r="F252" s="1" t="s">
        <v>54</v>
      </c>
      <c r="G252" s="1" t="s">
        <v>25</v>
      </c>
      <c r="H252" s="4">
        <v>2011</v>
      </c>
      <c r="I252" s="1" t="s">
        <v>10</v>
      </c>
      <c r="K252" s="5">
        <v>2500</v>
      </c>
      <c r="N252" s="1" t="s">
        <v>213</v>
      </c>
      <c r="O252" s="5">
        <v>432000</v>
      </c>
      <c r="P252" s="5">
        <v>17520000</v>
      </c>
      <c r="Q252" s="1" t="s">
        <v>32</v>
      </c>
      <c r="R252" s="1" t="s">
        <v>855</v>
      </c>
      <c r="S252" s="1" t="s">
        <v>165</v>
      </c>
      <c r="T252" s="5">
        <v>31206.083275499997</v>
      </c>
    </row>
    <row r="253" spans="1:20" ht="30" x14ac:dyDescent="0.25">
      <c r="A253" s="1" t="s">
        <v>856</v>
      </c>
      <c r="B253" s="1" t="s">
        <v>20</v>
      </c>
      <c r="C253" s="1" t="s">
        <v>840</v>
      </c>
      <c r="D253" s="1" t="s">
        <v>840</v>
      </c>
      <c r="E253" s="4" t="s">
        <v>813</v>
      </c>
      <c r="F253" s="1" t="s">
        <v>104</v>
      </c>
      <c r="G253" s="1" t="s">
        <v>25</v>
      </c>
      <c r="H253" s="4">
        <v>2008</v>
      </c>
      <c r="I253" s="1" t="s">
        <v>10</v>
      </c>
      <c r="K253" s="5">
        <v>2100</v>
      </c>
      <c r="N253" s="1" t="s">
        <v>63</v>
      </c>
      <c r="O253" s="5">
        <v>231000</v>
      </c>
      <c r="P253" s="5">
        <v>4231080</v>
      </c>
      <c r="Q253" s="1" t="s">
        <v>35</v>
      </c>
      <c r="R253" s="1" t="s">
        <v>138</v>
      </c>
      <c r="T253" s="5">
        <v>8110.1143047960013</v>
      </c>
    </row>
    <row r="254" spans="1:20" ht="45" x14ac:dyDescent="0.25">
      <c r="A254" s="1" t="s">
        <v>857</v>
      </c>
      <c r="B254" s="1" t="s">
        <v>20</v>
      </c>
      <c r="C254" s="1" t="s">
        <v>858</v>
      </c>
      <c r="D254" s="1" t="s">
        <v>859</v>
      </c>
      <c r="E254" s="4" t="s">
        <v>813</v>
      </c>
      <c r="F254" s="1" t="s">
        <v>54</v>
      </c>
      <c r="G254" s="1" t="s">
        <v>25</v>
      </c>
      <c r="H254" s="4">
        <v>2005</v>
      </c>
      <c r="I254" s="1" t="s">
        <v>10</v>
      </c>
      <c r="K254" s="5">
        <v>850</v>
      </c>
      <c r="N254" s="1" t="s">
        <v>314</v>
      </c>
      <c r="P254" s="5">
        <v>0</v>
      </c>
      <c r="Q254" s="1" t="s">
        <v>26</v>
      </c>
      <c r="R254" s="1" t="s">
        <v>860</v>
      </c>
      <c r="S254" s="1" t="s">
        <v>861</v>
      </c>
      <c r="T254" s="5">
        <v>6153.4335911099997</v>
      </c>
    </row>
    <row r="255" spans="1:20" ht="60" x14ac:dyDescent="0.25">
      <c r="A255" s="1" t="s">
        <v>862</v>
      </c>
      <c r="B255" s="1" t="s">
        <v>20</v>
      </c>
      <c r="C255" s="1" t="s">
        <v>863</v>
      </c>
      <c r="D255" s="1" t="s">
        <v>864</v>
      </c>
      <c r="E255" s="4" t="s">
        <v>813</v>
      </c>
      <c r="F255" s="1" t="s">
        <v>24</v>
      </c>
      <c r="G255" s="1" t="s">
        <v>25</v>
      </c>
      <c r="H255" s="4">
        <v>2008</v>
      </c>
      <c r="I255" s="1" t="s">
        <v>10</v>
      </c>
      <c r="K255" s="5">
        <v>800</v>
      </c>
      <c r="N255" s="1" t="s">
        <v>63</v>
      </c>
      <c r="Q255" s="1" t="s">
        <v>26</v>
      </c>
      <c r="R255" s="1" t="s">
        <v>865</v>
      </c>
      <c r="T255" s="5">
        <v>5809.1408793599994</v>
      </c>
    </row>
    <row r="256" spans="1:20" ht="30" x14ac:dyDescent="0.25">
      <c r="A256" s="1" t="s">
        <v>866</v>
      </c>
      <c r="B256" s="1" t="s">
        <v>20</v>
      </c>
      <c r="C256" s="1" t="s">
        <v>867</v>
      </c>
      <c r="D256" s="1" t="s">
        <v>868</v>
      </c>
      <c r="E256" s="4" t="s">
        <v>813</v>
      </c>
      <c r="F256" s="1" t="s">
        <v>104</v>
      </c>
      <c r="G256" s="1" t="s">
        <v>25</v>
      </c>
      <c r="H256" s="4">
        <v>2002</v>
      </c>
      <c r="I256" s="1" t="s">
        <v>10</v>
      </c>
      <c r="K256" s="5">
        <v>850</v>
      </c>
      <c r="N256" s="1" t="s">
        <v>63</v>
      </c>
      <c r="O256" s="5">
        <v>93501</v>
      </c>
      <c r="P256" s="5">
        <v>876051</v>
      </c>
      <c r="Q256" s="1" t="s">
        <v>35</v>
      </c>
      <c r="R256" s="1" t="s">
        <v>138</v>
      </c>
      <c r="S256" s="1" t="s">
        <v>165</v>
      </c>
      <c r="T256" s="5">
        <v>2656.8084464292001</v>
      </c>
    </row>
    <row r="257" spans="1:20" x14ac:dyDescent="0.25">
      <c r="A257" s="1" t="s">
        <v>869</v>
      </c>
      <c r="B257" s="1" t="s">
        <v>20</v>
      </c>
      <c r="C257" s="1" t="s">
        <v>870</v>
      </c>
      <c r="D257" s="1" t="s">
        <v>871</v>
      </c>
      <c r="E257" s="4" t="s">
        <v>813</v>
      </c>
      <c r="F257" s="1" t="s">
        <v>54</v>
      </c>
      <c r="G257" s="1" t="s">
        <v>25</v>
      </c>
      <c r="H257" s="4">
        <v>2006</v>
      </c>
      <c r="I257" s="1" t="s">
        <v>10</v>
      </c>
      <c r="K257" s="5">
        <v>3900</v>
      </c>
      <c r="N257" s="1" t="s">
        <v>63</v>
      </c>
      <c r="P257" s="5">
        <v>6000000</v>
      </c>
      <c r="Q257" s="1" t="s">
        <v>35</v>
      </c>
      <c r="R257" s="1" t="s">
        <v>336</v>
      </c>
      <c r="S257" s="1" t="s">
        <v>834</v>
      </c>
      <c r="T257" s="5">
        <v>32722.356382739999</v>
      </c>
    </row>
    <row r="258" spans="1:20" ht="30" x14ac:dyDescent="0.25">
      <c r="A258" s="1" t="s">
        <v>872</v>
      </c>
      <c r="B258" s="1" t="s">
        <v>20</v>
      </c>
      <c r="C258" s="1" t="s">
        <v>873</v>
      </c>
      <c r="D258" s="1" t="s">
        <v>874</v>
      </c>
      <c r="E258" s="4" t="s">
        <v>813</v>
      </c>
      <c r="F258" s="1" t="s">
        <v>104</v>
      </c>
      <c r="G258" s="1" t="s">
        <v>25</v>
      </c>
      <c r="H258" s="4">
        <v>2009</v>
      </c>
      <c r="I258" s="1" t="s">
        <v>10</v>
      </c>
      <c r="K258" s="5">
        <v>2400</v>
      </c>
      <c r="P258" s="5">
        <v>10573320</v>
      </c>
      <c r="Q258" s="1" t="s">
        <v>35</v>
      </c>
      <c r="S258" s="1" t="s">
        <v>842</v>
      </c>
      <c r="T258" s="5">
        <v>13561.489920384003</v>
      </c>
    </row>
    <row r="259" spans="1:20" x14ac:dyDescent="0.25">
      <c r="A259" s="1" t="s">
        <v>875</v>
      </c>
      <c r="B259" s="1" t="s">
        <v>20</v>
      </c>
      <c r="C259" s="1" t="s">
        <v>876</v>
      </c>
      <c r="D259" s="1" t="s">
        <v>877</v>
      </c>
      <c r="E259" s="4" t="s">
        <v>813</v>
      </c>
      <c r="F259" s="1" t="s">
        <v>54</v>
      </c>
      <c r="G259" s="1" t="s">
        <v>25</v>
      </c>
      <c r="H259" s="4">
        <v>2012</v>
      </c>
      <c r="I259" s="1" t="s">
        <v>294</v>
      </c>
      <c r="K259" s="5">
        <v>1900</v>
      </c>
      <c r="M259" s="5">
        <v>4000</v>
      </c>
      <c r="P259" s="5">
        <v>3300000</v>
      </c>
      <c r="Q259" s="1" t="s">
        <v>35</v>
      </c>
      <c r="R259" s="1" t="s">
        <v>878</v>
      </c>
      <c r="S259" s="1" t="s">
        <v>324</v>
      </c>
      <c r="T259" s="5">
        <v>6210.1276368720009</v>
      </c>
    </row>
    <row r="260" spans="1:20" ht="30" x14ac:dyDescent="0.25">
      <c r="A260" s="1" t="s">
        <v>879</v>
      </c>
      <c r="B260" s="1" t="s">
        <v>20</v>
      </c>
      <c r="C260" s="1" t="s">
        <v>880</v>
      </c>
      <c r="D260" s="1" t="s">
        <v>847</v>
      </c>
      <c r="E260" s="4" t="s">
        <v>813</v>
      </c>
      <c r="F260" s="1" t="s">
        <v>104</v>
      </c>
      <c r="G260" s="1" t="s">
        <v>25</v>
      </c>
      <c r="H260" s="4">
        <v>2007</v>
      </c>
      <c r="I260" s="1" t="s">
        <v>10</v>
      </c>
      <c r="K260" s="5">
        <v>4000</v>
      </c>
      <c r="N260" s="1" t="s">
        <v>263</v>
      </c>
      <c r="O260" s="5">
        <v>363000</v>
      </c>
      <c r="P260" s="5">
        <v>6364834</v>
      </c>
      <c r="Q260" s="1" t="s">
        <v>35</v>
      </c>
      <c r="R260" s="1" t="s">
        <v>138</v>
      </c>
      <c r="S260" s="1" t="s">
        <v>842</v>
      </c>
      <c r="T260" s="5">
        <v>14180.1812599728</v>
      </c>
    </row>
    <row r="261" spans="1:20" ht="30" x14ac:dyDescent="0.25">
      <c r="A261" s="1" t="s">
        <v>881</v>
      </c>
      <c r="B261" s="1" t="s">
        <v>20</v>
      </c>
      <c r="C261" s="1" t="s">
        <v>880</v>
      </c>
      <c r="D261" s="1" t="s">
        <v>847</v>
      </c>
      <c r="E261" s="4" t="s">
        <v>813</v>
      </c>
      <c r="F261" s="1" t="s">
        <v>104</v>
      </c>
      <c r="G261" s="1" t="s">
        <v>25</v>
      </c>
      <c r="H261" s="4">
        <v>2004</v>
      </c>
      <c r="I261" s="1" t="s">
        <v>10</v>
      </c>
      <c r="K261" s="5">
        <v>4000</v>
      </c>
      <c r="N261" s="1" t="s">
        <v>489</v>
      </c>
      <c r="P261" s="5">
        <v>2128505</v>
      </c>
      <c r="Q261" s="1" t="s">
        <v>35</v>
      </c>
      <c r="R261" s="1" t="s">
        <v>138</v>
      </c>
      <c r="S261" s="1" t="s">
        <v>842</v>
      </c>
      <c r="T261" s="5">
        <v>11010.732744396</v>
      </c>
    </row>
    <row r="262" spans="1:20" ht="30" x14ac:dyDescent="0.25">
      <c r="A262" s="1" t="s">
        <v>882</v>
      </c>
      <c r="B262" s="1" t="s">
        <v>20</v>
      </c>
      <c r="C262" s="1" t="s">
        <v>883</v>
      </c>
      <c r="D262" s="1" t="s">
        <v>884</v>
      </c>
      <c r="E262" s="4" t="s">
        <v>813</v>
      </c>
      <c r="F262" s="1" t="s">
        <v>54</v>
      </c>
      <c r="G262" s="1" t="s">
        <v>44</v>
      </c>
      <c r="H262" s="4">
        <v>2016</v>
      </c>
      <c r="I262" s="1" t="s">
        <v>10</v>
      </c>
      <c r="K262" s="5">
        <v>650</v>
      </c>
      <c r="Q262" s="1" t="s">
        <v>32</v>
      </c>
      <c r="R262" s="1" t="s">
        <v>885</v>
      </c>
      <c r="T262" s="5">
        <v>1530.4692237900001</v>
      </c>
    </row>
    <row r="263" spans="1:20" ht="30" x14ac:dyDescent="0.25">
      <c r="A263" s="1" t="s">
        <v>886</v>
      </c>
      <c r="B263" s="1" t="s">
        <v>20</v>
      </c>
      <c r="C263" s="1" t="s">
        <v>541</v>
      </c>
      <c r="D263" s="1" t="s">
        <v>887</v>
      </c>
      <c r="E263" s="4" t="s">
        <v>813</v>
      </c>
      <c r="F263" s="1" t="s">
        <v>104</v>
      </c>
      <c r="G263" s="1" t="s">
        <v>25</v>
      </c>
      <c r="H263" s="4">
        <v>2010</v>
      </c>
      <c r="I263" s="1" t="s">
        <v>10</v>
      </c>
      <c r="K263" s="5">
        <v>2000</v>
      </c>
      <c r="P263" s="5">
        <v>8760000</v>
      </c>
      <c r="Q263" s="1" t="s">
        <v>35</v>
      </c>
      <c r="R263" s="1" t="s">
        <v>138</v>
      </c>
      <c r="S263" s="1" t="s">
        <v>842</v>
      </c>
      <c r="T263" s="5">
        <v>21032.541865200001</v>
      </c>
    </row>
    <row r="264" spans="1:20" ht="30" x14ac:dyDescent="0.25">
      <c r="A264" s="1" t="s">
        <v>888</v>
      </c>
      <c r="B264" s="1" t="s">
        <v>20</v>
      </c>
      <c r="C264" s="1" t="s">
        <v>541</v>
      </c>
      <c r="D264" s="1" t="s">
        <v>887</v>
      </c>
      <c r="E264" s="4" t="s">
        <v>813</v>
      </c>
      <c r="F264" s="1" t="s">
        <v>104</v>
      </c>
      <c r="G264" s="1" t="s">
        <v>25</v>
      </c>
      <c r="H264" s="4">
        <v>2010</v>
      </c>
      <c r="I264" s="1" t="s">
        <v>10</v>
      </c>
      <c r="K264" s="5">
        <v>4000</v>
      </c>
      <c r="P264" s="5">
        <v>4467600</v>
      </c>
      <c r="Q264" s="1" t="s">
        <v>32</v>
      </c>
      <c r="R264" s="1" t="s">
        <v>138</v>
      </c>
      <c r="S264" s="1" t="s">
        <v>842</v>
      </c>
      <c r="T264" s="5">
        <v>32299.810588320001</v>
      </c>
    </row>
    <row r="265" spans="1:20" ht="30" x14ac:dyDescent="0.25">
      <c r="A265" s="1" t="s">
        <v>889</v>
      </c>
      <c r="B265" s="1" t="s">
        <v>102</v>
      </c>
      <c r="C265" s="1" t="s">
        <v>890</v>
      </c>
      <c r="D265" s="1" t="s">
        <v>850</v>
      </c>
      <c r="E265" s="4" t="s">
        <v>813</v>
      </c>
      <c r="F265" s="1" t="s">
        <v>54</v>
      </c>
      <c r="G265" s="1" t="s">
        <v>25</v>
      </c>
      <c r="H265" s="4">
        <v>2014</v>
      </c>
      <c r="I265" s="1" t="s">
        <v>10</v>
      </c>
      <c r="K265" s="5">
        <v>1300</v>
      </c>
      <c r="N265" s="1" t="s">
        <v>163</v>
      </c>
      <c r="Q265" s="1" t="s">
        <v>119</v>
      </c>
      <c r="R265" s="1" t="s">
        <v>891</v>
      </c>
      <c r="S265" s="1" t="s">
        <v>165</v>
      </c>
      <c r="T265" s="5">
        <v>7002.1109334792</v>
      </c>
    </row>
    <row r="266" spans="1:20" ht="30" x14ac:dyDescent="0.25">
      <c r="A266" s="1" t="s">
        <v>892</v>
      </c>
      <c r="B266" s="1" t="s">
        <v>20</v>
      </c>
      <c r="C266" s="1" t="s">
        <v>893</v>
      </c>
      <c r="D266" s="1" t="s">
        <v>493</v>
      </c>
      <c r="E266" s="4" t="s">
        <v>813</v>
      </c>
      <c r="F266" s="1" t="s">
        <v>104</v>
      </c>
      <c r="G266" s="1" t="s">
        <v>44</v>
      </c>
      <c r="I266" s="1" t="s">
        <v>10</v>
      </c>
      <c r="K266" s="5">
        <v>9100</v>
      </c>
      <c r="N266" s="1" t="s">
        <v>163</v>
      </c>
      <c r="R266" s="1" t="s">
        <v>894</v>
      </c>
      <c r="T266" s="5">
        <v>64013.646231876002</v>
      </c>
    </row>
    <row r="267" spans="1:20" ht="30" x14ac:dyDescent="0.25">
      <c r="A267" s="1" t="s">
        <v>895</v>
      </c>
      <c r="B267" s="1" t="s">
        <v>20</v>
      </c>
      <c r="C267" s="1" t="s">
        <v>896</v>
      </c>
      <c r="D267" s="1" t="s">
        <v>819</v>
      </c>
      <c r="E267" s="4" t="s">
        <v>813</v>
      </c>
      <c r="F267" s="1" t="s">
        <v>104</v>
      </c>
      <c r="G267" s="1" t="s">
        <v>25</v>
      </c>
      <c r="H267" s="4">
        <v>2008</v>
      </c>
      <c r="I267" s="1" t="s">
        <v>10</v>
      </c>
      <c r="K267" s="5">
        <v>2000</v>
      </c>
      <c r="O267" s="5">
        <v>242000</v>
      </c>
      <c r="P267" s="5">
        <v>3705360</v>
      </c>
      <c r="Q267" s="1" t="s">
        <v>35</v>
      </c>
      <c r="R267" s="1" t="s">
        <v>138</v>
      </c>
      <c r="S267" s="1" t="s">
        <v>820</v>
      </c>
      <c r="T267" s="5">
        <v>17250.866446512002</v>
      </c>
    </row>
    <row r="268" spans="1:20" ht="45" x14ac:dyDescent="0.25">
      <c r="A268" s="1" t="s">
        <v>902</v>
      </c>
      <c r="B268" s="1" t="s">
        <v>20</v>
      </c>
      <c r="C268" s="1" t="s">
        <v>840</v>
      </c>
      <c r="D268" s="1" t="s">
        <v>840</v>
      </c>
      <c r="E268" s="4" t="s">
        <v>813</v>
      </c>
      <c r="F268" s="1" t="s">
        <v>104</v>
      </c>
      <c r="G268" s="1" t="s">
        <v>25</v>
      </c>
      <c r="H268" s="4">
        <v>2009</v>
      </c>
      <c r="I268" s="1" t="s">
        <v>10</v>
      </c>
      <c r="K268" s="5">
        <v>4200</v>
      </c>
      <c r="P268" s="5">
        <v>5700000</v>
      </c>
      <c r="Q268" s="1" t="s">
        <v>32</v>
      </c>
      <c r="R268" s="1" t="s">
        <v>841</v>
      </c>
      <c r="S268" s="1" t="s">
        <v>842</v>
      </c>
      <c r="T268" s="5">
        <v>34669.708713720007</v>
      </c>
    </row>
    <row r="269" spans="1:20" ht="30" x14ac:dyDescent="0.25">
      <c r="A269" s="1" t="s">
        <v>1191</v>
      </c>
      <c r="B269" s="1" t="s">
        <v>20</v>
      </c>
      <c r="C269" s="1" t="s">
        <v>903</v>
      </c>
      <c r="D269" s="1" t="s">
        <v>904</v>
      </c>
      <c r="E269" s="4" t="s">
        <v>813</v>
      </c>
      <c r="F269" s="1" t="s">
        <v>104</v>
      </c>
      <c r="G269" s="1" t="s">
        <v>25</v>
      </c>
      <c r="H269" s="4">
        <v>2012</v>
      </c>
      <c r="I269" s="1" t="s">
        <v>10</v>
      </c>
      <c r="K269" s="5">
        <v>4000</v>
      </c>
      <c r="P269" s="5">
        <v>5286660</v>
      </c>
      <c r="Q269" s="1" t="s">
        <v>32</v>
      </c>
      <c r="R269" s="1" t="s">
        <v>138</v>
      </c>
      <c r="S269" s="1" t="s">
        <v>842</v>
      </c>
      <c r="T269" s="5">
        <v>6941.2262521320008</v>
      </c>
    </row>
    <row r="270" spans="1:20" ht="30" x14ac:dyDescent="0.25">
      <c r="A270" s="1" t="s">
        <v>905</v>
      </c>
      <c r="B270" s="1" t="s">
        <v>102</v>
      </c>
      <c r="C270" s="1" t="s">
        <v>107</v>
      </c>
      <c r="D270" s="1" t="s">
        <v>850</v>
      </c>
      <c r="E270" s="4" t="s">
        <v>813</v>
      </c>
      <c r="F270" s="1" t="s">
        <v>104</v>
      </c>
      <c r="G270" s="1" t="s">
        <v>25</v>
      </c>
      <c r="H270" s="4">
        <v>2015</v>
      </c>
      <c r="I270" s="1" t="s">
        <v>10</v>
      </c>
      <c r="K270" s="5">
        <v>3000</v>
      </c>
      <c r="Q270" s="1" t="s">
        <v>35</v>
      </c>
      <c r="T270" s="5">
        <v>11814.280107811202</v>
      </c>
    </row>
    <row r="271" spans="1:20" ht="30" x14ac:dyDescent="0.25">
      <c r="A271" s="1" t="s">
        <v>906</v>
      </c>
      <c r="B271" s="1" t="s">
        <v>48</v>
      </c>
      <c r="C271" s="1" t="s">
        <v>890</v>
      </c>
      <c r="D271" s="1" t="s">
        <v>850</v>
      </c>
      <c r="E271" s="4" t="s">
        <v>813</v>
      </c>
      <c r="F271" s="1" t="s">
        <v>104</v>
      </c>
      <c r="G271" s="1" t="s">
        <v>25</v>
      </c>
      <c r="H271" s="4">
        <v>2009</v>
      </c>
      <c r="I271" s="1" t="s">
        <v>10</v>
      </c>
      <c r="K271" s="5">
        <v>2000</v>
      </c>
      <c r="P271" s="5">
        <v>2992944</v>
      </c>
      <c r="Q271" s="1" t="s">
        <v>35</v>
      </c>
      <c r="R271" s="1" t="s">
        <v>138</v>
      </c>
      <c r="S271" s="1" t="s">
        <v>165</v>
      </c>
      <c r="T271" s="5">
        <v>6948.3346618848009</v>
      </c>
    </row>
    <row r="272" spans="1:20" ht="30" x14ac:dyDescent="0.25">
      <c r="A272" s="1" t="s">
        <v>907</v>
      </c>
      <c r="B272" s="1" t="s">
        <v>20</v>
      </c>
      <c r="C272" s="1" t="s">
        <v>908</v>
      </c>
      <c r="D272" s="1" t="s">
        <v>909</v>
      </c>
      <c r="E272" s="4" t="s">
        <v>813</v>
      </c>
      <c r="F272" s="1" t="s">
        <v>54</v>
      </c>
      <c r="G272" s="1" t="s">
        <v>25</v>
      </c>
      <c r="H272" s="4">
        <v>2005</v>
      </c>
      <c r="I272" s="1" t="s">
        <v>10</v>
      </c>
      <c r="K272" s="5">
        <v>810</v>
      </c>
      <c r="P272" s="5">
        <v>2000000</v>
      </c>
      <c r="Q272" s="1" t="s">
        <v>35</v>
      </c>
      <c r="R272" s="1" t="s">
        <v>910</v>
      </c>
      <c r="S272" s="1" t="s">
        <v>842</v>
      </c>
      <c r="T272" s="5">
        <v>7360.1786456459995</v>
      </c>
    </row>
    <row r="273" spans="1:20" ht="30" x14ac:dyDescent="0.25">
      <c r="A273" s="1" t="s">
        <v>911</v>
      </c>
      <c r="B273" s="1" t="s">
        <v>20</v>
      </c>
      <c r="C273" s="1" t="s">
        <v>912</v>
      </c>
      <c r="D273" s="1" t="s">
        <v>913</v>
      </c>
      <c r="E273" s="4" t="s">
        <v>813</v>
      </c>
      <c r="F273" s="1" t="s">
        <v>105</v>
      </c>
      <c r="G273" s="1" t="s">
        <v>25</v>
      </c>
      <c r="H273" s="4">
        <v>2012</v>
      </c>
      <c r="I273" s="1" t="s">
        <v>10</v>
      </c>
      <c r="K273" s="5">
        <v>200</v>
      </c>
      <c r="Q273" s="1" t="s">
        <v>32</v>
      </c>
      <c r="R273" s="1" t="s">
        <v>914</v>
      </c>
      <c r="S273" s="1" t="s">
        <v>820</v>
      </c>
      <c r="T273" s="5">
        <v>470.91360731999998</v>
      </c>
    </row>
    <row r="274" spans="1:20" ht="30" x14ac:dyDescent="0.25">
      <c r="A274" s="1" t="s">
        <v>915</v>
      </c>
      <c r="B274" s="1" t="s">
        <v>20</v>
      </c>
      <c r="C274" s="1" t="s">
        <v>916</v>
      </c>
      <c r="D274" s="1" t="s">
        <v>917</v>
      </c>
      <c r="E274" s="4" t="s">
        <v>813</v>
      </c>
      <c r="F274" s="1" t="s">
        <v>54</v>
      </c>
      <c r="G274" s="1" t="s">
        <v>25</v>
      </c>
      <c r="H274" s="4">
        <v>2013</v>
      </c>
      <c r="I274" s="1" t="s">
        <v>10</v>
      </c>
      <c r="K274" s="5">
        <v>8500</v>
      </c>
      <c r="O274" s="5">
        <v>576000</v>
      </c>
      <c r="P274" s="5">
        <v>12491760</v>
      </c>
      <c r="Q274" s="1" t="s">
        <v>32</v>
      </c>
      <c r="R274" s="1" t="s">
        <v>815</v>
      </c>
      <c r="S274" s="1" t="s">
        <v>918</v>
      </c>
      <c r="T274" s="5">
        <v>70880.161079292011</v>
      </c>
    </row>
    <row r="275" spans="1:20" ht="45" x14ac:dyDescent="0.25">
      <c r="A275" s="1" t="s">
        <v>919</v>
      </c>
      <c r="B275" s="1" t="s">
        <v>146</v>
      </c>
      <c r="C275" s="1" t="s">
        <v>811</v>
      </c>
      <c r="D275" s="1" t="s">
        <v>917</v>
      </c>
      <c r="E275" s="4" t="s">
        <v>813</v>
      </c>
      <c r="F275" s="1" t="s">
        <v>920</v>
      </c>
      <c r="G275" s="1" t="s">
        <v>25</v>
      </c>
      <c r="H275" s="4">
        <v>2011</v>
      </c>
      <c r="I275" s="1" t="s">
        <v>10</v>
      </c>
      <c r="N275" s="1" t="s">
        <v>921</v>
      </c>
      <c r="O275" s="5">
        <v>99360</v>
      </c>
      <c r="P275" s="5">
        <v>2320000</v>
      </c>
      <c r="Q275" s="1" t="s">
        <v>35</v>
      </c>
      <c r="S275" s="1" t="s">
        <v>816</v>
      </c>
      <c r="T275" s="5">
        <v>1735.7293440000001</v>
      </c>
    </row>
    <row r="276" spans="1:20" x14ac:dyDescent="0.25">
      <c r="A276" s="1" t="s">
        <v>922</v>
      </c>
      <c r="B276" s="1" t="s">
        <v>20</v>
      </c>
      <c r="C276" s="1" t="s">
        <v>833</v>
      </c>
      <c r="D276" s="1" t="s">
        <v>833</v>
      </c>
      <c r="E276" s="4" t="s">
        <v>813</v>
      </c>
      <c r="F276" s="1" t="s">
        <v>54</v>
      </c>
      <c r="G276" s="1" t="s">
        <v>25</v>
      </c>
      <c r="H276" s="4">
        <v>2013</v>
      </c>
      <c r="I276" s="1" t="s">
        <v>10</v>
      </c>
      <c r="K276" s="5">
        <v>1450</v>
      </c>
      <c r="P276" s="5">
        <v>6701400</v>
      </c>
      <c r="Q276" s="1" t="s">
        <v>35</v>
      </c>
      <c r="R276" s="1" t="s">
        <v>336</v>
      </c>
      <c r="S276" s="1" t="s">
        <v>165</v>
      </c>
      <c r="T276" s="5">
        <v>15510.747835950002</v>
      </c>
    </row>
    <row r="277" spans="1:20" ht="30" x14ac:dyDescent="0.25">
      <c r="A277" s="1" t="s">
        <v>923</v>
      </c>
      <c r="B277" s="1" t="s">
        <v>20</v>
      </c>
      <c r="C277" s="1" t="s">
        <v>924</v>
      </c>
      <c r="D277" s="1" t="s">
        <v>833</v>
      </c>
      <c r="E277" s="4" t="s">
        <v>813</v>
      </c>
      <c r="F277" s="1" t="s">
        <v>104</v>
      </c>
      <c r="G277" s="1" t="s">
        <v>25</v>
      </c>
      <c r="H277" s="4">
        <v>2009</v>
      </c>
      <c r="I277" s="1" t="s">
        <v>10</v>
      </c>
      <c r="K277" s="5">
        <v>825</v>
      </c>
      <c r="P277" s="5">
        <v>1675350</v>
      </c>
      <c r="Q277" s="1" t="s">
        <v>35</v>
      </c>
      <c r="R277" s="1" t="s">
        <v>138</v>
      </c>
      <c r="S277" s="1" t="s">
        <v>834</v>
      </c>
      <c r="T277" s="5">
        <v>3195.9471459150004</v>
      </c>
    </row>
    <row r="278" spans="1:20" ht="30" x14ac:dyDescent="0.25">
      <c r="A278" s="1" t="s">
        <v>925</v>
      </c>
      <c r="B278" s="1" t="s">
        <v>20</v>
      </c>
      <c r="C278" s="1" t="s">
        <v>840</v>
      </c>
      <c r="D278" s="1" t="s">
        <v>840</v>
      </c>
      <c r="E278" s="4" t="s">
        <v>813</v>
      </c>
      <c r="F278" s="1" t="s">
        <v>104</v>
      </c>
      <c r="G278" s="1" t="s">
        <v>25</v>
      </c>
      <c r="H278" s="4">
        <v>2012</v>
      </c>
      <c r="I278" s="1" t="s">
        <v>10</v>
      </c>
      <c r="K278" s="5">
        <v>550</v>
      </c>
      <c r="P278" s="5">
        <v>4467600</v>
      </c>
      <c r="Q278" s="1" t="s">
        <v>32</v>
      </c>
      <c r="R278" s="1" t="s">
        <v>138</v>
      </c>
      <c r="T278" s="5">
        <v>4637.4884620500006</v>
      </c>
    </row>
    <row r="279" spans="1:20" ht="30" x14ac:dyDescent="0.25">
      <c r="A279" s="1" t="s">
        <v>926</v>
      </c>
      <c r="B279" s="1" t="s">
        <v>20</v>
      </c>
      <c r="C279" s="1" t="s">
        <v>927</v>
      </c>
      <c r="D279" s="1" t="s">
        <v>913</v>
      </c>
      <c r="E279" s="4" t="s">
        <v>813</v>
      </c>
      <c r="F279" s="1" t="s">
        <v>54</v>
      </c>
      <c r="G279" s="1" t="s">
        <v>25</v>
      </c>
      <c r="H279" s="4">
        <v>2005</v>
      </c>
      <c r="I279" s="1" t="s">
        <v>10</v>
      </c>
      <c r="K279" s="5">
        <v>880</v>
      </c>
      <c r="N279" s="1" t="s">
        <v>534</v>
      </c>
      <c r="P279" s="5">
        <v>0</v>
      </c>
      <c r="Q279" s="1" t="s">
        <v>26</v>
      </c>
      <c r="R279" s="1" t="s">
        <v>860</v>
      </c>
      <c r="S279" s="1" t="s">
        <v>820</v>
      </c>
      <c r="T279" s="5">
        <v>2072.0198722080008</v>
      </c>
    </row>
    <row r="280" spans="1:20" ht="60" x14ac:dyDescent="0.25">
      <c r="A280" s="1" t="s">
        <v>928</v>
      </c>
      <c r="B280" s="1" t="s">
        <v>20</v>
      </c>
      <c r="C280" s="1" t="s">
        <v>929</v>
      </c>
      <c r="D280" s="1" t="s">
        <v>930</v>
      </c>
      <c r="E280" s="4" t="s">
        <v>931</v>
      </c>
      <c r="F280" s="1" t="s">
        <v>54</v>
      </c>
      <c r="G280" s="1" t="s">
        <v>25</v>
      </c>
      <c r="H280" s="4">
        <v>2003</v>
      </c>
      <c r="I280" s="1" t="s">
        <v>12</v>
      </c>
      <c r="M280" s="5">
        <v>10000</v>
      </c>
      <c r="P280" s="5">
        <v>595680</v>
      </c>
      <c r="Q280" s="1" t="s">
        <v>32</v>
      </c>
      <c r="R280" s="1" t="s">
        <v>417</v>
      </c>
      <c r="T280" s="5">
        <v>1117.0871746560001</v>
      </c>
    </row>
    <row r="281" spans="1:20" ht="60" x14ac:dyDescent="0.25">
      <c r="A281" s="1" t="s">
        <v>932</v>
      </c>
      <c r="B281" s="1" t="s">
        <v>20</v>
      </c>
      <c r="C281" s="1" t="s">
        <v>929</v>
      </c>
      <c r="D281" s="1" t="s">
        <v>930</v>
      </c>
      <c r="E281" s="4" t="s">
        <v>931</v>
      </c>
      <c r="F281" s="1" t="s">
        <v>54</v>
      </c>
      <c r="G281" s="1" t="s">
        <v>25</v>
      </c>
      <c r="H281" s="4">
        <v>2004</v>
      </c>
      <c r="I281" s="1" t="s">
        <v>12</v>
      </c>
      <c r="M281" s="5">
        <v>36000</v>
      </c>
      <c r="P281" s="5">
        <v>1340280</v>
      </c>
      <c r="Q281" s="1" t="s">
        <v>32</v>
      </c>
      <c r="R281" s="1" t="s">
        <v>417</v>
      </c>
      <c r="T281" s="5">
        <v>5315.1141375360003</v>
      </c>
    </row>
  </sheetData>
  <sortState ref="A2:T266">
    <sortCondition ref="E2:E266"/>
    <sortCondition ref="A2:A266"/>
  </sortState>
  <printOptions horizontalCentered="1" gridLines="1"/>
  <pageMargins left="0.25" right="0.25" top="0.75" bottom="0.5" header="0.25" footer="0.25"/>
  <pageSetup scale="29" fitToHeight="0" orientation="landscape" verticalDpi="0" r:id="rId1"/>
  <headerFooter>
    <oddHeader>&amp;C&amp;18AgSTAR Projects - &amp;A</oddHeader>
    <oddFooter>&amp;C&amp;P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8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32.28515625" defaultRowHeight="15" x14ac:dyDescent="0.25"/>
  <cols>
    <col min="1" max="1" width="40.7109375" style="1" customWidth="1"/>
    <col min="2" max="2" width="20" style="1" bestFit="1" customWidth="1"/>
    <col min="3" max="3" width="16" style="1" bestFit="1" customWidth="1"/>
    <col min="4" max="4" width="14.85546875" style="1" bestFit="1" customWidth="1"/>
    <col min="5" max="5" width="7.7109375" style="1" customWidth="1"/>
    <col min="6" max="6" width="26.5703125" style="1" bestFit="1" customWidth="1"/>
    <col min="7" max="7" width="10.42578125" style="1" bestFit="1" customWidth="1"/>
    <col min="8" max="8" width="18.140625" style="4" customWidth="1"/>
    <col min="9" max="9" width="16.5703125" style="4" customWidth="1"/>
    <col min="10" max="10" width="42.85546875" style="1" customWidth="1"/>
    <col min="11" max="11" width="16.42578125" style="1" customWidth="1"/>
    <col min="12" max="12" width="8.42578125" style="5" customWidth="1"/>
    <col min="13" max="13" width="7.7109375" style="5" customWidth="1"/>
    <col min="14" max="14" width="9.5703125" style="5" customWidth="1"/>
    <col min="15" max="15" width="8.5703125" style="5" customWidth="1"/>
    <col min="16" max="16" width="30.7109375" style="1" bestFit="1" customWidth="1"/>
    <col min="17" max="17" width="37.85546875" style="5" customWidth="1"/>
    <col min="18" max="18" width="30.42578125" style="5" customWidth="1"/>
    <col min="19" max="19" width="31.85546875" style="1" bestFit="1" customWidth="1"/>
    <col min="20" max="20" width="53" style="1" customWidth="1"/>
    <col min="21" max="21" width="30.28515625" style="1" bestFit="1" customWidth="1"/>
    <col min="22" max="16384" width="32.28515625" style="1"/>
  </cols>
  <sheetData>
    <row r="1" spans="1:21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933</v>
      </c>
      <c r="J1" s="6" t="s">
        <v>934</v>
      </c>
      <c r="K1" s="6" t="s">
        <v>8</v>
      </c>
      <c r="L1" s="6" t="s">
        <v>9</v>
      </c>
      <c r="M1" s="6" t="s">
        <v>10</v>
      </c>
      <c r="N1" s="7" t="s">
        <v>11</v>
      </c>
      <c r="O1" s="6" t="s">
        <v>12</v>
      </c>
      <c r="P1" s="6" t="s">
        <v>13</v>
      </c>
      <c r="Q1" s="2" t="s">
        <v>14</v>
      </c>
      <c r="R1" s="2" t="s">
        <v>15</v>
      </c>
      <c r="S1" s="2" t="s">
        <v>16</v>
      </c>
      <c r="T1" s="6" t="s">
        <v>17</v>
      </c>
      <c r="U1" s="2" t="s">
        <v>18</v>
      </c>
    </row>
    <row r="2" spans="1:21" ht="30" x14ac:dyDescent="0.25">
      <c r="A2" s="1" t="s">
        <v>938</v>
      </c>
      <c r="B2" s="1" t="s">
        <v>20</v>
      </c>
      <c r="C2" s="1" t="s">
        <v>939</v>
      </c>
      <c r="D2" s="1" t="s">
        <v>71</v>
      </c>
      <c r="E2" s="4" t="s">
        <v>40</v>
      </c>
      <c r="F2" s="1" t="s">
        <v>54</v>
      </c>
      <c r="G2" s="1" t="s">
        <v>936</v>
      </c>
      <c r="H2" s="4">
        <v>2013</v>
      </c>
      <c r="I2" s="4">
        <v>2016</v>
      </c>
      <c r="J2" s="5"/>
      <c r="K2" s="5" t="s">
        <v>10</v>
      </c>
      <c r="P2" s="5"/>
      <c r="T2" s="5" t="s">
        <v>940</v>
      </c>
    </row>
    <row r="3" spans="1:21" ht="30" x14ac:dyDescent="0.25">
      <c r="A3" s="1" t="s">
        <v>941</v>
      </c>
      <c r="B3" s="1" t="s">
        <v>20</v>
      </c>
      <c r="C3" s="1" t="s">
        <v>942</v>
      </c>
      <c r="D3" s="1" t="s">
        <v>942</v>
      </c>
      <c r="E3" s="4" t="s">
        <v>40</v>
      </c>
      <c r="F3" s="1" t="s">
        <v>24</v>
      </c>
      <c r="G3" s="1" t="s">
        <v>936</v>
      </c>
      <c r="H3" s="4">
        <v>2008</v>
      </c>
      <c r="I3" s="4">
        <v>2015</v>
      </c>
      <c r="J3" s="5" t="s">
        <v>943</v>
      </c>
      <c r="K3" s="5" t="s">
        <v>10</v>
      </c>
      <c r="M3" s="5">
        <v>3300</v>
      </c>
      <c r="P3" s="5"/>
      <c r="R3" s="5">
        <v>2233800</v>
      </c>
      <c r="S3" s="1" t="s">
        <v>32</v>
      </c>
      <c r="T3" s="5" t="s">
        <v>90</v>
      </c>
      <c r="U3" s="1" t="s">
        <v>944</v>
      </c>
    </row>
    <row r="4" spans="1:21" ht="30" x14ac:dyDescent="0.25">
      <c r="A4" s="1" t="s">
        <v>945</v>
      </c>
      <c r="B4" s="1" t="s">
        <v>20</v>
      </c>
      <c r="C4" s="1" t="s">
        <v>946</v>
      </c>
      <c r="D4" s="1" t="s">
        <v>946</v>
      </c>
      <c r="E4" s="4" t="s">
        <v>40</v>
      </c>
      <c r="F4" s="1" t="s">
        <v>24</v>
      </c>
      <c r="G4" s="1" t="s">
        <v>936</v>
      </c>
      <c r="H4" s="4">
        <v>1998</v>
      </c>
      <c r="I4" s="4">
        <v>2004</v>
      </c>
      <c r="J4" s="5"/>
      <c r="K4" s="5" t="s">
        <v>10</v>
      </c>
      <c r="M4" s="5">
        <v>175</v>
      </c>
      <c r="P4" s="5"/>
      <c r="R4" s="5">
        <v>236520</v>
      </c>
      <c r="S4" s="1" t="s">
        <v>32</v>
      </c>
      <c r="T4" s="5" t="s">
        <v>90</v>
      </c>
    </row>
    <row r="5" spans="1:21" ht="45" x14ac:dyDescent="0.25">
      <c r="A5" s="1" t="s">
        <v>947</v>
      </c>
      <c r="B5" s="1" t="s">
        <v>20</v>
      </c>
      <c r="C5" s="1" t="s">
        <v>52</v>
      </c>
      <c r="D5" s="1" t="s">
        <v>53</v>
      </c>
      <c r="E5" s="4" t="s">
        <v>40</v>
      </c>
      <c r="F5" s="1" t="s">
        <v>24</v>
      </c>
      <c r="G5" s="1" t="s">
        <v>936</v>
      </c>
      <c r="H5" s="4">
        <v>2008</v>
      </c>
      <c r="I5" s="4">
        <v>2015</v>
      </c>
      <c r="J5" s="5" t="s">
        <v>1192</v>
      </c>
      <c r="K5" s="5" t="s">
        <v>10</v>
      </c>
      <c r="M5" s="5">
        <v>900</v>
      </c>
      <c r="P5" s="5"/>
      <c r="Q5" s="5">
        <v>33000</v>
      </c>
      <c r="R5" s="5">
        <v>552802</v>
      </c>
      <c r="S5" s="1" t="s">
        <v>32</v>
      </c>
      <c r="T5" s="5" t="s">
        <v>90</v>
      </c>
    </row>
    <row r="6" spans="1:21" ht="30" x14ac:dyDescent="0.25">
      <c r="A6" s="1" t="s">
        <v>948</v>
      </c>
      <c r="B6" s="1" t="s">
        <v>20</v>
      </c>
      <c r="C6" s="1" t="s">
        <v>949</v>
      </c>
      <c r="D6" s="1" t="s">
        <v>100</v>
      </c>
      <c r="E6" s="4" t="s">
        <v>40</v>
      </c>
      <c r="F6" s="1" t="s">
        <v>89</v>
      </c>
      <c r="G6" s="1" t="s">
        <v>936</v>
      </c>
      <c r="H6" s="4">
        <v>2006</v>
      </c>
      <c r="I6" s="4">
        <v>2007</v>
      </c>
      <c r="J6" s="5" t="s">
        <v>950</v>
      </c>
      <c r="K6" s="5" t="s">
        <v>10</v>
      </c>
      <c r="M6" s="5">
        <v>1100</v>
      </c>
      <c r="P6" s="5"/>
      <c r="Q6" s="5">
        <v>42740</v>
      </c>
      <c r="R6" s="5">
        <v>500991</v>
      </c>
      <c r="S6" s="1" t="s">
        <v>35</v>
      </c>
      <c r="T6" s="5" t="s">
        <v>90</v>
      </c>
      <c r="U6" s="1" t="s">
        <v>50</v>
      </c>
    </row>
    <row r="7" spans="1:21" x14ac:dyDescent="0.25">
      <c r="A7" s="1" t="s">
        <v>951</v>
      </c>
      <c r="B7" s="1" t="s">
        <v>102</v>
      </c>
      <c r="C7" s="1" t="s">
        <v>952</v>
      </c>
      <c r="D7" s="1" t="s">
        <v>93</v>
      </c>
      <c r="E7" s="4" t="s">
        <v>40</v>
      </c>
      <c r="F7" s="1" t="s">
        <v>89</v>
      </c>
      <c r="G7" s="1" t="s">
        <v>936</v>
      </c>
      <c r="H7" s="4">
        <v>2001</v>
      </c>
      <c r="I7" s="4">
        <v>2009</v>
      </c>
      <c r="J7" s="5"/>
      <c r="K7" s="5" t="s">
        <v>10</v>
      </c>
      <c r="M7" s="5">
        <v>3225</v>
      </c>
      <c r="P7" s="5" t="s">
        <v>263</v>
      </c>
      <c r="Q7" s="5">
        <v>108077</v>
      </c>
      <c r="R7" s="5">
        <v>4931880</v>
      </c>
      <c r="S7" s="1" t="s">
        <v>32</v>
      </c>
      <c r="T7" s="5"/>
    </row>
    <row r="8" spans="1:21" ht="30" x14ac:dyDescent="0.25">
      <c r="A8" s="1" t="s">
        <v>953</v>
      </c>
      <c r="B8" s="1" t="s">
        <v>102</v>
      </c>
      <c r="C8" s="1" t="s">
        <v>466</v>
      </c>
      <c r="D8" s="1" t="s">
        <v>93</v>
      </c>
      <c r="E8" s="4" t="s">
        <v>40</v>
      </c>
      <c r="F8" s="1" t="s">
        <v>54</v>
      </c>
      <c r="G8" s="1" t="s">
        <v>936</v>
      </c>
      <c r="H8" s="4">
        <v>2003</v>
      </c>
      <c r="I8" s="4">
        <v>2008</v>
      </c>
      <c r="J8" s="5"/>
      <c r="K8" s="5" t="s">
        <v>10</v>
      </c>
      <c r="P8" s="5"/>
      <c r="R8" s="5">
        <v>7446000</v>
      </c>
      <c r="S8" s="1" t="s">
        <v>32</v>
      </c>
      <c r="T8" s="5" t="s">
        <v>954</v>
      </c>
    </row>
    <row r="9" spans="1:21" ht="45" x14ac:dyDescent="0.25">
      <c r="A9" s="1" t="s">
        <v>955</v>
      </c>
      <c r="B9" s="1" t="s">
        <v>20</v>
      </c>
      <c r="C9" s="1" t="s">
        <v>82</v>
      </c>
      <c r="D9" s="1" t="s">
        <v>82</v>
      </c>
      <c r="E9" s="4" t="s">
        <v>40</v>
      </c>
      <c r="F9" s="1" t="s">
        <v>89</v>
      </c>
      <c r="G9" s="1" t="s">
        <v>936</v>
      </c>
      <c r="H9" s="4">
        <v>2005</v>
      </c>
      <c r="I9" s="4">
        <v>2009</v>
      </c>
      <c r="J9" s="5" t="s">
        <v>956</v>
      </c>
      <c r="K9" s="5" t="s">
        <v>10</v>
      </c>
      <c r="M9" s="5">
        <v>2000</v>
      </c>
      <c r="P9" s="5"/>
      <c r="Q9" s="5">
        <v>44193</v>
      </c>
      <c r="R9" s="5">
        <v>615755</v>
      </c>
      <c r="S9" s="1" t="s">
        <v>32</v>
      </c>
      <c r="T9" s="5" t="s">
        <v>90</v>
      </c>
    </row>
    <row r="10" spans="1:21" ht="30" x14ac:dyDescent="0.25">
      <c r="A10" s="1" t="s">
        <v>86</v>
      </c>
      <c r="B10" s="1" t="s">
        <v>20</v>
      </c>
      <c r="C10" s="1" t="s">
        <v>87</v>
      </c>
      <c r="D10" s="1" t="s">
        <v>88</v>
      </c>
      <c r="E10" s="4" t="s">
        <v>40</v>
      </c>
      <c r="F10" s="1" t="s">
        <v>89</v>
      </c>
      <c r="G10" s="1" t="s">
        <v>936</v>
      </c>
      <c r="H10" s="4">
        <v>1982</v>
      </c>
      <c r="J10" s="5" t="s">
        <v>1193</v>
      </c>
      <c r="K10" s="5" t="s">
        <v>10</v>
      </c>
      <c r="M10" s="5">
        <v>750</v>
      </c>
      <c r="P10" s="5"/>
      <c r="Q10" s="5">
        <v>30000</v>
      </c>
      <c r="R10" s="5">
        <v>300000</v>
      </c>
      <c r="S10" s="1" t="s">
        <v>35</v>
      </c>
      <c r="T10" s="5" t="s">
        <v>90</v>
      </c>
      <c r="U10" s="1" t="s">
        <v>50</v>
      </c>
    </row>
    <row r="11" spans="1:21" x14ac:dyDescent="0.25">
      <c r="A11" s="1" t="s">
        <v>957</v>
      </c>
      <c r="B11" s="1" t="s">
        <v>20</v>
      </c>
      <c r="C11" s="1" t="s">
        <v>82</v>
      </c>
      <c r="D11" s="1" t="s">
        <v>82</v>
      </c>
      <c r="E11" s="4" t="s">
        <v>40</v>
      </c>
      <c r="F11" s="1" t="s">
        <v>24</v>
      </c>
      <c r="G11" s="1" t="s">
        <v>936</v>
      </c>
      <c r="H11" s="4">
        <v>2006</v>
      </c>
      <c r="I11" s="4">
        <v>2009</v>
      </c>
      <c r="J11" s="5"/>
      <c r="K11" s="5" t="s">
        <v>10</v>
      </c>
      <c r="M11" s="5">
        <v>2640</v>
      </c>
      <c r="P11" s="5"/>
      <c r="Q11" s="5">
        <v>55000</v>
      </c>
      <c r="S11" s="1" t="s">
        <v>26</v>
      </c>
      <c r="T11" s="5" t="s">
        <v>958</v>
      </c>
    </row>
    <row r="12" spans="1:21" ht="30" x14ac:dyDescent="0.25">
      <c r="A12" s="1" t="s">
        <v>91</v>
      </c>
      <c r="B12" s="1" t="s">
        <v>20</v>
      </c>
      <c r="C12" s="1" t="s">
        <v>92</v>
      </c>
      <c r="D12" s="1" t="s">
        <v>93</v>
      </c>
      <c r="E12" s="4" t="s">
        <v>40</v>
      </c>
      <c r="F12" s="1" t="s">
        <v>89</v>
      </c>
      <c r="G12" s="1" t="s">
        <v>936</v>
      </c>
      <c r="H12" s="4">
        <v>2004</v>
      </c>
      <c r="I12" s="4">
        <v>2012</v>
      </c>
      <c r="J12" s="5"/>
      <c r="K12" s="5" t="s">
        <v>10</v>
      </c>
      <c r="M12" s="5">
        <v>2000</v>
      </c>
      <c r="P12" s="5"/>
      <c r="Q12" s="5">
        <v>87000</v>
      </c>
      <c r="R12" s="5">
        <v>353000</v>
      </c>
      <c r="S12" s="1" t="s">
        <v>32</v>
      </c>
      <c r="T12" s="5" t="s">
        <v>90</v>
      </c>
    </row>
    <row r="13" spans="1:21" x14ac:dyDescent="0.25">
      <c r="A13" s="1" t="s">
        <v>959</v>
      </c>
      <c r="B13" s="1" t="s">
        <v>20</v>
      </c>
      <c r="C13" s="1" t="s">
        <v>82</v>
      </c>
      <c r="D13" s="1" t="s">
        <v>82</v>
      </c>
      <c r="E13" s="4" t="s">
        <v>40</v>
      </c>
      <c r="F13" s="1" t="s">
        <v>24</v>
      </c>
      <c r="G13" s="1" t="s">
        <v>936</v>
      </c>
      <c r="H13" s="4">
        <v>1982</v>
      </c>
      <c r="I13" s="4">
        <v>2008</v>
      </c>
      <c r="J13" s="5"/>
      <c r="K13" s="5" t="s">
        <v>12</v>
      </c>
      <c r="O13" s="5">
        <v>15000</v>
      </c>
      <c r="P13" s="5"/>
      <c r="Q13" s="5">
        <v>94500</v>
      </c>
      <c r="R13" s="5">
        <v>744600</v>
      </c>
      <c r="S13" s="1" t="s">
        <v>35</v>
      </c>
      <c r="T13" s="5"/>
      <c r="U13" s="1" t="s">
        <v>960</v>
      </c>
    </row>
    <row r="14" spans="1:21" ht="30" x14ac:dyDescent="0.25">
      <c r="A14" s="1" t="s">
        <v>961</v>
      </c>
      <c r="B14" s="1" t="s">
        <v>20</v>
      </c>
      <c r="C14" s="1" t="s">
        <v>962</v>
      </c>
      <c r="D14" s="1" t="s">
        <v>963</v>
      </c>
      <c r="E14" s="4" t="s">
        <v>40</v>
      </c>
      <c r="F14" s="1" t="s">
        <v>24</v>
      </c>
      <c r="G14" s="1" t="s">
        <v>936</v>
      </c>
      <c r="H14" s="4">
        <v>2007</v>
      </c>
      <c r="I14" s="4">
        <v>2009</v>
      </c>
      <c r="J14" s="5" t="s">
        <v>964</v>
      </c>
      <c r="K14" s="5" t="s">
        <v>10</v>
      </c>
      <c r="M14" s="5">
        <v>240</v>
      </c>
      <c r="P14" s="5" t="s">
        <v>63</v>
      </c>
      <c r="Q14" s="5">
        <v>12000</v>
      </c>
      <c r="R14" s="5">
        <v>350400</v>
      </c>
      <c r="S14" s="1" t="s">
        <v>45</v>
      </c>
      <c r="T14" s="5"/>
    </row>
    <row r="15" spans="1:21" ht="30" x14ac:dyDescent="0.25">
      <c r="A15" s="1" t="s">
        <v>965</v>
      </c>
      <c r="B15" s="1" t="s">
        <v>20</v>
      </c>
      <c r="C15" s="1" t="s">
        <v>116</v>
      </c>
      <c r="D15" s="1" t="s">
        <v>53</v>
      </c>
      <c r="E15" s="4" t="s">
        <v>40</v>
      </c>
      <c r="F15" s="1" t="s">
        <v>24</v>
      </c>
      <c r="G15" s="1" t="s">
        <v>936</v>
      </c>
      <c r="H15" s="4">
        <v>2008</v>
      </c>
      <c r="I15" s="4">
        <v>2015</v>
      </c>
      <c r="J15" s="5" t="s">
        <v>966</v>
      </c>
      <c r="K15" s="5" t="s">
        <v>10</v>
      </c>
      <c r="M15" s="5">
        <v>900</v>
      </c>
      <c r="P15" s="5" t="s">
        <v>63</v>
      </c>
      <c r="Q15" s="5">
        <v>113000</v>
      </c>
      <c r="R15" s="5">
        <v>1599070</v>
      </c>
      <c r="S15" s="1" t="s">
        <v>32</v>
      </c>
      <c r="T15" s="5" t="s">
        <v>90</v>
      </c>
      <c r="U15" s="1" t="s">
        <v>967</v>
      </c>
    </row>
    <row r="16" spans="1:21" ht="75" x14ac:dyDescent="0.25">
      <c r="A16" s="1" t="s">
        <v>110</v>
      </c>
      <c r="B16" s="1" t="s">
        <v>20</v>
      </c>
      <c r="C16" s="1" t="s">
        <v>111</v>
      </c>
      <c r="D16" s="1" t="s">
        <v>112</v>
      </c>
      <c r="E16" s="4" t="s">
        <v>40</v>
      </c>
      <c r="F16" s="1" t="s">
        <v>89</v>
      </c>
      <c r="G16" s="1" t="s">
        <v>936</v>
      </c>
      <c r="H16" s="4">
        <v>2004</v>
      </c>
      <c r="I16" s="4">
        <v>2009</v>
      </c>
      <c r="J16" s="5" t="s">
        <v>968</v>
      </c>
      <c r="K16" s="5" t="s">
        <v>10</v>
      </c>
      <c r="M16" s="5">
        <v>624</v>
      </c>
      <c r="P16" s="5"/>
      <c r="Q16" s="5">
        <v>33935</v>
      </c>
      <c r="R16" s="5">
        <v>489465</v>
      </c>
      <c r="S16" s="1" t="s">
        <v>32</v>
      </c>
      <c r="T16" s="5" t="s">
        <v>90</v>
      </c>
    </row>
    <row r="17" spans="1:21" ht="60" x14ac:dyDescent="0.25">
      <c r="A17" s="1" t="s">
        <v>110</v>
      </c>
      <c r="B17" s="1" t="s">
        <v>20</v>
      </c>
      <c r="C17" s="1" t="s">
        <v>111</v>
      </c>
      <c r="D17" s="1" t="s">
        <v>112</v>
      </c>
      <c r="E17" s="4" t="s">
        <v>40</v>
      </c>
      <c r="F17" s="1" t="s">
        <v>89</v>
      </c>
      <c r="G17" s="1" t="s">
        <v>936</v>
      </c>
      <c r="H17" s="4">
        <v>2004</v>
      </c>
      <c r="J17" s="5"/>
      <c r="K17" s="5" t="s">
        <v>10</v>
      </c>
      <c r="M17" s="5">
        <v>550</v>
      </c>
      <c r="P17" s="5" t="s">
        <v>113</v>
      </c>
      <c r="T17" s="5" t="s">
        <v>114</v>
      </c>
    </row>
    <row r="18" spans="1:21" ht="30" x14ac:dyDescent="0.25">
      <c r="A18" s="1" t="s">
        <v>969</v>
      </c>
      <c r="B18" s="1" t="s">
        <v>20</v>
      </c>
      <c r="C18" s="1" t="s">
        <v>95</v>
      </c>
      <c r="D18" s="1" t="s">
        <v>96</v>
      </c>
      <c r="E18" s="4" t="s">
        <v>40</v>
      </c>
      <c r="F18" s="1" t="s">
        <v>24</v>
      </c>
      <c r="G18" s="1" t="s">
        <v>936</v>
      </c>
      <c r="H18" s="4">
        <v>2008</v>
      </c>
      <c r="I18" s="4">
        <v>2010</v>
      </c>
      <c r="J18" s="5"/>
      <c r="K18" s="5" t="s">
        <v>10</v>
      </c>
      <c r="M18" s="5">
        <v>5000</v>
      </c>
      <c r="P18" s="5"/>
      <c r="Q18" s="5">
        <v>300000</v>
      </c>
      <c r="S18" s="1" t="s">
        <v>423</v>
      </c>
      <c r="T18" s="5" t="s">
        <v>970</v>
      </c>
      <c r="U18" s="1" t="s">
        <v>50</v>
      </c>
    </row>
    <row r="19" spans="1:21" ht="30" x14ac:dyDescent="0.25">
      <c r="A19" s="1" t="s">
        <v>971</v>
      </c>
      <c r="B19" s="1" t="s">
        <v>20</v>
      </c>
      <c r="C19" s="1" t="s">
        <v>972</v>
      </c>
      <c r="D19" s="1" t="s">
        <v>973</v>
      </c>
      <c r="E19" s="4" t="s">
        <v>132</v>
      </c>
      <c r="F19" s="1" t="s">
        <v>54</v>
      </c>
      <c r="G19" s="1" t="s">
        <v>936</v>
      </c>
      <c r="H19" s="4">
        <v>1997</v>
      </c>
      <c r="J19" s="5"/>
      <c r="K19" s="5" t="s">
        <v>10</v>
      </c>
      <c r="M19" s="5">
        <v>600</v>
      </c>
      <c r="P19" s="5"/>
      <c r="Q19" s="5">
        <v>42500</v>
      </c>
      <c r="R19" s="5">
        <v>462500</v>
      </c>
      <c r="S19" s="1" t="s">
        <v>32</v>
      </c>
      <c r="T19" s="5" t="s">
        <v>974</v>
      </c>
    </row>
    <row r="20" spans="1:21" ht="30" x14ac:dyDescent="0.25">
      <c r="A20" s="1" t="s">
        <v>975</v>
      </c>
      <c r="B20" s="1" t="s">
        <v>20</v>
      </c>
      <c r="C20" s="1" t="s">
        <v>976</v>
      </c>
      <c r="D20" s="1" t="s">
        <v>977</v>
      </c>
      <c r="E20" s="4" t="s">
        <v>162</v>
      </c>
      <c r="F20" s="1" t="s">
        <v>89</v>
      </c>
      <c r="G20" s="1" t="s">
        <v>936</v>
      </c>
      <c r="H20" s="4">
        <v>2002</v>
      </c>
      <c r="I20" s="4">
        <v>2007</v>
      </c>
      <c r="J20" s="5" t="s">
        <v>978</v>
      </c>
      <c r="K20" s="5" t="s">
        <v>10</v>
      </c>
      <c r="M20" s="5">
        <v>380</v>
      </c>
      <c r="P20" s="5"/>
      <c r="R20" s="5">
        <v>394200</v>
      </c>
      <c r="S20" s="1" t="s">
        <v>32</v>
      </c>
      <c r="T20" s="5"/>
    </row>
    <row r="21" spans="1:21" ht="30" x14ac:dyDescent="0.25">
      <c r="A21" s="1" t="s">
        <v>979</v>
      </c>
      <c r="B21" s="1" t="s">
        <v>20</v>
      </c>
      <c r="C21" s="1" t="s">
        <v>980</v>
      </c>
      <c r="D21" s="1" t="s">
        <v>981</v>
      </c>
      <c r="E21" s="4" t="s">
        <v>162</v>
      </c>
      <c r="F21" s="1" t="s">
        <v>105</v>
      </c>
      <c r="G21" s="1" t="s">
        <v>936</v>
      </c>
      <c r="H21" s="4">
        <v>1972</v>
      </c>
      <c r="J21" s="5"/>
      <c r="K21" s="5" t="s">
        <v>12</v>
      </c>
      <c r="O21" s="5">
        <v>2300</v>
      </c>
      <c r="P21" s="5"/>
      <c r="S21" s="1" t="s">
        <v>26</v>
      </c>
      <c r="T21" s="5" t="s">
        <v>982</v>
      </c>
    </row>
    <row r="22" spans="1:21" ht="30" x14ac:dyDescent="0.25">
      <c r="A22" s="1" t="s">
        <v>983</v>
      </c>
      <c r="B22" s="1" t="s">
        <v>20</v>
      </c>
      <c r="C22" s="1" t="s">
        <v>984</v>
      </c>
      <c r="D22" s="1" t="s">
        <v>985</v>
      </c>
      <c r="E22" s="4" t="s">
        <v>162</v>
      </c>
      <c r="F22" s="1" t="s">
        <v>54</v>
      </c>
      <c r="G22" s="1" t="s">
        <v>936</v>
      </c>
      <c r="H22" s="4">
        <v>2001</v>
      </c>
      <c r="I22" s="4">
        <v>2004</v>
      </c>
      <c r="J22" s="5" t="s">
        <v>986</v>
      </c>
      <c r="K22" s="5" t="s">
        <v>12</v>
      </c>
      <c r="O22" s="5">
        <v>10000</v>
      </c>
      <c r="P22" s="5"/>
      <c r="R22" s="5">
        <v>473040</v>
      </c>
      <c r="S22" s="1" t="s">
        <v>32</v>
      </c>
      <c r="T22" s="5"/>
    </row>
    <row r="23" spans="1:21" ht="30" x14ac:dyDescent="0.25">
      <c r="A23" s="1" t="s">
        <v>987</v>
      </c>
      <c r="B23" s="1" t="s">
        <v>20</v>
      </c>
      <c r="E23" s="4" t="s">
        <v>162</v>
      </c>
      <c r="F23" s="1" t="s">
        <v>54</v>
      </c>
      <c r="G23" s="1" t="s">
        <v>936</v>
      </c>
      <c r="H23" s="4">
        <v>1999</v>
      </c>
      <c r="J23" s="5"/>
      <c r="K23" s="5" t="s">
        <v>12</v>
      </c>
      <c r="O23" s="5">
        <v>10000</v>
      </c>
      <c r="P23" s="5"/>
      <c r="S23" s="1" t="s">
        <v>32</v>
      </c>
      <c r="T23" s="5" t="s">
        <v>90</v>
      </c>
    </row>
    <row r="24" spans="1:21" ht="30" x14ac:dyDescent="0.25">
      <c r="A24" s="1" t="s">
        <v>988</v>
      </c>
      <c r="B24" s="1" t="s">
        <v>20</v>
      </c>
      <c r="C24" s="1" t="s">
        <v>989</v>
      </c>
      <c r="D24" s="1" t="s">
        <v>192</v>
      </c>
      <c r="E24" s="4" t="s">
        <v>182</v>
      </c>
      <c r="F24" s="1" t="s">
        <v>347</v>
      </c>
      <c r="G24" s="1" t="s">
        <v>936</v>
      </c>
      <c r="H24" s="4">
        <v>2008</v>
      </c>
      <c r="I24" s="4">
        <v>2009</v>
      </c>
      <c r="J24" s="5" t="s">
        <v>990</v>
      </c>
      <c r="K24" s="5" t="s">
        <v>10</v>
      </c>
      <c r="P24" s="5"/>
      <c r="S24" s="1" t="s">
        <v>423</v>
      </c>
      <c r="T24" s="5" t="s">
        <v>991</v>
      </c>
    </row>
    <row r="25" spans="1:21" ht="30" x14ac:dyDescent="0.25">
      <c r="A25" s="1" t="s">
        <v>992</v>
      </c>
      <c r="B25" s="1" t="s">
        <v>20</v>
      </c>
      <c r="C25" s="1" t="s">
        <v>993</v>
      </c>
      <c r="D25" s="1" t="s">
        <v>994</v>
      </c>
      <c r="E25" s="4" t="s">
        <v>182</v>
      </c>
      <c r="F25" s="1" t="s">
        <v>347</v>
      </c>
      <c r="G25" s="1" t="s">
        <v>936</v>
      </c>
      <c r="H25" s="4">
        <v>2004</v>
      </c>
      <c r="I25" s="4">
        <v>2009</v>
      </c>
      <c r="J25" s="5" t="s">
        <v>990</v>
      </c>
      <c r="K25" s="5" t="s">
        <v>10</v>
      </c>
      <c r="M25" s="5">
        <v>2900</v>
      </c>
      <c r="P25" s="5"/>
      <c r="Q25" s="5">
        <v>55700</v>
      </c>
      <c r="S25" s="1" t="s">
        <v>423</v>
      </c>
      <c r="T25" s="5" t="s">
        <v>991</v>
      </c>
      <c r="U25" s="1" t="s">
        <v>995</v>
      </c>
    </row>
    <row r="26" spans="1:21" ht="30" x14ac:dyDescent="0.25">
      <c r="A26" s="1" t="s">
        <v>996</v>
      </c>
      <c r="B26" s="1" t="s">
        <v>20</v>
      </c>
      <c r="C26" s="1" t="s">
        <v>309</v>
      </c>
      <c r="D26" s="1" t="s">
        <v>997</v>
      </c>
      <c r="E26" s="4" t="s">
        <v>209</v>
      </c>
      <c r="F26" s="1" t="s">
        <v>104</v>
      </c>
      <c r="G26" s="1" t="s">
        <v>936</v>
      </c>
      <c r="H26" s="4">
        <v>2005</v>
      </c>
      <c r="I26" s="4">
        <v>2011</v>
      </c>
      <c r="J26" s="5"/>
      <c r="K26" s="5" t="s">
        <v>10</v>
      </c>
      <c r="M26" s="5">
        <v>650</v>
      </c>
      <c r="P26" s="5"/>
      <c r="R26" s="5">
        <v>893520</v>
      </c>
      <c r="S26" s="1" t="s">
        <v>32</v>
      </c>
      <c r="T26" s="5" t="s">
        <v>138</v>
      </c>
      <c r="U26" s="1" t="s">
        <v>218</v>
      </c>
    </row>
    <row r="27" spans="1:21" ht="30" x14ac:dyDescent="0.25">
      <c r="A27" s="1" t="s">
        <v>998</v>
      </c>
      <c r="B27" s="1" t="s">
        <v>146</v>
      </c>
      <c r="C27" s="1" t="s">
        <v>999</v>
      </c>
      <c r="D27" s="1" t="s">
        <v>1000</v>
      </c>
      <c r="E27" s="4" t="s">
        <v>256</v>
      </c>
      <c r="F27" s="1" t="s">
        <v>704</v>
      </c>
      <c r="G27" s="1" t="s">
        <v>936</v>
      </c>
      <c r="H27" s="4">
        <v>2009</v>
      </c>
      <c r="I27" s="4">
        <v>2011</v>
      </c>
      <c r="J27" s="5" t="s">
        <v>1001</v>
      </c>
      <c r="K27" s="5" t="s">
        <v>10</v>
      </c>
      <c r="M27" s="5">
        <v>30</v>
      </c>
      <c r="P27" s="5"/>
      <c r="S27" s="1" t="s">
        <v>26</v>
      </c>
      <c r="T27" s="5" t="s">
        <v>1002</v>
      </c>
    </row>
    <row r="28" spans="1:21" x14ac:dyDescent="0.25">
      <c r="A28" s="1" t="s">
        <v>1003</v>
      </c>
      <c r="B28" s="1" t="s">
        <v>20</v>
      </c>
      <c r="C28" s="1" t="s">
        <v>1004</v>
      </c>
      <c r="D28" s="1" t="s">
        <v>1005</v>
      </c>
      <c r="E28" s="4" t="s">
        <v>276</v>
      </c>
      <c r="F28" s="1" t="s">
        <v>24</v>
      </c>
      <c r="G28" s="1" t="s">
        <v>936</v>
      </c>
      <c r="H28" s="4">
        <v>2010</v>
      </c>
      <c r="I28" s="4">
        <v>2016</v>
      </c>
      <c r="J28" s="5" t="s">
        <v>1006</v>
      </c>
      <c r="K28" s="5" t="s">
        <v>10</v>
      </c>
      <c r="M28" s="5">
        <v>656</v>
      </c>
      <c r="P28" s="5" t="s">
        <v>63</v>
      </c>
      <c r="Q28" s="5">
        <v>19334</v>
      </c>
      <c r="R28" s="5">
        <v>430000</v>
      </c>
      <c r="S28" s="1" t="s">
        <v>32</v>
      </c>
      <c r="T28" s="5"/>
    </row>
    <row r="29" spans="1:21" x14ac:dyDescent="0.25">
      <c r="A29" s="1" t="s">
        <v>1007</v>
      </c>
      <c r="B29" s="1" t="s">
        <v>20</v>
      </c>
      <c r="C29" s="1" t="s">
        <v>1008</v>
      </c>
      <c r="D29" s="1" t="s">
        <v>1009</v>
      </c>
      <c r="E29" s="4" t="s">
        <v>289</v>
      </c>
      <c r="F29" s="1" t="s">
        <v>89</v>
      </c>
      <c r="G29" s="1" t="s">
        <v>936</v>
      </c>
      <c r="H29" s="4">
        <v>1981</v>
      </c>
      <c r="I29" s="4">
        <v>2002</v>
      </c>
      <c r="J29" s="5" t="s">
        <v>978</v>
      </c>
      <c r="K29" s="5" t="s">
        <v>10</v>
      </c>
      <c r="M29" s="5">
        <v>720</v>
      </c>
      <c r="P29" s="5"/>
      <c r="Q29" s="5">
        <v>53500</v>
      </c>
      <c r="R29" s="5">
        <v>620000</v>
      </c>
      <c r="S29" s="1" t="s">
        <v>32</v>
      </c>
      <c r="T29" s="5"/>
    </row>
    <row r="30" spans="1:21" ht="30" x14ac:dyDescent="0.25">
      <c r="A30" s="1" t="s">
        <v>1010</v>
      </c>
      <c r="B30" s="1" t="s">
        <v>102</v>
      </c>
      <c r="C30" s="1" t="s">
        <v>1169</v>
      </c>
      <c r="D30" s="1" t="s">
        <v>1011</v>
      </c>
      <c r="E30" s="4" t="s">
        <v>289</v>
      </c>
      <c r="F30" s="1" t="s">
        <v>54</v>
      </c>
      <c r="G30" s="1" t="s">
        <v>936</v>
      </c>
      <c r="H30" s="4">
        <v>2012</v>
      </c>
      <c r="I30" s="4">
        <v>2015</v>
      </c>
      <c r="J30" s="5" t="s">
        <v>1012</v>
      </c>
      <c r="K30" s="5" t="s">
        <v>12</v>
      </c>
      <c r="P30" s="5" t="s">
        <v>163</v>
      </c>
      <c r="Q30" s="5">
        <v>1000000</v>
      </c>
      <c r="R30" s="5">
        <v>22338000</v>
      </c>
      <c r="S30" s="1" t="s">
        <v>32</v>
      </c>
      <c r="T30" s="5" t="s">
        <v>1013</v>
      </c>
      <c r="U30" s="1" t="s">
        <v>299</v>
      </c>
    </row>
    <row r="31" spans="1:21" ht="30" x14ac:dyDescent="0.25">
      <c r="A31" s="1" t="s">
        <v>1153</v>
      </c>
      <c r="B31" s="1" t="s">
        <v>102</v>
      </c>
      <c r="C31" s="1" t="s">
        <v>1154</v>
      </c>
      <c r="D31" s="1" t="s">
        <v>1155</v>
      </c>
      <c r="E31" s="4" t="s">
        <v>289</v>
      </c>
      <c r="F31" s="1" t="s">
        <v>54</v>
      </c>
      <c r="G31" s="1" t="s">
        <v>936</v>
      </c>
      <c r="H31" s="4">
        <v>2015</v>
      </c>
      <c r="I31" s="4">
        <v>2017</v>
      </c>
      <c r="J31" s="5" t="s">
        <v>1156</v>
      </c>
      <c r="K31" s="5" t="s">
        <v>10</v>
      </c>
      <c r="M31" s="5">
        <v>1770</v>
      </c>
      <c r="P31" s="5" t="s">
        <v>1157</v>
      </c>
      <c r="S31" s="1" t="s">
        <v>32</v>
      </c>
      <c r="T31" s="5" t="s">
        <v>1158</v>
      </c>
      <c r="U31" s="1" t="s">
        <v>1159</v>
      </c>
    </row>
    <row r="32" spans="1:21" ht="45" x14ac:dyDescent="0.25">
      <c r="A32" s="1" t="s">
        <v>1014</v>
      </c>
      <c r="B32" s="1" t="s">
        <v>20</v>
      </c>
      <c r="C32" s="1" t="s">
        <v>1015</v>
      </c>
      <c r="D32" s="1" t="s">
        <v>1016</v>
      </c>
      <c r="E32" s="4" t="s">
        <v>323</v>
      </c>
      <c r="F32" s="1" t="s">
        <v>347</v>
      </c>
      <c r="G32" s="1" t="s">
        <v>936</v>
      </c>
      <c r="H32" s="4">
        <v>2008</v>
      </c>
      <c r="I32" s="4">
        <v>2014</v>
      </c>
      <c r="J32" s="5" t="s">
        <v>1017</v>
      </c>
      <c r="K32" s="5" t="s">
        <v>10</v>
      </c>
      <c r="M32" s="5">
        <v>270</v>
      </c>
      <c r="P32" s="5" t="s">
        <v>1018</v>
      </c>
      <c r="R32" s="5">
        <v>156950</v>
      </c>
      <c r="S32" s="1" t="s">
        <v>32</v>
      </c>
      <c r="T32" s="5" t="s">
        <v>1019</v>
      </c>
    </row>
    <row r="33" spans="1:21" ht="45" x14ac:dyDescent="0.25">
      <c r="A33" s="1" t="s">
        <v>353</v>
      </c>
      <c r="B33" s="1" t="s">
        <v>20</v>
      </c>
      <c r="C33" s="1" t="s">
        <v>354</v>
      </c>
      <c r="D33" s="1" t="s">
        <v>355</v>
      </c>
      <c r="E33" s="4" t="s">
        <v>346</v>
      </c>
      <c r="F33" s="1" t="s">
        <v>24</v>
      </c>
      <c r="G33" s="1" t="s">
        <v>936</v>
      </c>
      <c r="H33" s="4">
        <v>2005</v>
      </c>
      <c r="I33" s="4">
        <v>2008</v>
      </c>
      <c r="J33" s="5" t="s">
        <v>1194</v>
      </c>
      <c r="K33" s="5" t="s">
        <v>12</v>
      </c>
      <c r="O33" s="5">
        <v>214000</v>
      </c>
      <c r="P33" s="5"/>
      <c r="S33" s="1" t="s">
        <v>133</v>
      </c>
      <c r="T33" s="5" t="s">
        <v>356</v>
      </c>
    </row>
    <row r="34" spans="1:21" ht="45" x14ac:dyDescent="0.25">
      <c r="A34" s="1" t="s">
        <v>1020</v>
      </c>
      <c r="B34" s="1" t="s">
        <v>20</v>
      </c>
      <c r="C34" s="1" t="s">
        <v>1021</v>
      </c>
      <c r="D34" s="1" t="s">
        <v>1022</v>
      </c>
      <c r="E34" s="4" t="s">
        <v>361</v>
      </c>
      <c r="F34" s="1" t="s">
        <v>24</v>
      </c>
      <c r="G34" s="1" t="s">
        <v>936</v>
      </c>
      <c r="H34" s="4">
        <v>1998</v>
      </c>
      <c r="I34" s="4">
        <v>2006</v>
      </c>
      <c r="J34" s="5"/>
      <c r="K34" s="5" t="s">
        <v>12</v>
      </c>
      <c r="O34" s="5">
        <v>290</v>
      </c>
      <c r="P34" s="5"/>
      <c r="R34" s="5">
        <v>35040</v>
      </c>
      <c r="S34" s="1" t="s">
        <v>32</v>
      </c>
      <c r="T34" s="5" t="s">
        <v>1023</v>
      </c>
    </row>
    <row r="35" spans="1:21" ht="30" x14ac:dyDescent="0.25">
      <c r="A35" s="1" t="s">
        <v>1024</v>
      </c>
      <c r="B35" s="1" t="s">
        <v>20</v>
      </c>
      <c r="C35" s="1" t="s">
        <v>1025</v>
      </c>
      <c r="D35" s="1" t="s">
        <v>1026</v>
      </c>
      <c r="E35" s="4" t="s">
        <v>361</v>
      </c>
      <c r="F35" s="1" t="s">
        <v>54</v>
      </c>
      <c r="G35" s="1" t="s">
        <v>936</v>
      </c>
      <c r="H35" s="4">
        <v>2009</v>
      </c>
      <c r="I35" s="4">
        <v>2010</v>
      </c>
      <c r="J35" s="5" t="s">
        <v>1027</v>
      </c>
      <c r="K35" s="5" t="s">
        <v>11</v>
      </c>
      <c r="N35" s="5">
        <v>120000</v>
      </c>
      <c r="P35" s="5"/>
      <c r="R35" s="5">
        <v>1489200</v>
      </c>
      <c r="S35" s="1" t="s">
        <v>32</v>
      </c>
      <c r="T35" s="5" t="s">
        <v>362</v>
      </c>
    </row>
    <row r="36" spans="1:21" ht="30" x14ac:dyDescent="0.25">
      <c r="A36" s="1" t="s">
        <v>1028</v>
      </c>
      <c r="B36" s="1" t="s">
        <v>20</v>
      </c>
      <c r="C36" s="1" t="s">
        <v>330</v>
      </c>
      <c r="D36" s="1" t="s">
        <v>382</v>
      </c>
      <c r="E36" s="4" t="s">
        <v>383</v>
      </c>
      <c r="F36" s="1" t="s">
        <v>54</v>
      </c>
      <c r="G36" s="1" t="s">
        <v>936</v>
      </c>
      <c r="H36" s="4">
        <v>1983</v>
      </c>
      <c r="I36" s="4">
        <v>2008</v>
      </c>
      <c r="J36" s="5"/>
      <c r="K36" s="5" t="s">
        <v>11</v>
      </c>
      <c r="N36" s="5">
        <v>70000</v>
      </c>
      <c r="P36" s="5"/>
      <c r="Q36" s="5">
        <v>42000</v>
      </c>
      <c r="R36" s="5">
        <v>520000</v>
      </c>
      <c r="S36" s="1" t="s">
        <v>32</v>
      </c>
      <c r="T36" s="5" t="s">
        <v>1029</v>
      </c>
    </row>
    <row r="37" spans="1:21" ht="30" x14ac:dyDescent="0.25">
      <c r="A37" s="1" t="s">
        <v>1030</v>
      </c>
      <c r="B37" s="1" t="s">
        <v>20</v>
      </c>
      <c r="C37" s="1" t="s">
        <v>1031</v>
      </c>
      <c r="D37" s="1" t="s">
        <v>1032</v>
      </c>
      <c r="E37" s="4" t="s">
        <v>383</v>
      </c>
      <c r="F37" s="1" t="s">
        <v>149</v>
      </c>
      <c r="G37" s="1" t="s">
        <v>936</v>
      </c>
      <c r="H37" s="4">
        <v>2003</v>
      </c>
      <c r="J37" s="5" t="s">
        <v>1033</v>
      </c>
      <c r="K37" s="5" t="s">
        <v>12</v>
      </c>
      <c r="O37" s="5">
        <v>24000</v>
      </c>
      <c r="P37" s="5"/>
      <c r="R37" s="5">
        <v>989880</v>
      </c>
      <c r="S37" s="1" t="s">
        <v>32</v>
      </c>
      <c r="T37" s="5" t="s">
        <v>1034</v>
      </c>
    </row>
    <row r="38" spans="1:21" ht="30" x14ac:dyDescent="0.25">
      <c r="A38" s="1" t="s">
        <v>1035</v>
      </c>
      <c r="B38" s="1" t="s">
        <v>20</v>
      </c>
      <c r="C38" s="1" t="s">
        <v>1036</v>
      </c>
      <c r="D38" s="1" t="s">
        <v>1037</v>
      </c>
      <c r="E38" s="4" t="s">
        <v>416</v>
      </c>
      <c r="F38" s="1" t="s">
        <v>54</v>
      </c>
      <c r="G38" s="1" t="s">
        <v>936</v>
      </c>
      <c r="H38" s="4">
        <v>2007</v>
      </c>
      <c r="I38" s="4">
        <v>2007</v>
      </c>
      <c r="J38" s="5" t="s">
        <v>1038</v>
      </c>
      <c r="K38" s="5" t="s">
        <v>9</v>
      </c>
      <c r="L38" s="5">
        <v>28000</v>
      </c>
      <c r="P38" s="5" t="s">
        <v>1039</v>
      </c>
      <c r="S38" s="1" t="s">
        <v>133</v>
      </c>
      <c r="T38" s="5" t="s">
        <v>1040</v>
      </c>
    </row>
    <row r="39" spans="1:21" ht="30" x14ac:dyDescent="0.25">
      <c r="A39" s="1" t="s">
        <v>1041</v>
      </c>
      <c r="B39" s="1" t="s">
        <v>20</v>
      </c>
      <c r="C39" s="1" t="s">
        <v>1042</v>
      </c>
      <c r="D39" s="1" t="s">
        <v>1043</v>
      </c>
      <c r="E39" s="4" t="s">
        <v>422</v>
      </c>
      <c r="F39" s="1" t="s">
        <v>583</v>
      </c>
      <c r="G39" s="1" t="s">
        <v>936</v>
      </c>
      <c r="H39" s="4">
        <v>2008</v>
      </c>
      <c r="I39" s="4">
        <v>2009</v>
      </c>
      <c r="J39" s="5"/>
      <c r="K39" s="5" t="s">
        <v>10</v>
      </c>
      <c r="P39" s="5"/>
      <c r="S39" s="1" t="s">
        <v>32</v>
      </c>
      <c r="T39" s="5" t="s">
        <v>1044</v>
      </c>
    </row>
    <row r="40" spans="1:21" x14ac:dyDescent="0.25">
      <c r="A40" s="1" t="s">
        <v>1045</v>
      </c>
      <c r="B40" s="1" t="s">
        <v>20</v>
      </c>
      <c r="C40" s="1" t="s">
        <v>1046</v>
      </c>
      <c r="D40" s="1" t="s">
        <v>1047</v>
      </c>
      <c r="E40" s="4" t="s">
        <v>429</v>
      </c>
      <c r="F40" s="1" t="s">
        <v>54</v>
      </c>
      <c r="G40" s="1" t="s">
        <v>936</v>
      </c>
      <c r="H40" s="4">
        <v>1985</v>
      </c>
      <c r="J40" s="5"/>
      <c r="K40" s="5" t="s">
        <v>10</v>
      </c>
      <c r="M40" s="5">
        <v>270</v>
      </c>
      <c r="P40" s="5"/>
      <c r="Q40" s="5">
        <v>25000</v>
      </c>
      <c r="R40" s="5">
        <v>325000</v>
      </c>
      <c r="S40" s="1" t="s">
        <v>35</v>
      </c>
      <c r="T40" s="5" t="s">
        <v>1048</v>
      </c>
    </row>
    <row r="41" spans="1:21" ht="30" x14ac:dyDescent="0.25">
      <c r="A41" s="1" t="s">
        <v>1049</v>
      </c>
      <c r="B41" s="1" t="s">
        <v>20</v>
      </c>
      <c r="C41" s="1" t="s">
        <v>1050</v>
      </c>
      <c r="D41" s="1" t="s">
        <v>1051</v>
      </c>
      <c r="E41" s="4" t="s">
        <v>429</v>
      </c>
      <c r="F41" s="1" t="s">
        <v>149</v>
      </c>
      <c r="G41" s="1" t="s">
        <v>936</v>
      </c>
      <c r="H41" s="4">
        <v>2001</v>
      </c>
      <c r="I41" s="4">
        <v>2003</v>
      </c>
      <c r="J41" s="5" t="s">
        <v>1052</v>
      </c>
      <c r="K41" s="5" t="s">
        <v>10</v>
      </c>
      <c r="M41" s="5">
        <v>100</v>
      </c>
      <c r="P41" s="5"/>
      <c r="S41" s="1" t="s">
        <v>133</v>
      </c>
      <c r="T41" s="5" t="s">
        <v>1053</v>
      </c>
    </row>
    <row r="42" spans="1:21" ht="60" x14ac:dyDescent="0.25">
      <c r="A42" s="1" t="s">
        <v>474</v>
      </c>
      <c r="B42" s="1" t="s">
        <v>20</v>
      </c>
      <c r="C42" s="1" t="s">
        <v>475</v>
      </c>
      <c r="D42" s="1" t="s">
        <v>476</v>
      </c>
      <c r="E42" s="4" t="s">
        <v>429</v>
      </c>
      <c r="F42" s="1" t="s">
        <v>89</v>
      </c>
      <c r="G42" s="1" t="s">
        <v>936</v>
      </c>
      <c r="H42" s="4">
        <v>2001</v>
      </c>
      <c r="I42" s="4">
        <v>2009</v>
      </c>
      <c r="J42" s="5"/>
      <c r="K42" s="5" t="s">
        <v>10</v>
      </c>
      <c r="M42" s="5">
        <v>850</v>
      </c>
      <c r="P42" s="5"/>
      <c r="R42" s="5">
        <v>521220</v>
      </c>
      <c r="S42" s="1" t="s">
        <v>72</v>
      </c>
      <c r="T42" s="5" t="s">
        <v>1054</v>
      </c>
    </row>
    <row r="43" spans="1:21" ht="60" x14ac:dyDescent="0.25">
      <c r="A43" s="1" t="s">
        <v>478</v>
      </c>
      <c r="B43" s="1" t="s">
        <v>20</v>
      </c>
      <c r="C43" s="1" t="s">
        <v>479</v>
      </c>
      <c r="D43" s="1" t="s">
        <v>441</v>
      </c>
      <c r="E43" s="4" t="s">
        <v>429</v>
      </c>
      <c r="F43" s="1" t="s">
        <v>89</v>
      </c>
      <c r="G43" s="1" t="s">
        <v>936</v>
      </c>
      <c r="H43" s="4">
        <v>2003</v>
      </c>
      <c r="I43" s="4">
        <v>2011</v>
      </c>
      <c r="J43" s="5" t="s">
        <v>1055</v>
      </c>
      <c r="K43" s="5" t="s">
        <v>10</v>
      </c>
      <c r="M43" s="5">
        <v>3700</v>
      </c>
      <c r="P43" s="5"/>
      <c r="Q43" s="5">
        <v>111000</v>
      </c>
      <c r="R43" s="5">
        <v>788400</v>
      </c>
      <c r="S43" s="1" t="s">
        <v>35</v>
      </c>
      <c r="T43" s="5" t="s">
        <v>1056</v>
      </c>
    </row>
    <row r="44" spans="1:21" ht="30" x14ac:dyDescent="0.25">
      <c r="A44" s="1" t="s">
        <v>1057</v>
      </c>
      <c r="B44" s="1" t="s">
        <v>20</v>
      </c>
      <c r="C44" s="1" t="s">
        <v>1058</v>
      </c>
      <c r="D44" s="1" t="s">
        <v>239</v>
      </c>
      <c r="E44" s="4" t="s">
        <v>429</v>
      </c>
      <c r="F44" s="1" t="s">
        <v>24</v>
      </c>
      <c r="G44" s="1" t="s">
        <v>936</v>
      </c>
      <c r="J44" s="5"/>
      <c r="K44" s="5" t="s">
        <v>10</v>
      </c>
      <c r="M44" s="5">
        <v>236</v>
      </c>
      <c r="P44" s="5"/>
      <c r="Q44" s="5">
        <v>6000</v>
      </c>
      <c r="R44" s="5">
        <v>219000</v>
      </c>
      <c r="S44" s="1" t="s">
        <v>32</v>
      </c>
      <c r="T44" s="5" t="s">
        <v>1059</v>
      </c>
    </row>
    <row r="45" spans="1:21" ht="45" x14ac:dyDescent="0.25">
      <c r="A45" s="1" t="s">
        <v>1060</v>
      </c>
      <c r="B45" s="1" t="s">
        <v>20</v>
      </c>
      <c r="C45" s="1" t="s">
        <v>1061</v>
      </c>
      <c r="D45" s="1" t="s">
        <v>981</v>
      </c>
      <c r="E45" s="4" t="s">
        <v>527</v>
      </c>
      <c r="F45" s="1" t="s">
        <v>54</v>
      </c>
      <c r="G45" s="1" t="s">
        <v>936</v>
      </c>
      <c r="H45" s="4">
        <v>2012</v>
      </c>
      <c r="I45" s="4">
        <v>2015</v>
      </c>
      <c r="J45" s="5" t="s">
        <v>1062</v>
      </c>
      <c r="K45" s="5" t="s">
        <v>10</v>
      </c>
      <c r="P45" s="5" t="s">
        <v>1063</v>
      </c>
      <c r="Q45" s="5">
        <v>121295</v>
      </c>
      <c r="R45" s="5">
        <v>22000000</v>
      </c>
      <c r="S45" s="1" t="s">
        <v>35</v>
      </c>
      <c r="T45" s="5" t="s">
        <v>1064</v>
      </c>
      <c r="U45" s="1" t="s">
        <v>1065</v>
      </c>
    </row>
    <row r="46" spans="1:21" ht="30" x14ac:dyDescent="0.25">
      <c r="A46" s="1" t="s">
        <v>1066</v>
      </c>
      <c r="B46" s="1" t="s">
        <v>20</v>
      </c>
      <c r="C46" s="1" t="s">
        <v>1067</v>
      </c>
      <c r="D46" s="1" t="s">
        <v>587</v>
      </c>
      <c r="E46" s="4" t="s">
        <v>572</v>
      </c>
      <c r="F46" s="1" t="s">
        <v>54</v>
      </c>
      <c r="G46" s="1" t="s">
        <v>936</v>
      </c>
      <c r="H46" s="4">
        <v>2002</v>
      </c>
      <c r="J46" s="5"/>
      <c r="K46" s="5" t="s">
        <v>10</v>
      </c>
      <c r="M46" s="5">
        <v>350</v>
      </c>
      <c r="P46" s="5"/>
      <c r="R46" s="5">
        <v>306600</v>
      </c>
      <c r="S46" s="1" t="s">
        <v>35</v>
      </c>
      <c r="T46" s="5" t="s">
        <v>1068</v>
      </c>
    </row>
    <row r="47" spans="1:21" ht="30" x14ac:dyDescent="0.25">
      <c r="A47" s="1" t="s">
        <v>1069</v>
      </c>
      <c r="B47" s="1" t="s">
        <v>20</v>
      </c>
      <c r="C47" s="1" t="s">
        <v>1070</v>
      </c>
      <c r="D47" s="1" t="s">
        <v>571</v>
      </c>
      <c r="E47" s="4" t="s">
        <v>572</v>
      </c>
      <c r="F47" s="1" t="s">
        <v>89</v>
      </c>
      <c r="G47" s="1" t="s">
        <v>936</v>
      </c>
      <c r="H47" s="4">
        <v>1997</v>
      </c>
      <c r="I47" s="4">
        <v>2000</v>
      </c>
      <c r="J47" s="5" t="s">
        <v>1071</v>
      </c>
      <c r="K47" s="5" t="s">
        <v>10</v>
      </c>
      <c r="M47" s="5">
        <v>1000</v>
      </c>
      <c r="P47" s="5" t="s">
        <v>534</v>
      </c>
      <c r="Q47" s="5">
        <v>42000</v>
      </c>
      <c r="R47" s="5">
        <v>744600</v>
      </c>
      <c r="S47" s="1" t="s">
        <v>32</v>
      </c>
      <c r="T47" s="5" t="s">
        <v>90</v>
      </c>
    </row>
    <row r="48" spans="1:21" x14ac:dyDescent="0.25">
      <c r="A48" s="1" t="s">
        <v>578</v>
      </c>
      <c r="B48" s="1" t="s">
        <v>102</v>
      </c>
      <c r="C48" s="1" t="s">
        <v>571</v>
      </c>
      <c r="D48" s="1" t="s">
        <v>571</v>
      </c>
      <c r="E48" s="4" t="s">
        <v>572</v>
      </c>
      <c r="F48" s="1" t="s">
        <v>54</v>
      </c>
      <c r="G48" s="1" t="s">
        <v>936</v>
      </c>
      <c r="H48" s="4">
        <v>2003</v>
      </c>
      <c r="I48" s="4">
        <v>2017</v>
      </c>
      <c r="J48" s="5" t="s">
        <v>1160</v>
      </c>
      <c r="K48" s="5" t="s">
        <v>10</v>
      </c>
      <c r="M48" s="5">
        <v>5000</v>
      </c>
      <c r="P48" s="5"/>
      <c r="R48" s="5">
        <v>8935200</v>
      </c>
      <c r="S48" s="1" t="s">
        <v>35</v>
      </c>
      <c r="T48" s="5"/>
      <c r="U48" s="1" t="s">
        <v>579</v>
      </c>
    </row>
    <row r="49" spans="1:22" ht="30" x14ac:dyDescent="0.25">
      <c r="A49" s="1" t="s">
        <v>1072</v>
      </c>
      <c r="B49" s="1" t="s">
        <v>20</v>
      </c>
      <c r="C49" s="1" t="s">
        <v>625</v>
      </c>
      <c r="D49" s="1" t="s">
        <v>625</v>
      </c>
      <c r="E49" s="4" t="s">
        <v>600</v>
      </c>
      <c r="F49" s="1" t="s">
        <v>704</v>
      </c>
      <c r="G49" s="1" t="s">
        <v>936</v>
      </c>
      <c r="H49" s="4">
        <v>1985</v>
      </c>
      <c r="I49" s="4">
        <v>2008</v>
      </c>
      <c r="J49" s="5"/>
      <c r="K49" s="5" t="s">
        <v>11</v>
      </c>
      <c r="N49" s="5">
        <v>72000</v>
      </c>
      <c r="P49" s="5"/>
      <c r="Q49" s="5">
        <v>28000</v>
      </c>
      <c r="R49" s="5">
        <v>365000</v>
      </c>
      <c r="T49" s="5" t="s">
        <v>1073</v>
      </c>
    </row>
    <row r="50" spans="1:22" ht="30" x14ac:dyDescent="0.25">
      <c r="A50" s="1" t="s">
        <v>1074</v>
      </c>
      <c r="B50" s="1" t="s">
        <v>20</v>
      </c>
      <c r="C50" s="1" t="s">
        <v>1075</v>
      </c>
      <c r="D50" s="1" t="s">
        <v>621</v>
      </c>
      <c r="E50" s="4" t="s">
        <v>600</v>
      </c>
      <c r="F50" s="1" t="s">
        <v>54</v>
      </c>
      <c r="G50" s="1" t="s">
        <v>936</v>
      </c>
      <c r="H50" s="4">
        <v>2007</v>
      </c>
      <c r="I50" s="4">
        <v>2009</v>
      </c>
      <c r="J50" s="5"/>
      <c r="K50" s="5" t="s">
        <v>1076</v>
      </c>
      <c r="L50" s="5">
        <v>1000</v>
      </c>
      <c r="N50" s="5">
        <v>120000</v>
      </c>
      <c r="P50" s="5"/>
      <c r="R50" s="5">
        <v>386316</v>
      </c>
      <c r="S50" s="1" t="s">
        <v>35</v>
      </c>
      <c r="T50" s="5" t="s">
        <v>1077</v>
      </c>
    </row>
    <row r="51" spans="1:22" ht="60" x14ac:dyDescent="0.25">
      <c r="A51" s="1" t="s">
        <v>1078</v>
      </c>
      <c r="B51" s="1" t="s">
        <v>20</v>
      </c>
      <c r="C51" s="1" t="s">
        <v>221</v>
      </c>
      <c r="D51" s="1" t="s">
        <v>1079</v>
      </c>
      <c r="E51" s="4" t="s">
        <v>703</v>
      </c>
      <c r="F51" s="1" t="s">
        <v>24</v>
      </c>
      <c r="G51" s="1" t="s">
        <v>936</v>
      </c>
      <c r="H51" s="4">
        <v>2009</v>
      </c>
      <c r="I51" s="4">
        <v>2015</v>
      </c>
      <c r="J51" s="5"/>
      <c r="K51" s="5" t="s">
        <v>10</v>
      </c>
      <c r="M51" s="5">
        <v>1150</v>
      </c>
      <c r="P51" s="5" t="s">
        <v>63</v>
      </c>
      <c r="S51" s="1" t="s">
        <v>26</v>
      </c>
      <c r="T51" s="5" t="s">
        <v>1080</v>
      </c>
    </row>
    <row r="52" spans="1:22" ht="30" x14ac:dyDescent="0.25">
      <c r="A52" s="1" t="s">
        <v>1081</v>
      </c>
      <c r="B52" s="1" t="s">
        <v>20</v>
      </c>
      <c r="C52" s="1" t="s">
        <v>1082</v>
      </c>
      <c r="D52" s="1" t="s">
        <v>292</v>
      </c>
      <c r="E52" s="4" t="s">
        <v>709</v>
      </c>
      <c r="F52" s="1" t="s">
        <v>24</v>
      </c>
      <c r="G52" s="1" t="s">
        <v>936</v>
      </c>
      <c r="H52" s="4">
        <v>2008</v>
      </c>
      <c r="I52" s="4">
        <v>2009</v>
      </c>
      <c r="J52" s="5" t="s">
        <v>1083</v>
      </c>
      <c r="K52" s="5" t="s">
        <v>10</v>
      </c>
      <c r="M52" s="5">
        <v>980</v>
      </c>
      <c r="P52" s="5"/>
      <c r="Q52" s="5">
        <v>47000</v>
      </c>
      <c r="R52" s="5">
        <v>700800</v>
      </c>
      <c r="S52" s="1" t="s">
        <v>35</v>
      </c>
      <c r="T52" s="5" t="s">
        <v>1084</v>
      </c>
    </row>
    <row r="53" spans="1:22" ht="60" x14ac:dyDescent="0.25">
      <c r="A53" s="1" t="s">
        <v>1085</v>
      </c>
      <c r="B53" s="1" t="s">
        <v>102</v>
      </c>
      <c r="C53" s="1" t="s">
        <v>1086</v>
      </c>
      <c r="D53" s="1" t="s">
        <v>1087</v>
      </c>
      <c r="E53" s="4" t="s">
        <v>709</v>
      </c>
      <c r="F53" s="1" t="s">
        <v>54</v>
      </c>
      <c r="G53" s="1" t="s">
        <v>936</v>
      </c>
      <c r="H53" s="4">
        <v>2008</v>
      </c>
      <c r="I53" s="4">
        <v>2013</v>
      </c>
      <c r="J53" s="5"/>
      <c r="K53" s="5" t="s">
        <v>10</v>
      </c>
      <c r="M53" s="5">
        <v>10000</v>
      </c>
      <c r="P53" s="5" t="s">
        <v>263</v>
      </c>
      <c r="Q53" s="5">
        <v>2739726</v>
      </c>
      <c r="S53" s="1" t="s">
        <v>423</v>
      </c>
      <c r="T53" s="5" t="s">
        <v>1088</v>
      </c>
      <c r="U53" s="1" t="s">
        <v>1089</v>
      </c>
    </row>
    <row r="54" spans="1:22" x14ac:dyDescent="0.25">
      <c r="A54" s="1" t="s">
        <v>1090</v>
      </c>
      <c r="B54" s="1" t="s">
        <v>20</v>
      </c>
      <c r="C54" s="1" t="s">
        <v>1091</v>
      </c>
      <c r="D54" s="1" t="s">
        <v>1092</v>
      </c>
      <c r="E54" s="4" t="s">
        <v>709</v>
      </c>
      <c r="F54" s="1" t="s">
        <v>89</v>
      </c>
      <c r="G54" s="1" t="s">
        <v>936</v>
      </c>
      <c r="H54" s="4">
        <v>1998</v>
      </c>
      <c r="J54" s="5"/>
      <c r="K54" s="5" t="s">
        <v>10</v>
      </c>
      <c r="M54" s="5">
        <v>455</v>
      </c>
      <c r="P54" s="5"/>
      <c r="Q54" s="5">
        <v>14000</v>
      </c>
      <c r="R54" s="5">
        <v>208000</v>
      </c>
      <c r="S54" s="1" t="s">
        <v>35</v>
      </c>
      <c r="T54" s="5" t="s">
        <v>1093</v>
      </c>
    </row>
    <row r="55" spans="1:22" ht="45" x14ac:dyDescent="0.25">
      <c r="A55" s="1" t="s">
        <v>1094</v>
      </c>
      <c r="B55" s="1" t="s">
        <v>20</v>
      </c>
      <c r="C55" s="1" t="s">
        <v>1095</v>
      </c>
      <c r="D55" s="1" t="s">
        <v>1096</v>
      </c>
      <c r="E55" s="4" t="s">
        <v>729</v>
      </c>
      <c r="F55" s="1" t="s">
        <v>24</v>
      </c>
      <c r="G55" s="1" t="s">
        <v>936</v>
      </c>
      <c r="H55" s="4">
        <v>1994</v>
      </c>
      <c r="I55" s="4">
        <v>2005</v>
      </c>
      <c r="J55" s="5" t="s">
        <v>1097</v>
      </c>
      <c r="K55" s="5" t="s">
        <v>12</v>
      </c>
      <c r="O55" s="5">
        <v>6000</v>
      </c>
      <c r="P55" s="5"/>
      <c r="Q55" s="5">
        <v>12000</v>
      </c>
      <c r="R55" s="5">
        <v>163000</v>
      </c>
      <c r="S55" s="1" t="s">
        <v>32</v>
      </c>
      <c r="T55" s="5" t="s">
        <v>1098</v>
      </c>
    </row>
    <row r="56" spans="1:22" ht="30" x14ac:dyDescent="0.25">
      <c r="A56" s="1" t="s">
        <v>1099</v>
      </c>
      <c r="B56" s="1" t="s">
        <v>146</v>
      </c>
      <c r="C56" s="1" t="s">
        <v>1100</v>
      </c>
      <c r="D56" s="1" t="s">
        <v>1101</v>
      </c>
      <c r="E56" s="4" t="s">
        <v>734</v>
      </c>
      <c r="F56" s="1" t="s">
        <v>763</v>
      </c>
      <c r="G56" s="1" t="s">
        <v>936</v>
      </c>
      <c r="H56" s="4">
        <v>2005</v>
      </c>
      <c r="I56" s="4">
        <v>2009</v>
      </c>
      <c r="J56" s="5"/>
      <c r="K56" s="5" t="s">
        <v>10</v>
      </c>
      <c r="M56" s="5">
        <v>160</v>
      </c>
      <c r="P56" s="5"/>
      <c r="Q56" s="5">
        <v>5000</v>
      </c>
      <c r="R56" s="5">
        <v>148920</v>
      </c>
      <c r="S56" s="1" t="s">
        <v>35</v>
      </c>
      <c r="T56" s="5" t="s">
        <v>764</v>
      </c>
      <c r="U56" s="1" t="s">
        <v>783</v>
      </c>
    </row>
    <row r="57" spans="1:22" ht="30" x14ac:dyDescent="0.25">
      <c r="A57" s="1" t="s">
        <v>1102</v>
      </c>
      <c r="B57" s="1" t="s">
        <v>20</v>
      </c>
      <c r="C57" s="1" t="s">
        <v>1103</v>
      </c>
      <c r="D57" s="1" t="s">
        <v>733</v>
      </c>
      <c r="E57" s="4" t="s">
        <v>734</v>
      </c>
      <c r="F57" s="1" t="s">
        <v>89</v>
      </c>
      <c r="G57" s="1" t="s">
        <v>936</v>
      </c>
      <c r="H57" s="4">
        <v>1982</v>
      </c>
      <c r="I57" s="4">
        <v>2011</v>
      </c>
      <c r="J57" s="5"/>
      <c r="K57" s="5" t="s">
        <v>10</v>
      </c>
      <c r="M57" s="5">
        <v>380</v>
      </c>
      <c r="P57" s="5"/>
      <c r="Q57" s="5">
        <v>37500</v>
      </c>
      <c r="R57" s="5">
        <v>480000</v>
      </c>
      <c r="S57" s="1" t="s">
        <v>119</v>
      </c>
      <c r="T57" s="5" t="s">
        <v>1104</v>
      </c>
    </row>
    <row r="58" spans="1:22" x14ac:dyDescent="0.25">
      <c r="A58" s="1" t="s">
        <v>1105</v>
      </c>
      <c r="B58" s="1" t="s">
        <v>20</v>
      </c>
      <c r="C58" s="1" t="s">
        <v>777</v>
      </c>
      <c r="D58" s="1" t="s">
        <v>778</v>
      </c>
      <c r="E58" s="4" t="s">
        <v>734</v>
      </c>
      <c r="F58" s="1" t="s">
        <v>105</v>
      </c>
      <c r="G58" s="1" t="s">
        <v>936</v>
      </c>
      <c r="H58" s="4">
        <v>2012</v>
      </c>
      <c r="I58" s="4">
        <v>2015</v>
      </c>
      <c r="J58" s="5"/>
      <c r="K58" s="5" t="s">
        <v>10</v>
      </c>
      <c r="M58" s="5">
        <v>60</v>
      </c>
      <c r="P58" s="5" t="s">
        <v>108</v>
      </c>
      <c r="T58" s="5"/>
    </row>
    <row r="59" spans="1:22" x14ac:dyDescent="0.25">
      <c r="A59" s="1" t="s">
        <v>1106</v>
      </c>
      <c r="B59" s="1" t="s">
        <v>20</v>
      </c>
      <c r="C59" s="1" t="s">
        <v>1107</v>
      </c>
      <c r="D59" s="1" t="s">
        <v>1101</v>
      </c>
      <c r="E59" s="4" t="s">
        <v>734</v>
      </c>
      <c r="F59" s="1" t="s">
        <v>228</v>
      </c>
      <c r="G59" s="1" t="s">
        <v>936</v>
      </c>
      <c r="H59" s="4">
        <v>2005</v>
      </c>
      <c r="I59" s="4">
        <v>2009</v>
      </c>
      <c r="J59" s="5" t="s">
        <v>1108</v>
      </c>
      <c r="K59" s="5" t="s">
        <v>10</v>
      </c>
      <c r="M59" s="5">
        <v>250</v>
      </c>
      <c r="P59" s="5"/>
      <c r="R59" s="5">
        <v>483990</v>
      </c>
      <c r="S59" s="1" t="s">
        <v>35</v>
      </c>
      <c r="T59" s="5"/>
    </row>
    <row r="60" spans="1:22" ht="45" x14ac:dyDescent="0.25">
      <c r="A60" s="1" t="s">
        <v>1109</v>
      </c>
      <c r="B60" s="1" t="s">
        <v>20</v>
      </c>
      <c r="C60" s="1" t="s">
        <v>1110</v>
      </c>
      <c r="D60" s="1" t="s">
        <v>1111</v>
      </c>
      <c r="E60" s="4" t="s">
        <v>813</v>
      </c>
      <c r="F60" s="1" t="s">
        <v>104</v>
      </c>
      <c r="G60" s="1" t="s">
        <v>936</v>
      </c>
      <c r="H60" s="4">
        <v>2004</v>
      </c>
      <c r="I60" s="4">
        <v>2011</v>
      </c>
      <c r="J60" s="5" t="s">
        <v>1112</v>
      </c>
      <c r="K60" s="5" t="s">
        <v>10</v>
      </c>
      <c r="M60" s="5">
        <v>1100</v>
      </c>
      <c r="P60" s="5"/>
      <c r="R60" s="5">
        <v>1489200</v>
      </c>
      <c r="S60" s="1" t="s">
        <v>35</v>
      </c>
      <c r="T60" s="5" t="s">
        <v>138</v>
      </c>
      <c r="U60" s="1" t="s">
        <v>165</v>
      </c>
    </row>
    <row r="61" spans="1:22" x14ac:dyDescent="0.25">
      <c r="A61" s="1" t="s">
        <v>1113</v>
      </c>
      <c r="B61" s="1" t="s">
        <v>20</v>
      </c>
      <c r="C61" s="1" t="s">
        <v>1114</v>
      </c>
      <c r="D61" s="1" t="s">
        <v>1115</v>
      </c>
      <c r="E61" s="4" t="s">
        <v>813</v>
      </c>
      <c r="F61" s="1" t="s">
        <v>104</v>
      </c>
      <c r="G61" s="1" t="s">
        <v>936</v>
      </c>
      <c r="H61" s="4">
        <v>1995</v>
      </c>
      <c r="I61" s="4">
        <v>2014</v>
      </c>
      <c r="J61" s="5"/>
      <c r="K61" s="5" t="s">
        <v>10</v>
      </c>
      <c r="M61" s="5">
        <v>1600</v>
      </c>
      <c r="P61" s="5"/>
      <c r="R61" s="5">
        <v>819060</v>
      </c>
      <c r="S61" s="1" t="s">
        <v>35</v>
      </c>
      <c r="T61" s="5"/>
    </row>
    <row r="62" spans="1:22" ht="30" x14ac:dyDescent="0.25">
      <c r="A62" s="1" t="s">
        <v>1116</v>
      </c>
      <c r="B62" s="1" t="s">
        <v>20</v>
      </c>
      <c r="C62" s="1" t="s">
        <v>1117</v>
      </c>
      <c r="D62" s="1" t="s">
        <v>833</v>
      </c>
      <c r="E62" s="4" t="s">
        <v>813</v>
      </c>
      <c r="F62" s="1" t="s">
        <v>104</v>
      </c>
      <c r="G62" s="1" t="s">
        <v>936</v>
      </c>
      <c r="H62" s="4">
        <v>2006</v>
      </c>
      <c r="I62" s="4">
        <v>2011</v>
      </c>
      <c r="J62" s="5" t="s">
        <v>1118</v>
      </c>
      <c r="K62" s="5" t="s">
        <v>10</v>
      </c>
      <c r="M62" s="5">
        <v>2550</v>
      </c>
      <c r="P62" s="5"/>
      <c r="R62" s="5">
        <v>2562409</v>
      </c>
      <c r="S62" s="1" t="s">
        <v>35</v>
      </c>
      <c r="T62" s="5" t="s">
        <v>138</v>
      </c>
      <c r="U62" s="1" t="s">
        <v>834</v>
      </c>
    </row>
    <row r="63" spans="1:22" ht="30" x14ac:dyDescent="0.25">
      <c r="A63" s="1" t="s">
        <v>1119</v>
      </c>
      <c r="B63" s="1" t="s">
        <v>20</v>
      </c>
      <c r="C63" s="1" t="s">
        <v>1120</v>
      </c>
      <c r="D63" s="1" t="s">
        <v>1121</v>
      </c>
      <c r="E63" s="4" t="s">
        <v>813</v>
      </c>
      <c r="F63" s="1" t="s">
        <v>54</v>
      </c>
      <c r="G63" s="1" t="s">
        <v>936</v>
      </c>
      <c r="H63" s="4">
        <v>1988</v>
      </c>
      <c r="I63" s="4">
        <v>2008</v>
      </c>
      <c r="J63" s="5" t="s">
        <v>1122</v>
      </c>
      <c r="K63" s="5" t="s">
        <v>11</v>
      </c>
      <c r="N63" s="5">
        <v>500000</v>
      </c>
      <c r="P63" s="5"/>
      <c r="R63" s="5">
        <v>188902</v>
      </c>
      <c r="S63" s="1" t="s">
        <v>32</v>
      </c>
      <c r="T63" s="5" t="s">
        <v>450</v>
      </c>
    </row>
    <row r="64" spans="1:22" ht="45" x14ac:dyDescent="0.25">
      <c r="A64" s="1" t="s">
        <v>897</v>
      </c>
      <c r="B64" s="1" t="s">
        <v>20</v>
      </c>
      <c r="C64" s="1" t="s">
        <v>898</v>
      </c>
      <c r="D64" s="1" t="s">
        <v>899</v>
      </c>
      <c r="E64" s="4" t="s">
        <v>813</v>
      </c>
      <c r="F64" s="1" t="s">
        <v>54</v>
      </c>
      <c r="G64" s="1" t="s">
        <v>936</v>
      </c>
      <c r="H64" s="4">
        <v>2006</v>
      </c>
      <c r="I64" s="4">
        <v>2014</v>
      </c>
      <c r="J64" s="4"/>
      <c r="K64" s="1" t="s">
        <v>10</v>
      </c>
      <c r="M64" s="5">
        <v>1240</v>
      </c>
      <c r="P64" s="1" t="s">
        <v>900</v>
      </c>
      <c r="Q64" s="5">
        <v>2908000</v>
      </c>
      <c r="R64" s="5">
        <v>0</v>
      </c>
      <c r="S64" s="1" t="s">
        <v>32</v>
      </c>
      <c r="T64" s="1" t="s">
        <v>860</v>
      </c>
      <c r="U64" s="1" t="s">
        <v>901</v>
      </c>
      <c r="V64" s="5"/>
    </row>
    <row r="65" spans="1:21" ht="75" x14ac:dyDescent="0.25">
      <c r="A65" s="1" t="s">
        <v>1123</v>
      </c>
      <c r="B65" s="1" t="s">
        <v>20</v>
      </c>
      <c r="C65" s="1" t="s">
        <v>1124</v>
      </c>
      <c r="D65" s="1" t="s">
        <v>1125</v>
      </c>
      <c r="E65" s="4" t="s">
        <v>813</v>
      </c>
      <c r="F65" s="1" t="s">
        <v>104</v>
      </c>
      <c r="G65" s="1" t="s">
        <v>936</v>
      </c>
      <c r="H65" s="4">
        <v>2005</v>
      </c>
      <c r="I65" s="4">
        <v>2012</v>
      </c>
      <c r="J65" s="5" t="s">
        <v>1126</v>
      </c>
      <c r="K65" s="5" t="s">
        <v>10</v>
      </c>
      <c r="M65" s="5">
        <v>1200</v>
      </c>
      <c r="P65" s="5"/>
      <c r="R65" s="5">
        <v>3350700</v>
      </c>
      <c r="S65" s="1" t="s">
        <v>35</v>
      </c>
      <c r="T65" s="5"/>
      <c r="U65" s="1" t="s">
        <v>834</v>
      </c>
    </row>
    <row r="66" spans="1:21" ht="45" x14ac:dyDescent="0.25">
      <c r="A66" s="1" t="s">
        <v>1127</v>
      </c>
      <c r="B66" s="1" t="s">
        <v>20</v>
      </c>
      <c r="C66" s="1" t="s">
        <v>1128</v>
      </c>
      <c r="D66" s="1" t="s">
        <v>1129</v>
      </c>
      <c r="E66" s="4" t="s">
        <v>813</v>
      </c>
      <c r="F66" s="1" t="s">
        <v>89</v>
      </c>
      <c r="G66" s="1" t="s">
        <v>936</v>
      </c>
      <c r="H66" s="4">
        <v>2002</v>
      </c>
      <c r="I66" s="4">
        <v>2010</v>
      </c>
      <c r="J66" s="5" t="s">
        <v>1130</v>
      </c>
      <c r="K66" s="5" t="s">
        <v>10</v>
      </c>
      <c r="M66" s="5">
        <v>1000</v>
      </c>
      <c r="P66" s="5"/>
      <c r="R66" s="5">
        <v>946080</v>
      </c>
      <c r="S66" s="1" t="s">
        <v>32</v>
      </c>
      <c r="T66" s="5" t="s">
        <v>90</v>
      </c>
      <c r="U66" s="1" t="s">
        <v>842</v>
      </c>
    </row>
    <row r="67" spans="1:21" ht="30" x14ac:dyDescent="0.25">
      <c r="A67" s="1" t="s">
        <v>1131</v>
      </c>
      <c r="B67" s="1" t="s">
        <v>20</v>
      </c>
      <c r="C67" s="1" t="s">
        <v>1132</v>
      </c>
      <c r="D67" s="1" t="s">
        <v>877</v>
      </c>
      <c r="E67" s="4" t="s">
        <v>813</v>
      </c>
      <c r="F67" s="1" t="s">
        <v>149</v>
      </c>
      <c r="G67" s="1" t="s">
        <v>936</v>
      </c>
      <c r="H67" s="4">
        <v>1999</v>
      </c>
      <c r="I67" s="4">
        <v>2005</v>
      </c>
      <c r="J67" s="5"/>
      <c r="K67" s="5" t="s">
        <v>10</v>
      </c>
      <c r="M67" s="5">
        <v>1800</v>
      </c>
      <c r="P67" s="5"/>
      <c r="Q67" s="5">
        <v>200000</v>
      </c>
      <c r="R67" s="5">
        <v>5584500</v>
      </c>
      <c r="S67" s="1" t="s">
        <v>158</v>
      </c>
      <c r="T67" s="5" t="s">
        <v>1133</v>
      </c>
    </row>
    <row r="68" spans="1:21" x14ac:dyDescent="0.25">
      <c r="A68" s="1" t="s">
        <v>1134</v>
      </c>
      <c r="B68" s="1" t="s">
        <v>20</v>
      </c>
      <c r="C68" s="1" t="s">
        <v>833</v>
      </c>
      <c r="D68" s="1" t="s">
        <v>833</v>
      </c>
      <c r="E68" s="4" t="s">
        <v>813</v>
      </c>
      <c r="F68" s="1" t="s">
        <v>54</v>
      </c>
      <c r="G68" s="1" t="s">
        <v>936</v>
      </c>
      <c r="H68" s="4">
        <v>2004</v>
      </c>
      <c r="I68" s="4">
        <v>2013</v>
      </c>
      <c r="J68" s="5"/>
      <c r="K68" s="5" t="s">
        <v>10</v>
      </c>
      <c r="M68" s="5">
        <v>1200</v>
      </c>
      <c r="P68" s="5" t="s">
        <v>163</v>
      </c>
      <c r="R68" s="5">
        <v>2165360</v>
      </c>
      <c r="S68" s="1" t="s">
        <v>35</v>
      </c>
      <c r="T68" s="5" t="s">
        <v>1135</v>
      </c>
      <c r="U68" s="1" t="s">
        <v>165</v>
      </c>
    </row>
    <row r="69" spans="1:21" x14ac:dyDescent="0.25">
      <c r="E69" s="4"/>
      <c r="J69" s="5"/>
      <c r="K69" s="5"/>
      <c r="P69" s="5"/>
      <c r="Q69" s="1"/>
      <c r="R69" s="1"/>
      <c r="T69" s="5"/>
    </row>
    <row r="70" spans="1:21" x14ac:dyDescent="0.25">
      <c r="E70" s="4"/>
      <c r="J70" s="5"/>
      <c r="K70" s="5"/>
      <c r="P70" s="5"/>
      <c r="Q70" s="1"/>
      <c r="R70" s="1"/>
      <c r="T70" s="5"/>
    </row>
    <row r="71" spans="1:21" x14ac:dyDescent="0.25">
      <c r="E71" s="4"/>
      <c r="J71" s="5"/>
      <c r="K71" s="5"/>
      <c r="P71" s="5"/>
      <c r="Q71" s="1"/>
      <c r="R71" s="1"/>
      <c r="T71" s="5"/>
    </row>
    <row r="72" spans="1:21" x14ac:dyDescent="0.25">
      <c r="E72" s="4"/>
      <c r="J72" s="5"/>
      <c r="K72" s="5"/>
      <c r="P72" s="5"/>
      <c r="Q72" s="1"/>
      <c r="R72" s="1"/>
      <c r="T72" s="5"/>
    </row>
    <row r="73" spans="1:21" x14ac:dyDescent="0.25">
      <c r="E73" s="4"/>
      <c r="J73" s="5"/>
      <c r="K73" s="5"/>
      <c r="P73" s="5"/>
      <c r="Q73" s="1"/>
      <c r="R73" s="1"/>
      <c r="T73" s="5"/>
    </row>
    <row r="74" spans="1:21" x14ac:dyDescent="0.25">
      <c r="E74" s="4"/>
      <c r="J74" s="5"/>
      <c r="K74" s="5"/>
      <c r="P74" s="5"/>
      <c r="Q74" s="1"/>
      <c r="R74" s="1"/>
      <c r="T74" s="5"/>
    </row>
    <row r="75" spans="1:21" x14ac:dyDescent="0.25">
      <c r="E75" s="4"/>
      <c r="J75" s="5"/>
      <c r="K75" s="5"/>
      <c r="P75" s="5"/>
      <c r="Q75" s="1"/>
      <c r="R75" s="1"/>
      <c r="T75" s="5"/>
    </row>
    <row r="76" spans="1:21" x14ac:dyDescent="0.25">
      <c r="E76" s="4"/>
      <c r="J76" s="5"/>
      <c r="K76" s="5"/>
      <c r="P76" s="5"/>
      <c r="Q76" s="1"/>
      <c r="R76" s="1"/>
      <c r="T76" s="5"/>
    </row>
    <row r="77" spans="1:21" x14ac:dyDescent="0.25">
      <c r="E77" s="4"/>
      <c r="J77" s="5"/>
      <c r="K77" s="5"/>
      <c r="P77" s="5"/>
      <c r="Q77" s="1"/>
      <c r="R77" s="1"/>
      <c r="T77" s="5"/>
    </row>
    <row r="78" spans="1:21" x14ac:dyDescent="0.25">
      <c r="E78" s="4"/>
      <c r="J78" s="5"/>
      <c r="K78" s="5"/>
      <c r="P78" s="5"/>
      <c r="Q78" s="1"/>
      <c r="R78" s="1"/>
      <c r="T78" s="5"/>
    </row>
    <row r="79" spans="1:21" x14ac:dyDescent="0.25">
      <c r="E79" s="4"/>
      <c r="J79" s="5"/>
      <c r="K79" s="5"/>
      <c r="P79" s="5"/>
      <c r="Q79" s="1"/>
      <c r="R79" s="1"/>
      <c r="T79" s="5"/>
    </row>
    <row r="80" spans="1:21" x14ac:dyDescent="0.25">
      <c r="E80" s="4"/>
      <c r="J80" s="5"/>
      <c r="K80" s="5"/>
      <c r="P80" s="5"/>
      <c r="Q80" s="1"/>
      <c r="R80" s="1"/>
      <c r="T80" s="5"/>
    </row>
    <row r="81" spans="5:20" x14ac:dyDescent="0.25">
      <c r="E81" s="4"/>
      <c r="J81" s="5"/>
      <c r="K81" s="5"/>
      <c r="P81" s="5"/>
      <c r="Q81" s="1"/>
      <c r="R81" s="1"/>
      <c r="T81" s="5"/>
    </row>
    <row r="82" spans="5:20" x14ac:dyDescent="0.25">
      <c r="E82" s="4"/>
      <c r="J82" s="5"/>
      <c r="K82" s="5"/>
      <c r="P82" s="5"/>
      <c r="Q82" s="1"/>
      <c r="R82" s="1"/>
      <c r="T82" s="5"/>
    </row>
    <row r="83" spans="5:20" x14ac:dyDescent="0.25">
      <c r="E83" s="4"/>
      <c r="J83" s="5"/>
      <c r="K83" s="5"/>
      <c r="P83" s="5"/>
      <c r="Q83" s="1"/>
      <c r="R83" s="1"/>
      <c r="T83" s="5"/>
    </row>
    <row r="84" spans="5:20" x14ac:dyDescent="0.25">
      <c r="E84" s="4"/>
      <c r="J84" s="5"/>
      <c r="K84" s="5"/>
      <c r="P84" s="5"/>
      <c r="Q84" s="1"/>
      <c r="R84" s="1"/>
      <c r="T84" s="5"/>
    </row>
    <row r="85" spans="5:20" x14ac:dyDescent="0.25">
      <c r="E85" s="4"/>
      <c r="J85" s="5"/>
      <c r="K85" s="5"/>
      <c r="P85" s="5"/>
      <c r="Q85" s="1"/>
      <c r="R85" s="1"/>
      <c r="T85" s="5"/>
    </row>
    <row r="86" spans="5:20" x14ac:dyDescent="0.25">
      <c r="E86" s="4"/>
      <c r="J86" s="5"/>
      <c r="K86" s="5"/>
      <c r="P86" s="5"/>
      <c r="Q86" s="1"/>
      <c r="R86" s="1"/>
      <c r="T86" s="5"/>
    </row>
    <row r="87" spans="5:20" x14ac:dyDescent="0.25">
      <c r="E87" s="4"/>
      <c r="J87" s="5"/>
      <c r="K87" s="5"/>
      <c r="P87" s="5"/>
      <c r="Q87" s="1"/>
      <c r="R87" s="1"/>
      <c r="T87" s="5"/>
    </row>
    <row r="88" spans="5:20" x14ac:dyDescent="0.25">
      <c r="E88" s="4"/>
      <c r="J88" s="5"/>
      <c r="K88" s="5"/>
      <c r="P88" s="5"/>
      <c r="Q88" s="1"/>
      <c r="R88" s="1"/>
      <c r="T88" s="5"/>
    </row>
    <row r="89" spans="5:20" x14ac:dyDescent="0.25">
      <c r="E89" s="4"/>
      <c r="J89" s="5"/>
      <c r="K89" s="5"/>
      <c r="P89" s="5"/>
      <c r="Q89" s="1"/>
      <c r="R89" s="1"/>
      <c r="T89" s="5"/>
    </row>
    <row r="90" spans="5:20" x14ac:dyDescent="0.25">
      <c r="E90" s="4"/>
      <c r="J90" s="5"/>
      <c r="K90" s="5"/>
      <c r="P90" s="5"/>
      <c r="Q90" s="1"/>
      <c r="R90" s="1"/>
      <c r="T90" s="5"/>
    </row>
    <row r="91" spans="5:20" x14ac:dyDescent="0.25">
      <c r="E91" s="4"/>
      <c r="J91" s="5"/>
      <c r="K91" s="5"/>
      <c r="P91" s="5"/>
      <c r="Q91" s="1"/>
      <c r="R91" s="1"/>
      <c r="T91" s="5"/>
    </row>
    <row r="92" spans="5:20" x14ac:dyDescent="0.25">
      <c r="E92" s="4"/>
      <c r="J92" s="5"/>
      <c r="K92" s="5"/>
      <c r="P92" s="5"/>
      <c r="Q92" s="1"/>
      <c r="R92" s="1"/>
      <c r="T92" s="5"/>
    </row>
    <row r="93" spans="5:20" x14ac:dyDescent="0.25">
      <c r="E93" s="4"/>
      <c r="J93" s="5"/>
      <c r="K93" s="5"/>
      <c r="P93" s="5"/>
      <c r="Q93" s="1"/>
      <c r="R93" s="1"/>
      <c r="T93" s="5"/>
    </row>
    <row r="94" spans="5:20" x14ac:dyDescent="0.25">
      <c r="E94" s="4"/>
      <c r="J94" s="5"/>
      <c r="K94" s="5"/>
      <c r="P94" s="5"/>
      <c r="Q94" s="1"/>
      <c r="R94" s="1"/>
      <c r="T94" s="5"/>
    </row>
    <row r="95" spans="5:20" x14ac:dyDescent="0.25">
      <c r="E95" s="4"/>
      <c r="J95" s="5"/>
      <c r="K95" s="5"/>
      <c r="P95" s="5"/>
      <c r="Q95" s="1"/>
      <c r="R95" s="1"/>
      <c r="T95" s="5"/>
    </row>
    <row r="96" spans="5:20" x14ac:dyDescent="0.25">
      <c r="E96" s="4"/>
      <c r="J96" s="5"/>
      <c r="K96" s="5"/>
      <c r="P96" s="5"/>
      <c r="Q96" s="1"/>
      <c r="R96" s="1"/>
      <c r="T96" s="5"/>
    </row>
    <row r="97" spans="5:20" x14ac:dyDescent="0.25">
      <c r="E97" s="4"/>
      <c r="J97" s="5"/>
      <c r="K97" s="5"/>
      <c r="P97" s="5"/>
      <c r="Q97" s="1"/>
      <c r="R97" s="1"/>
      <c r="T97" s="5"/>
    </row>
    <row r="98" spans="5:20" x14ac:dyDescent="0.25">
      <c r="E98" s="4"/>
      <c r="J98" s="5"/>
      <c r="K98" s="5"/>
      <c r="P98" s="5"/>
      <c r="Q98" s="1"/>
      <c r="R98" s="1"/>
      <c r="T98" s="5"/>
    </row>
    <row r="99" spans="5:20" x14ac:dyDescent="0.25">
      <c r="E99" s="4"/>
      <c r="J99" s="5"/>
      <c r="K99" s="5"/>
      <c r="P99" s="5"/>
      <c r="Q99" s="1"/>
      <c r="R99" s="1"/>
      <c r="T99" s="5"/>
    </row>
    <row r="100" spans="5:20" x14ac:dyDescent="0.25">
      <c r="E100" s="4"/>
      <c r="J100" s="5"/>
      <c r="K100" s="5"/>
      <c r="P100" s="5"/>
      <c r="Q100" s="1"/>
      <c r="R100" s="1"/>
      <c r="T100" s="5"/>
    </row>
    <row r="101" spans="5:20" x14ac:dyDescent="0.25">
      <c r="E101" s="4"/>
      <c r="J101" s="5"/>
      <c r="K101" s="5"/>
      <c r="P101" s="5"/>
      <c r="Q101" s="1"/>
      <c r="R101" s="1"/>
      <c r="T101" s="5"/>
    </row>
    <row r="102" spans="5:20" x14ac:dyDescent="0.25">
      <c r="E102" s="4"/>
      <c r="J102" s="5"/>
      <c r="K102" s="5"/>
      <c r="P102" s="5"/>
      <c r="Q102" s="1"/>
      <c r="R102" s="1"/>
      <c r="T102" s="5"/>
    </row>
    <row r="103" spans="5:20" x14ac:dyDescent="0.25">
      <c r="E103" s="4"/>
      <c r="J103" s="5"/>
      <c r="K103" s="5"/>
      <c r="P103" s="5"/>
      <c r="Q103" s="1"/>
      <c r="R103" s="1"/>
      <c r="T103" s="5"/>
    </row>
    <row r="104" spans="5:20" x14ac:dyDescent="0.25">
      <c r="E104" s="4"/>
      <c r="J104" s="5"/>
      <c r="K104" s="5"/>
      <c r="P104" s="5"/>
      <c r="Q104" s="1"/>
      <c r="R104" s="1"/>
      <c r="T104" s="5"/>
    </row>
    <row r="105" spans="5:20" x14ac:dyDescent="0.25">
      <c r="E105" s="4"/>
      <c r="J105" s="5"/>
      <c r="K105" s="5"/>
      <c r="P105" s="5"/>
      <c r="Q105" s="1"/>
      <c r="R105" s="1"/>
      <c r="T105" s="5"/>
    </row>
    <row r="106" spans="5:20" x14ac:dyDescent="0.25">
      <c r="E106" s="4"/>
      <c r="J106" s="5"/>
      <c r="K106" s="5"/>
      <c r="P106" s="5"/>
      <c r="Q106" s="1"/>
      <c r="R106" s="1"/>
      <c r="T106" s="5"/>
    </row>
    <row r="107" spans="5:20" x14ac:dyDescent="0.25">
      <c r="E107" s="4"/>
      <c r="J107" s="5"/>
      <c r="K107" s="5"/>
      <c r="P107" s="5"/>
      <c r="Q107" s="1"/>
      <c r="R107" s="1"/>
      <c r="T107" s="5"/>
    </row>
    <row r="108" spans="5:20" x14ac:dyDescent="0.25">
      <c r="E108" s="4"/>
      <c r="J108" s="5"/>
      <c r="K108" s="5"/>
      <c r="P108" s="5"/>
      <c r="Q108" s="1"/>
      <c r="R108" s="1"/>
      <c r="T108" s="5"/>
    </row>
    <row r="109" spans="5:20" x14ac:dyDescent="0.25">
      <c r="E109" s="4"/>
      <c r="J109" s="5"/>
      <c r="K109" s="5"/>
      <c r="P109" s="5"/>
      <c r="Q109" s="1"/>
      <c r="R109" s="1"/>
      <c r="T109" s="5"/>
    </row>
    <row r="110" spans="5:20" x14ac:dyDescent="0.25">
      <c r="E110" s="4"/>
      <c r="J110" s="5"/>
      <c r="K110" s="5"/>
      <c r="P110" s="5"/>
      <c r="Q110" s="1"/>
      <c r="R110" s="1"/>
      <c r="T110" s="5"/>
    </row>
    <row r="111" spans="5:20" x14ac:dyDescent="0.25">
      <c r="E111" s="4"/>
      <c r="J111" s="5"/>
      <c r="K111" s="5"/>
      <c r="P111" s="5"/>
      <c r="Q111" s="1"/>
      <c r="R111" s="1"/>
      <c r="T111" s="5"/>
    </row>
    <row r="112" spans="5:20" x14ac:dyDescent="0.25">
      <c r="E112" s="4"/>
      <c r="J112" s="5"/>
      <c r="K112" s="5"/>
      <c r="P112" s="5"/>
      <c r="Q112" s="1"/>
      <c r="R112" s="1"/>
      <c r="T112" s="5"/>
    </row>
    <row r="113" spans="5:20" x14ac:dyDescent="0.25">
      <c r="E113" s="4"/>
      <c r="J113" s="5"/>
      <c r="K113" s="5"/>
      <c r="P113" s="5"/>
      <c r="Q113" s="1"/>
      <c r="R113" s="1"/>
      <c r="T113" s="5"/>
    </row>
    <row r="114" spans="5:20" x14ac:dyDescent="0.25">
      <c r="E114" s="4"/>
      <c r="J114" s="5"/>
      <c r="K114" s="5"/>
      <c r="P114" s="5"/>
      <c r="Q114" s="1"/>
      <c r="R114" s="1"/>
      <c r="T114" s="5"/>
    </row>
    <row r="115" spans="5:20" x14ac:dyDescent="0.25">
      <c r="E115" s="4"/>
      <c r="J115" s="5"/>
      <c r="K115" s="5"/>
      <c r="P115" s="5"/>
      <c r="Q115" s="1"/>
      <c r="R115" s="1"/>
      <c r="T115" s="5"/>
    </row>
    <row r="116" spans="5:20" x14ac:dyDescent="0.25">
      <c r="E116" s="4"/>
      <c r="J116" s="5"/>
      <c r="K116" s="5"/>
      <c r="P116" s="5"/>
      <c r="Q116" s="1"/>
      <c r="R116" s="1"/>
      <c r="T116" s="5"/>
    </row>
    <row r="117" spans="5:20" x14ac:dyDescent="0.25">
      <c r="E117" s="4"/>
      <c r="J117" s="5"/>
      <c r="K117" s="5"/>
      <c r="P117" s="5"/>
      <c r="Q117" s="1"/>
      <c r="R117" s="1"/>
      <c r="T117" s="5"/>
    </row>
    <row r="118" spans="5:20" x14ac:dyDescent="0.25">
      <c r="E118" s="4"/>
      <c r="J118" s="5"/>
      <c r="K118" s="5"/>
      <c r="P118" s="5"/>
      <c r="Q118" s="1"/>
      <c r="R118" s="1"/>
      <c r="T118" s="5"/>
    </row>
    <row r="119" spans="5:20" x14ac:dyDescent="0.25">
      <c r="E119" s="4"/>
      <c r="J119" s="5"/>
      <c r="K119" s="5"/>
      <c r="P119" s="5"/>
      <c r="Q119" s="1"/>
      <c r="R119" s="1"/>
      <c r="T119" s="5"/>
    </row>
    <row r="120" spans="5:20" x14ac:dyDescent="0.25">
      <c r="E120" s="4"/>
      <c r="J120" s="5"/>
      <c r="K120" s="5"/>
      <c r="P120" s="5"/>
      <c r="Q120" s="1"/>
      <c r="R120" s="1"/>
      <c r="T120" s="5"/>
    </row>
    <row r="121" spans="5:20" x14ac:dyDescent="0.25">
      <c r="E121" s="4"/>
      <c r="J121" s="5"/>
      <c r="K121" s="5"/>
      <c r="P121" s="5"/>
      <c r="Q121" s="1"/>
      <c r="R121" s="1"/>
      <c r="T121" s="5"/>
    </row>
    <row r="122" spans="5:20" x14ac:dyDescent="0.25">
      <c r="E122" s="4"/>
      <c r="J122" s="5"/>
      <c r="K122" s="5"/>
      <c r="P122" s="5"/>
      <c r="Q122" s="1"/>
      <c r="R122" s="1"/>
      <c r="T122" s="5"/>
    </row>
    <row r="123" spans="5:20" x14ac:dyDescent="0.25">
      <c r="E123" s="4"/>
      <c r="J123" s="5"/>
      <c r="K123" s="5"/>
      <c r="P123" s="5"/>
      <c r="Q123" s="1"/>
      <c r="R123" s="1"/>
      <c r="T123" s="5"/>
    </row>
    <row r="124" spans="5:20" x14ac:dyDescent="0.25">
      <c r="E124" s="4"/>
      <c r="J124" s="5"/>
      <c r="K124" s="5"/>
      <c r="P124" s="5"/>
      <c r="Q124" s="1"/>
      <c r="R124" s="1"/>
      <c r="T124" s="5"/>
    </row>
    <row r="125" spans="5:20" x14ac:dyDescent="0.25">
      <c r="E125" s="4"/>
      <c r="J125" s="5"/>
      <c r="K125" s="5"/>
      <c r="P125" s="5"/>
      <c r="Q125" s="1"/>
      <c r="R125" s="1"/>
      <c r="T125" s="5"/>
    </row>
    <row r="126" spans="5:20" x14ac:dyDescent="0.25">
      <c r="E126" s="4"/>
      <c r="J126" s="5"/>
      <c r="K126" s="5"/>
      <c r="P126" s="5"/>
      <c r="Q126" s="1"/>
      <c r="R126" s="1"/>
      <c r="T126" s="5"/>
    </row>
    <row r="127" spans="5:20" x14ac:dyDescent="0.25">
      <c r="E127" s="4"/>
      <c r="J127" s="5"/>
      <c r="K127" s="5"/>
      <c r="P127" s="5"/>
      <c r="Q127" s="1"/>
      <c r="R127" s="1"/>
      <c r="T127" s="5"/>
    </row>
    <row r="128" spans="5:20" x14ac:dyDescent="0.25">
      <c r="E128" s="4"/>
      <c r="J128" s="5"/>
      <c r="K128" s="5"/>
      <c r="P128" s="5"/>
      <c r="Q128" s="1"/>
      <c r="R128" s="1"/>
      <c r="T128" s="5"/>
    </row>
    <row r="129" spans="5:20" x14ac:dyDescent="0.25">
      <c r="E129" s="4"/>
      <c r="J129" s="5"/>
      <c r="K129" s="5"/>
      <c r="P129" s="5"/>
      <c r="Q129" s="1"/>
      <c r="R129" s="1"/>
      <c r="T129" s="5"/>
    </row>
    <row r="130" spans="5:20" x14ac:dyDescent="0.25">
      <c r="E130" s="4"/>
      <c r="J130" s="5"/>
      <c r="K130" s="5"/>
      <c r="P130" s="5"/>
      <c r="Q130" s="1"/>
      <c r="R130" s="1"/>
      <c r="T130" s="5"/>
    </row>
    <row r="131" spans="5:20" x14ac:dyDescent="0.25">
      <c r="E131" s="4"/>
      <c r="J131" s="5"/>
      <c r="K131" s="5"/>
      <c r="P131" s="5"/>
      <c r="Q131" s="1"/>
      <c r="R131" s="1"/>
      <c r="T131" s="5"/>
    </row>
    <row r="132" spans="5:20" x14ac:dyDescent="0.25">
      <c r="E132" s="4"/>
      <c r="J132" s="5"/>
      <c r="K132" s="5"/>
      <c r="P132" s="5"/>
      <c r="Q132" s="1"/>
      <c r="R132" s="1"/>
      <c r="T132" s="5"/>
    </row>
    <row r="133" spans="5:20" x14ac:dyDescent="0.25">
      <c r="E133" s="4"/>
      <c r="J133" s="5"/>
      <c r="K133" s="5"/>
      <c r="P133" s="5"/>
      <c r="Q133" s="1"/>
      <c r="R133" s="1"/>
      <c r="T133" s="5"/>
    </row>
    <row r="134" spans="5:20" x14ac:dyDescent="0.25">
      <c r="E134" s="4"/>
      <c r="J134" s="5"/>
      <c r="K134" s="5"/>
      <c r="P134" s="5"/>
      <c r="Q134" s="1"/>
      <c r="R134" s="1"/>
      <c r="T134" s="5"/>
    </row>
    <row r="135" spans="5:20" x14ac:dyDescent="0.25">
      <c r="E135" s="4"/>
      <c r="J135" s="5"/>
      <c r="K135" s="5"/>
      <c r="P135" s="5"/>
      <c r="Q135" s="1"/>
      <c r="R135" s="1"/>
      <c r="T135" s="5"/>
    </row>
    <row r="136" spans="5:20" x14ac:dyDescent="0.25">
      <c r="E136" s="4"/>
      <c r="J136" s="5"/>
      <c r="K136" s="5"/>
      <c r="P136" s="5"/>
      <c r="Q136" s="1"/>
      <c r="R136" s="1"/>
      <c r="T136" s="5"/>
    </row>
    <row r="137" spans="5:20" x14ac:dyDescent="0.25">
      <c r="E137" s="4"/>
      <c r="J137" s="5"/>
      <c r="K137" s="5"/>
      <c r="P137" s="5"/>
      <c r="Q137" s="1"/>
      <c r="R137" s="1"/>
      <c r="T137" s="5"/>
    </row>
    <row r="138" spans="5:20" x14ac:dyDescent="0.25">
      <c r="E138" s="4"/>
      <c r="J138" s="5"/>
      <c r="K138" s="5"/>
      <c r="P138" s="5"/>
      <c r="Q138" s="1"/>
      <c r="R138" s="1"/>
      <c r="T138" s="5"/>
    </row>
    <row r="139" spans="5:20" x14ac:dyDescent="0.25">
      <c r="E139" s="4"/>
      <c r="J139" s="5"/>
      <c r="K139" s="5"/>
      <c r="P139" s="5"/>
      <c r="Q139" s="1"/>
      <c r="R139" s="1"/>
      <c r="T139" s="5"/>
    </row>
    <row r="140" spans="5:20" x14ac:dyDescent="0.25">
      <c r="E140" s="4"/>
      <c r="J140" s="5"/>
      <c r="K140" s="5"/>
      <c r="P140" s="5"/>
      <c r="Q140" s="1"/>
      <c r="R140" s="1"/>
      <c r="T140" s="5"/>
    </row>
    <row r="141" spans="5:20" x14ac:dyDescent="0.25">
      <c r="E141" s="4"/>
      <c r="J141" s="5"/>
      <c r="K141" s="5"/>
      <c r="P141" s="5"/>
      <c r="Q141" s="1"/>
      <c r="R141" s="1"/>
      <c r="T141" s="5"/>
    </row>
    <row r="142" spans="5:20" x14ac:dyDescent="0.25">
      <c r="E142" s="4"/>
      <c r="J142" s="5"/>
      <c r="K142" s="5"/>
      <c r="P142" s="5"/>
      <c r="Q142" s="1"/>
      <c r="R142" s="1"/>
      <c r="T142" s="5"/>
    </row>
    <row r="143" spans="5:20" x14ac:dyDescent="0.25">
      <c r="E143" s="4"/>
      <c r="J143" s="5"/>
      <c r="K143" s="5"/>
      <c r="P143" s="5"/>
      <c r="Q143" s="1"/>
      <c r="R143" s="1"/>
      <c r="T143" s="5"/>
    </row>
    <row r="144" spans="5:20" x14ac:dyDescent="0.25">
      <c r="E144" s="4"/>
      <c r="J144" s="5"/>
      <c r="K144" s="5"/>
      <c r="P144" s="5"/>
      <c r="Q144" s="1"/>
      <c r="R144" s="1"/>
      <c r="T144" s="5"/>
    </row>
    <row r="145" spans="5:20" x14ac:dyDescent="0.25">
      <c r="E145" s="4"/>
      <c r="J145" s="5"/>
      <c r="K145" s="5"/>
      <c r="P145" s="5"/>
      <c r="Q145" s="1"/>
      <c r="R145" s="1"/>
      <c r="T145" s="5"/>
    </row>
    <row r="146" spans="5:20" x14ac:dyDescent="0.25">
      <c r="E146" s="4"/>
      <c r="J146" s="5"/>
      <c r="K146" s="5"/>
      <c r="P146" s="5"/>
      <c r="Q146" s="1"/>
      <c r="R146" s="1"/>
      <c r="T146" s="5"/>
    </row>
    <row r="147" spans="5:20" x14ac:dyDescent="0.25">
      <c r="E147" s="4"/>
      <c r="J147" s="5"/>
      <c r="K147" s="5"/>
      <c r="P147" s="5"/>
      <c r="Q147" s="1"/>
      <c r="R147" s="1"/>
      <c r="T147" s="5"/>
    </row>
    <row r="148" spans="5:20" x14ac:dyDescent="0.25">
      <c r="E148" s="4"/>
      <c r="J148" s="5"/>
      <c r="K148" s="5"/>
      <c r="P148" s="5"/>
      <c r="Q148" s="1"/>
      <c r="R148" s="1"/>
      <c r="T148" s="5"/>
    </row>
    <row r="149" spans="5:20" x14ac:dyDescent="0.25">
      <c r="E149" s="4"/>
      <c r="J149" s="5"/>
      <c r="K149" s="5"/>
      <c r="P149" s="5"/>
      <c r="Q149" s="1"/>
      <c r="R149" s="1"/>
      <c r="T149" s="5"/>
    </row>
    <row r="150" spans="5:20" x14ac:dyDescent="0.25">
      <c r="E150" s="4"/>
      <c r="J150" s="5"/>
      <c r="K150" s="5"/>
      <c r="P150" s="5"/>
      <c r="Q150" s="1"/>
      <c r="R150" s="1"/>
      <c r="T150" s="5"/>
    </row>
    <row r="151" spans="5:20" x14ac:dyDescent="0.25">
      <c r="E151" s="4"/>
      <c r="J151" s="5"/>
      <c r="K151" s="5"/>
      <c r="P151" s="5"/>
      <c r="Q151" s="1"/>
      <c r="R151" s="1"/>
      <c r="T151" s="5"/>
    </row>
    <row r="152" spans="5:20" x14ac:dyDescent="0.25">
      <c r="E152" s="4"/>
      <c r="J152" s="5"/>
      <c r="K152" s="5"/>
      <c r="P152" s="5"/>
      <c r="Q152" s="1"/>
      <c r="R152" s="1"/>
      <c r="T152" s="5"/>
    </row>
    <row r="153" spans="5:20" x14ac:dyDescent="0.25">
      <c r="E153" s="4"/>
      <c r="J153" s="5"/>
      <c r="K153" s="5"/>
      <c r="P153" s="5"/>
      <c r="Q153" s="1"/>
      <c r="R153" s="1"/>
      <c r="T153" s="5"/>
    </row>
    <row r="154" spans="5:20" x14ac:dyDescent="0.25">
      <c r="E154" s="4"/>
      <c r="J154" s="5"/>
      <c r="K154" s="5"/>
      <c r="P154" s="5"/>
      <c r="Q154" s="1"/>
      <c r="R154" s="1"/>
      <c r="T154" s="5"/>
    </row>
    <row r="155" spans="5:20" x14ac:dyDescent="0.25">
      <c r="E155" s="4"/>
      <c r="J155" s="5"/>
      <c r="K155" s="5"/>
      <c r="P155" s="5"/>
      <c r="Q155" s="1"/>
      <c r="R155" s="1"/>
      <c r="T155" s="5"/>
    </row>
    <row r="156" spans="5:20" x14ac:dyDescent="0.25">
      <c r="E156" s="4"/>
      <c r="J156" s="5"/>
      <c r="K156" s="5"/>
      <c r="P156" s="5"/>
      <c r="Q156" s="1"/>
      <c r="R156" s="1"/>
      <c r="T156" s="5"/>
    </row>
    <row r="157" spans="5:20" x14ac:dyDescent="0.25">
      <c r="E157" s="4"/>
      <c r="J157" s="5"/>
      <c r="K157" s="5"/>
      <c r="P157" s="5"/>
      <c r="Q157" s="1"/>
      <c r="R157" s="1"/>
      <c r="T157" s="5"/>
    </row>
    <row r="158" spans="5:20" x14ac:dyDescent="0.25">
      <c r="E158" s="4"/>
      <c r="J158" s="5"/>
      <c r="K158" s="5"/>
      <c r="P158" s="5"/>
      <c r="Q158" s="1"/>
      <c r="R158" s="1"/>
      <c r="T158" s="5"/>
    </row>
    <row r="159" spans="5:20" x14ac:dyDescent="0.25">
      <c r="E159" s="4"/>
      <c r="J159" s="5"/>
      <c r="K159" s="5"/>
      <c r="P159" s="5"/>
      <c r="Q159" s="1"/>
      <c r="R159" s="1"/>
      <c r="T159" s="5"/>
    </row>
    <row r="160" spans="5:20" x14ac:dyDescent="0.25">
      <c r="E160" s="4"/>
      <c r="J160" s="5"/>
      <c r="K160" s="5"/>
      <c r="P160" s="5"/>
      <c r="Q160" s="1"/>
      <c r="R160" s="1"/>
      <c r="T160" s="5"/>
    </row>
    <row r="161" spans="5:20" x14ac:dyDescent="0.25">
      <c r="E161" s="4"/>
      <c r="J161" s="5"/>
      <c r="K161" s="5"/>
      <c r="P161" s="5"/>
      <c r="Q161" s="1"/>
      <c r="R161" s="1"/>
      <c r="T161" s="5"/>
    </row>
    <row r="162" spans="5:20" x14ac:dyDescent="0.25">
      <c r="E162" s="4"/>
      <c r="J162" s="5"/>
      <c r="K162" s="5"/>
      <c r="P162" s="5"/>
      <c r="Q162" s="1"/>
      <c r="R162" s="1"/>
      <c r="T162" s="5"/>
    </row>
    <row r="163" spans="5:20" x14ac:dyDescent="0.25">
      <c r="E163" s="4"/>
      <c r="J163" s="5"/>
      <c r="K163" s="5"/>
      <c r="P163" s="5"/>
      <c r="Q163" s="1"/>
      <c r="R163" s="1"/>
      <c r="T163" s="5"/>
    </row>
    <row r="164" spans="5:20" x14ac:dyDescent="0.25">
      <c r="E164" s="4"/>
      <c r="J164" s="5"/>
      <c r="K164" s="5"/>
      <c r="P164" s="5"/>
      <c r="Q164" s="1"/>
      <c r="R164" s="1"/>
      <c r="T164" s="5"/>
    </row>
    <row r="165" spans="5:20" x14ac:dyDescent="0.25">
      <c r="E165" s="4"/>
      <c r="J165" s="5"/>
      <c r="K165" s="5"/>
      <c r="P165" s="5"/>
      <c r="Q165" s="1"/>
      <c r="R165" s="1"/>
      <c r="T165" s="5"/>
    </row>
    <row r="166" spans="5:20" x14ac:dyDescent="0.25">
      <c r="E166" s="4"/>
      <c r="J166" s="5"/>
      <c r="K166" s="5"/>
      <c r="P166" s="5"/>
      <c r="Q166" s="1"/>
      <c r="R166" s="1"/>
      <c r="T166" s="5"/>
    </row>
    <row r="167" spans="5:20" x14ac:dyDescent="0.25">
      <c r="E167" s="4"/>
      <c r="J167" s="5"/>
      <c r="K167" s="5"/>
      <c r="P167" s="5"/>
      <c r="Q167" s="1"/>
      <c r="R167" s="1"/>
      <c r="T167" s="5"/>
    </row>
    <row r="168" spans="5:20" x14ac:dyDescent="0.25">
      <c r="E168" s="4"/>
      <c r="J168" s="5"/>
      <c r="K168" s="5"/>
      <c r="P168" s="5"/>
      <c r="Q168" s="1"/>
      <c r="R168" s="1"/>
      <c r="T168" s="5"/>
    </row>
    <row r="169" spans="5:20" x14ac:dyDescent="0.25">
      <c r="E169" s="4"/>
      <c r="J169" s="5"/>
      <c r="K169" s="5"/>
      <c r="P169" s="5"/>
      <c r="Q169" s="1"/>
      <c r="R169" s="1"/>
      <c r="T169" s="5"/>
    </row>
    <row r="170" spans="5:20" x14ac:dyDescent="0.25">
      <c r="E170" s="4"/>
      <c r="J170" s="5"/>
      <c r="K170" s="5"/>
      <c r="P170" s="5"/>
      <c r="Q170" s="1"/>
      <c r="R170" s="1"/>
      <c r="T170" s="5"/>
    </row>
    <row r="171" spans="5:20" x14ac:dyDescent="0.25">
      <c r="E171" s="4"/>
      <c r="J171" s="5"/>
      <c r="K171" s="5"/>
      <c r="P171" s="5"/>
      <c r="Q171" s="1"/>
      <c r="R171" s="1"/>
      <c r="T171" s="5"/>
    </row>
    <row r="172" spans="5:20" x14ac:dyDescent="0.25">
      <c r="E172" s="4"/>
      <c r="J172" s="5"/>
      <c r="K172" s="5"/>
      <c r="P172" s="5"/>
      <c r="Q172" s="1"/>
      <c r="R172" s="1"/>
      <c r="T172" s="5"/>
    </row>
    <row r="173" spans="5:20" x14ac:dyDescent="0.25">
      <c r="E173" s="4"/>
      <c r="J173" s="5"/>
      <c r="K173" s="5"/>
      <c r="P173" s="5"/>
      <c r="Q173" s="1"/>
      <c r="R173" s="1"/>
      <c r="T173" s="5"/>
    </row>
    <row r="174" spans="5:20" x14ac:dyDescent="0.25">
      <c r="E174" s="4"/>
      <c r="J174" s="5"/>
      <c r="K174" s="5"/>
      <c r="P174" s="5"/>
      <c r="Q174" s="1"/>
      <c r="R174" s="1"/>
      <c r="T174" s="5"/>
    </row>
    <row r="175" spans="5:20" x14ac:dyDescent="0.25">
      <c r="E175" s="4"/>
      <c r="J175" s="5"/>
      <c r="K175" s="5"/>
      <c r="P175" s="5"/>
      <c r="Q175" s="1"/>
      <c r="R175" s="1"/>
      <c r="T175" s="5"/>
    </row>
    <row r="176" spans="5:20" x14ac:dyDescent="0.25">
      <c r="E176" s="4"/>
      <c r="J176" s="5"/>
      <c r="K176" s="5"/>
      <c r="P176" s="5"/>
      <c r="Q176" s="1"/>
      <c r="R176" s="1"/>
      <c r="T176" s="5"/>
    </row>
    <row r="177" spans="5:20" x14ac:dyDescent="0.25">
      <c r="E177" s="4"/>
      <c r="J177" s="5"/>
      <c r="K177" s="5"/>
      <c r="P177" s="5"/>
      <c r="Q177" s="1"/>
      <c r="R177" s="1"/>
      <c r="T177" s="5"/>
    </row>
    <row r="178" spans="5:20" x14ac:dyDescent="0.25">
      <c r="E178" s="4"/>
      <c r="J178" s="5"/>
      <c r="K178" s="5"/>
      <c r="P178" s="5"/>
      <c r="Q178" s="1"/>
      <c r="R178" s="1"/>
      <c r="T178" s="5"/>
    </row>
    <row r="179" spans="5:20" x14ac:dyDescent="0.25">
      <c r="E179" s="4"/>
      <c r="J179" s="5"/>
      <c r="K179" s="5"/>
      <c r="P179" s="5"/>
      <c r="Q179" s="1"/>
      <c r="R179" s="1"/>
      <c r="T179" s="5"/>
    </row>
    <row r="180" spans="5:20" x14ac:dyDescent="0.25">
      <c r="E180" s="4"/>
      <c r="J180" s="5"/>
      <c r="K180" s="5"/>
      <c r="P180" s="5"/>
      <c r="Q180" s="1"/>
      <c r="R180" s="1"/>
      <c r="T180" s="5"/>
    </row>
    <row r="181" spans="5:20" x14ac:dyDescent="0.25">
      <c r="E181" s="4"/>
      <c r="J181" s="5"/>
      <c r="K181" s="5"/>
      <c r="P181" s="5"/>
      <c r="Q181" s="1"/>
      <c r="R181" s="1"/>
      <c r="T181" s="5"/>
    </row>
    <row r="182" spans="5:20" x14ac:dyDescent="0.25">
      <c r="E182" s="4"/>
      <c r="J182" s="5"/>
      <c r="K182" s="5"/>
      <c r="P182" s="5"/>
      <c r="Q182" s="1"/>
      <c r="R182" s="1"/>
      <c r="T182" s="5"/>
    </row>
    <row r="183" spans="5:20" x14ac:dyDescent="0.25">
      <c r="E183" s="4"/>
      <c r="J183" s="5"/>
      <c r="K183" s="5"/>
      <c r="P183" s="5"/>
      <c r="Q183" s="1"/>
      <c r="R183" s="1"/>
      <c r="T183" s="5"/>
    </row>
    <row r="184" spans="5:20" x14ac:dyDescent="0.25">
      <c r="E184" s="4"/>
      <c r="J184" s="5"/>
      <c r="K184" s="5"/>
      <c r="P184" s="5"/>
      <c r="Q184" s="1"/>
      <c r="R184" s="1"/>
      <c r="T184" s="5"/>
    </row>
    <row r="185" spans="5:20" x14ac:dyDescent="0.25">
      <c r="E185" s="4"/>
      <c r="J185" s="5"/>
      <c r="K185" s="5"/>
      <c r="P185" s="5"/>
      <c r="Q185" s="1"/>
      <c r="R185" s="1"/>
      <c r="T185" s="5"/>
    </row>
    <row r="186" spans="5:20" x14ac:dyDescent="0.25">
      <c r="E186" s="4"/>
      <c r="J186" s="5"/>
      <c r="K186" s="5"/>
      <c r="P186" s="5"/>
      <c r="Q186" s="1"/>
      <c r="R186" s="1"/>
      <c r="T186" s="5"/>
    </row>
    <row r="187" spans="5:20" x14ac:dyDescent="0.25">
      <c r="E187" s="4"/>
      <c r="J187" s="5"/>
      <c r="K187" s="5"/>
      <c r="P187" s="5"/>
      <c r="Q187" s="1"/>
      <c r="R187" s="1"/>
      <c r="T187" s="5"/>
    </row>
    <row r="188" spans="5:20" x14ac:dyDescent="0.25">
      <c r="E188" s="4"/>
      <c r="J188" s="5"/>
      <c r="K188" s="5"/>
      <c r="P188" s="5"/>
      <c r="Q188" s="1"/>
      <c r="R188" s="1"/>
      <c r="T188" s="5"/>
    </row>
    <row r="189" spans="5:20" x14ac:dyDescent="0.25">
      <c r="E189" s="4"/>
      <c r="J189" s="5"/>
      <c r="K189" s="5"/>
      <c r="P189" s="5"/>
      <c r="Q189" s="1"/>
      <c r="R189" s="1"/>
      <c r="T189" s="5"/>
    </row>
    <row r="190" spans="5:20" x14ac:dyDescent="0.25">
      <c r="E190" s="4"/>
      <c r="J190" s="5"/>
      <c r="K190" s="5"/>
      <c r="P190" s="5"/>
      <c r="Q190" s="1"/>
      <c r="R190" s="1"/>
      <c r="T190" s="5"/>
    </row>
    <row r="191" spans="5:20" x14ac:dyDescent="0.25">
      <c r="E191" s="4"/>
      <c r="J191" s="5"/>
      <c r="K191" s="5"/>
      <c r="P191" s="5"/>
      <c r="Q191" s="1"/>
      <c r="R191" s="1"/>
      <c r="T191" s="5"/>
    </row>
    <row r="192" spans="5:20" x14ac:dyDescent="0.25">
      <c r="E192" s="4"/>
      <c r="J192" s="5"/>
      <c r="K192" s="5"/>
      <c r="P192" s="5"/>
      <c r="Q192" s="1"/>
      <c r="R192" s="1"/>
      <c r="T192" s="5"/>
    </row>
    <row r="193" spans="5:20" x14ac:dyDescent="0.25">
      <c r="E193" s="4"/>
      <c r="J193" s="5"/>
      <c r="K193" s="5"/>
      <c r="P193" s="5"/>
      <c r="Q193" s="1"/>
      <c r="R193" s="1"/>
      <c r="T193" s="5"/>
    </row>
    <row r="194" spans="5:20" x14ac:dyDescent="0.25">
      <c r="E194" s="4"/>
      <c r="J194" s="5"/>
      <c r="K194" s="5"/>
      <c r="P194" s="5"/>
      <c r="Q194" s="1"/>
      <c r="R194" s="1"/>
      <c r="T194" s="5"/>
    </row>
    <row r="195" spans="5:20" x14ac:dyDescent="0.25">
      <c r="E195" s="4"/>
      <c r="J195" s="5"/>
      <c r="K195" s="5"/>
      <c r="P195" s="5"/>
      <c r="Q195" s="1"/>
      <c r="R195" s="1"/>
      <c r="T195" s="5"/>
    </row>
    <row r="196" spans="5:20" x14ac:dyDescent="0.25">
      <c r="E196" s="4"/>
      <c r="J196" s="5"/>
      <c r="K196" s="5"/>
      <c r="P196" s="5"/>
      <c r="Q196" s="1"/>
      <c r="R196" s="1"/>
      <c r="T196" s="5"/>
    </row>
    <row r="197" spans="5:20" x14ac:dyDescent="0.25">
      <c r="E197" s="4"/>
      <c r="J197" s="5"/>
      <c r="K197" s="5"/>
      <c r="P197" s="5"/>
      <c r="Q197" s="1"/>
      <c r="R197" s="1"/>
      <c r="T197" s="5"/>
    </row>
    <row r="198" spans="5:20" x14ac:dyDescent="0.25">
      <c r="E198" s="4"/>
      <c r="J198" s="5"/>
      <c r="K198" s="5"/>
      <c r="P198" s="5"/>
      <c r="Q198" s="1"/>
      <c r="R198" s="1"/>
      <c r="T198" s="5"/>
    </row>
    <row r="199" spans="5:20" x14ac:dyDescent="0.25">
      <c r="E199" s="4"/>
      <c r="J199" s="5"/>
      <c r="K199" s="5"/>
      <c r="P199" s="5"/>
      <c r="Q199" s="1"/>
      <c r="R199" s="1"/>
      <c r="T199" s="5"/>
    </row>
    <row r="200" spans="5:20" x14ac:dyDescent="0.25">
      <c r="E200" s="4"/>
      <c r="J200" s="5"/>
      <c r="K200" s="5"/>
      <c r="P200" s="5"/>
      <c r="Q200" s="1"/>
      <c r="R200" s="1"/>
      <c r="T200" s="5"/>
    </row>
    <row r="201" spans="5:20" x14ac:dyDescent="0.25">
      <c r="E201" s="4"/>
      <c r="J201" s="5"/>
      <c r="K201" s="5"/>
      <c r="P201" s="5"/>
      <c r="Q201" s="1"/>
      <c r="R201" s="1"/>
      <c r="T201" s="5"/>
    </row>
    <row r="202" spans="5:20" x14ac:dyDescent="0.25">
      <c r="E202" s="4"/>
      <c r="J202" s="5"/>
      <c r="K202" s="5"/>
      <c r="P202" s="5"/>
      <c r="Q202" s="1"/>
      <c r="R202" s="1"/>
      <c r="T202" s="5"/>
    </row>
    <row r="203" spans="5:20" x14ac:dyDescent="0.25">
      <c r="E203" s="4"/>
      <c r="J203" s="5"/>
      <c r="K203" s="5"/>
      <c r="P203" s="5"/>
      <c r="Q203" s="1"/>
      <c r="R203" s="1"/>
      <c r="T203" s="5"/>
    </row>
    <row r="204" spans="5:20" x14ac:dyDescent="0.25">
      <c r="E204" s="4"/>
      <c r="J204" s="5"/>
      <c r="K204" s="5"/>
      <c r="P204" s="5"/>
      <c r="Q204" s="1"/>
      <c r="R204" s="1"/>
      <c r="T204" s="5"/>
    </row>
    <row r="205" spans="5:20" x14ac:dyDescent="0.25">
      <c r="E205" s="4"/>
      <c r="J205" s="5"/>
      <c r="K205" s="5"/>
      <c r="P205" s="5"/>
      <c r="Q205" s="1"/>
      <c r="R205" s="1"/>
      <c r="T205" s="5"/>
    </row>
    <row r="206" spans="5:20" x14ac:dyDescent="0.25">
      <c r="E206" s="4"/>
      <c r="J206" s="5"/>
      <c r="K206" s="5"/>
      <c r="P206" s="5"/>
      <c r="Q206" s="1"/>
      <c r="R206" s="1"/>
      <c r="T206" s="5"/>
    </row>
    <row r="207" spans="5:20" x14ac:dyDescent="0.25">
      <c r="E207" s="4"/>
      <c r="J207" s="5"/>
      <c r="K207" s="5"/>
      <c r="P207" s="5"/>
      <c r="Q207" s="1"/>
      <c r="R207" s="1"/>
      <c r="T207" s="5"/>
    </row>
    <row r="208" spans="5:20" x14ac:dyDescent="0.25">
      <c r="E208" s="4"/>
      <c r="J208" s="5"/>
      <c r="K208" s="5"/>
      <c r="P208" s="5"/>
      <c r="Q208" s="1"/>
      <c r="R208" s="1"/>
      <c r="T208" s="5"/>
    </row>
    <row r="209" spans="5:20" x14ac:dyDescent="0.25">
      <c r="E209" s="4"/>
      <c r="J209" s="5"/>
      <c r="K209" s="5"/>
      <c r="P209" s="5"/>
      <c r="Q209" s="1"/>
      <c r="R209" s="1"/>
      <c r="T209" s="5"/>
    </row>
    <row r="210" spans="5:20" x14ac:dyDescent="0.25">
      <c r="E210" s="4"/>
      <c r="J210" s="5"/>
      <c r="K210" s="5"/>
      <c r="P210" s="5"/>
      <c r="Q210" s="1"/>
      <c r="R210" s="1"/>
      <c r="T210" s="5"/>
    </row>
    <row r="211" spans="5:20" x14ac:dyDescent="0.25">
      <c r="E211" s="4"/>
      <c r="J211" s="5"/>
      <c r="K211" s="5"/>
      <c r="P211" s="5"/>
      <c r="Q211" s="1"/>
      <c r="R211" s="1"/>
      <c r="T211" s="5"/>
    </row>
    <row r="212" spans="5:20" x14ac:dyDescent="0.25">
      <c r="E212" s="4"/>
      <c r="J212" s="5"/>
      <c r="K212" s="5"/>
      <c r="P212" s="5"/>
      <c r="Q212" s="1"/>
      <c r="R212" s="1"/>
      <c r="T212" s="5"/>
    </row>
    <row r="213" spans="5:20" x14ac:dyDescent="0.25">
      <c r="E213" s="4"/>
      <c r="J213" s="5"/>
      <c r="K213" s="5"/>
      <c r="P213" s="5"/>
      <c r="Q213" s="1"/>
      <c r="R213" s="1"/>
      <c r="T213" s="5"/>
    </row>
    <row r="214" spans="5:20" x14ac:dyDescent="0.25">
      <c r="E214" s="4"/>
      <c r="J214" s="5"/>
      <c r="K214" s="5"/>
      <c r="P214" s="5"/>
      <c r="Q214" s="1"/>
      <c r="R214" s="1"/>
      <c r="T214" s="5"/>
    </row>
    <row r="215" spans="5:20" x14ac:dyDescent="0.25">
      <c r="E215" s="4"/>
      <c r="J215" s="5"/>
      <c r="K215" s="5"/>
      <c r="P215" s="5"/>
      <c r="Q215" s="1"/>
      <c r="R215" s="1"/>
      <c r="T215" s="5"/>
    </row>
    <row r="216" spans="5:20" x14ac:dyDescent="0.25">
      <c r="E216" s="4"/>
      <c r="J216" s="5"/>
      <c r="K216" s="5"/>
      <c r="P216" s="5"/>
      <c r="Q216" s="1"/>
      <c r="R216" s="1"/>
      <c r="T216" s="5"/>
    </row>
    <row r="217" spans="5:20" x14ac:dyDescent="0.25">
      <c r="E217" s="4"/>
      <c r="J217" s="5"/>
      <c r="K217" s="5"/>
      <c r="P217" s="5"/>
      <c r="Q217" s="1"/>
      <c r="R217" s="1"/>
      <c r="T217" s="5"/>
    </row>
    <row r="218" spans="5:20" x14ac:dyDescent="0.25">
      <c r="E218" s="4"/>
      <c r="J218" s="5"/>
      <c r="K218" s="5"/>
      <c r="P218" s="5"/>
      <c r="Q218" s="1"/>
      <c r="R218" s="1"/>
      <c r="T218" s="5"/>
    </row>
    <row r="219" spans="5:20" x14ac:dyDescent="0.25">
      <c r="E219" s="4"/>
      <c r="J219" s="5"/>
      <c r="K219" s="5"/>
      <c r="P219" s="5"/>
      <c r="Q219" s="1"/>
      <c r="R219" s="1"/>
      <c r="T219" s="5"/>
    </row>
    <row r="220" spans="5:20" x14ac:dyDescent="0.25">
      <c r="E220" s="4"/>
      <c r="J220" s="5"/>
      <c r="K220" s="5"/>
      <c r="P220" s="5"/>
      <c r="Q220" s="1"/>
      <c r="R220" s="1"/>
      <c r="T220" s="5"/>
    </row>
    <row r="221" spans="5:20" x14ac:dyDescent="0.25">
      <c r="E221" s="4"/>
      <c r="J221" s="5"/>
      <c r="K221" s="5"/>
      <c r="P221" s="5"/>
      <c r="Q221" s="1"/>
      <c r="R221" s="1"/>
      <c r="T221" s="5"/>
    </row>
    <row r="222" spans="5:20" x14ac:dyDescent="0.25">
      <c r="E222" s="4"/>
      <c r="J222" s="5"/>
      <c r="K222" s="5"/>
      <c r="P222" s="5"/>
      <c r="Q222" s="1"/>
      <c r="R222" s="1"/>
      <c r="T222" s="5"/>
    </row>
    <row r="223" spans="5:20" x14ac:dyDescent="0.25">
      <c r="E223" s="4"/>
      <c r="J223" s="5"/>
      <c r="K223" s="5"/>
      <c r="P223" s="5"/>
      <c r="Q223" s="1"/>
      <c r="R223" s="1"/>
      <c r="T223" s="5"/>
    </row>
    <row r="224" spans="5:20" x14ac:dyDescent="0.25">
      <c r="E224" s="4"/>
      <c r="J224" s="5"/>
      <c r="K224" s="5"/>
      <c r="P224" s="5"/>
      <c r="Q224" s="1"/>
      <c r="R224" s="1"/>
      <c r="T224" s="5"/>
    </row>
    <row r="225" spans="5:20" x14ac:dyDescent="0.25">
      <c r="E225" s="4"/>
      <c r="J225" s="5"/>
      <c r="K225" s="5"/>
      <c r="P225" s="5"/>
      <c r="Q225" s="1"/>
      <c r="R225" s="1"/>
      <c r="T225" s="5"/>
    </row>
    <row r="226" spans="5:20" x14ac:dyDescent="0.25">
      <c r="E226" s="4"/>
      <c r="J226" s="5"/>
      <c r="K226" s="5"/>
      <c r="P226" s="5"/>
      <c r="Q226" s="1"/>
      <c r="R226" s="1"/>
      <c r="T226" s="5"/>
    </row>
    <row r="227" spans="5:20" x14ac:dyDescent="0.25">
      <c r="E227" s="4"/>
      <c r="J227" s="5"/>
      <c r="K227" s="5"/>
      <c r="P227" s="5"/>
      <c r="Q227" s="1"/>
      <c r="R227" s="1"/>
      <c r="T227" s="5"/>
    </row>
    <row r="228" spans="5:20" x14ac:dyDescent="0.25">
      <c r="E228" s="4"/>
      <c r="J228" s="5"/>
      <c r="K228" s="5"/>
      <c r="P228" s="5"/>
      <c r="Q228" s="1"/>
      <c r="R228" s="1"/>
      <c r="T228" s="5"/>
    </row>
    <row r="229" spans="5:20" x14ac:dyDescent="0.25">
      <c r="E229" s="4"/>
      <c r="J229" s="5"/>
      <c r="K229" s="5"/>
      <c r="P229" s="5"/>
      <c r="Q229" s="1"/>
      <c r="R229" s="1"/>
      <c r="T229" s="5"/>
    </row>
    <row r="230" spans="5:20" x14ac:dyDescent="0.25">
      <c r="E230" s="4"/>
      <c r="J230" s="5"/>
      <c r="K230" s="5"/>
      <c r="P230" s="5"/>
      <c r="Q230" s="1"/>
      <c r="R230" s="1"/>
      <c r="T230" s="5"/>
    </row>
    <row r="231" spans="5:20" x14ac:dyDescent="0.25">
      <c r="E231" s="4"/>
      <c r="J231" s="5"/>
      <c r="K231" s="5"/>
      <c r="P231" s="5"/>
      <c r="Q231" s="1"/>
      <c r="R231" s="1"/>
      <c r="T231" s="5"/>
    </row>
    <row r="232" spans="5:20" x14ac:dyDescent="0.25">
      <c r="E232" s="4"/>
      <c r="J232" s="5"/>
      <c r="K232" s="5"/>
      <c r="P232" s="5"/>
      <c r="Q232" s="1"/>
      <c r="R232" s="1"/>
      <c r="T232" s="5"/>
    </row>
    <row r="233" spans="5:20" x14ac:dyDescent="0.25">
      <c r="E233" s="4"/>
      <c r="J233" s="5"/>
      <c r="K233" s="5"/>
      <c r="P233" s="5"/>
      <c r="Q233" s="1"/>
      <c r="R233" s="1"/>
      <c r="T233" s="5"/>
    </row>
    <row r="234" spans="5:20" x14ac:dyDescent="0.25">
      <c r="E234" s="4"/>
      <c r="J234" s="5"/>
      <c r="K234" s="5"/>
      <c r="P234" s="5"/>
      <c r="Q234" s="1"/>
      <c r="R234" s="1"/>
      <c r="T234" s="5"/>
    </row>
    <row r="235" spans="5:20" x14ac:dyDescent="0.25">
      <c r="E235" s="4"/>
      <c r="J235" s="5"/>
      <c r="K235" s="5"/>
      <c r="P235" s="5"/>
      <c r="Q235" s="1"/>
      <c r="R235" s="1"/>
      <c r="T235" s="5"/>
    </row>
    <row r="236" spans="5:20" x14ac:dyDescent="0.25">
      <c r="E236" s="4"/>
      <c r="J236" s="5"/>
      <c r="K236" s="5"/>
      <c r="P236" s="5"/>
      <c r="Q236" s="1"/>
      <c r="R236" s="1"/>
      <c r="T236" s="5"/>
    </row>
    <row r="237" spans="5:20" x14ac:dyDescent="0.25">
      <c r="E237" s="4"/>
      <c r="J237" s="5"/>
      <c r="K237" s="5"/>
      <c r="P237" s="5"/>
      <c r="Q237" s="1"/>
      <c r="R237" s="1"/>
      <c r="T237" s="5"/>
    </row>
    <row r="238" spans="5:20" x14ac:dyDescent="0.25">
      <c r="E238" s="4"/>
      <c r="J238" s="5"/>
      <c r="K238" s="5"/>
      <c r="P238" s="5"/>
      <c r="Q238" s="1"/>
      <c r="R238" s="1"/>
      <c r="T238" s="5"/>
    </row>
    <row r="239" spans="5:20" x14ac:dyDescent="0.25">
      <c r="E239" s="4"/>
      <c r="J239" s="5"/>
      <c r="K239" s="5"/>
      <c r="P239" s="5"/>
      <c r="Q239" s="1"/>
      <c r="R239" s="1"/>
      <c r="T239" s="5"/>
    </row>
    <row r="240" spans="5:20" x14ac:dyDescent="0.25">
      <c r="E240" s="4"/>
      <c r="J240" s="5"/>
      <c r="K240" s="5"/>
      <c r="P240" s="5"/>
      <c r="Q240" s="1"/>
      <c r="R240" s="1"/>
      <c r="T240" s="5"/>
    </row>
    <row r="241" spans="5:20" x14ac:dyDescent="0.25">
      <c r="E241" s="4"/>
      <c r="J241" s="5"/>
      <c r="K241" s="5"/>
      <c r="P241" s="5"/>
      <c r="Q241" s="1"/>
      <c r="R241" s="1"/>
      <c r="T241" s="5"/>
    </row>
    <row r="242" spans="5:20" x14ac:dyDescent="0.25">
      <c r="E242" s="4"/>
      <c r="J242" s="5"/>
      <c r="K242" s="5"/>
      <c r="P242" s="5"/>
      <c r="Q242" s="1"/>
      <c r="R242" s="1"/>
      <c r="T242" s="5"/>
    </row>
    <row r="243" spans="5:20" x14ac:dyDescent="0.25">
      <c r="E243" s="4"/>
      <c r="J243" s="5"/>
      <c r="K243" s="5"/>
      <c r="P243" s="5"/>
      <c r="Q243" s="1"/>
      <c r="R243" s="1"/>
      <c r="T243" s="5"/>
    </row>
    <row r="244" spans="5:20" x14ac:dyDescent="0.25">
      <c r="E244" s="4"/>
      <c r="J244" s="5"/>
      <c r="K244" s="5"/>
      <c r="P244" s="5"/>
      <c r="Q244" s="1"/>
      <c r="R244" s="1"/>
      <c r="T244" s="5"/>
    </row>
    <row r="245" spans="5:20" x14ac:dyDescent="0.25">
      <c r="E245" s="4"/>
      <c r="J245" s="5"/>
      <c r="K245" s="5"/>
      <c r="P245" s="5"/>
      <c r="Q245" s="1"/>
      <c r="R245" s="1"/>
      <c r="T245" s="5"/>
    </row>
    <row r="246" spans="5:20" x14ac:dyDescent="0.25">
      <c r="E246" s="4"/>
      <c r="J246" s="5"/>
      <c r="K246" s="5"/>
      <c r="P246" s="5"/>
      <c r="Q246" s="1"/>
      <c r="R246" s="1"/>
      <c r="T246" s="5"/>
    </row>
    <row r="247" spans="5:20" x14ac:dyDescent="0.25">
      <c r="E247" s="4"/>
      <c r="J247" s="5"/>
      <c r="K247" s="5"/>
      <c r="P247" s="5"/>
      <c r="Q247" s="1"/>
      <c r="R247" s="1"/>
      <c r="T247" s="5"/>
    </row>
    <row r="248" spans="5:20" x14ac:dyDescent="0.25">
      <c r="E248" s="4"/>
      <c r="J248" s="5"/>
      <c r="K248" s="5"/>
      <c r="P248" s="5"/>
      <c r="Q248" s="1"/>
      <c r="R248" s="1"/>
      <c r="T248" s="5"/>
    </row>
    <row r="249" spans="5:20" x14ac:dyDescent="0.25">
      <c r="E249" s="4"/>
      <c r="J249" s="5"/>
      <c r="K249" s="5"/>
      <c r="P249" s="5"/>
      <c r="Q249" s="1"/>
      <c r="R249" s="1"/>
      <c r="T249" s="5"/>
    </row>
    <row r="250" spans="5:20" x14ac:dyDescent="0.25">
      <c r="E250" s="4"/>
      <c r="J250" s="5"/>
      <c r="K250" s="5"/>
      <c r="P250" s="5"/>
      <c r="Q250" s="1"/>
      <c r="R250" s="1"/>
      <c r="T250" s="5"/>
    </row>
    <row r="251" spans="5:20" x14ac:dyDescent="0.25">
      <c r="E251" s="4"/>
      <c r="J251" s="5"/>
      <c r="K251" s="5"/>
      <c r="P251" s="5"/>
      <c r="Q251" s="1"/>
      <c r="R251" s="1"/>
      <c r="T251" s="5"/>
    </row>
    <row r="252" spans="5:20" x14ac:dyDescent="0.25">
      <c r="E252" s="4"/>
      <c r="J252" s="5"/>
      <c r="K252" s="5"/>
      <c r="P252" s="5"/>
      <c r="Q252" s="1"/>
      <c r="R252" s="1"/>
      <c r="T252" s="5"/>
    </row>
    <row r="253" spans="5:20" x14ac:dyDescent="0.25">
      <c r="E253" s="4"/>
      <c r="J253" s="5"/>
      <c r="K253" s="5"/>
      <c r="P253" s="5"/>
      <c r="Q253" s="1"/>
      <c r="R253" s="1"/>
      <c r="T253" s="5"/>
    </row>
    <row r="254" spans="5:20" x14ac:dyDescent="0.25">
      <c r="E254" s="4"/>
      <c r="J254" s="5"/>
      <c r="K254" s="5"/>
      <c r="P254" s="5"/>
      <c r="Q254" s="1"/>
      <c r="R254" s="1"/>
      <c r="T254" s="5"/>
    </row>
    <row r="255" spans="5:20" x14ac:dyDescent="0.25">
      <c r="E255" s="4"/>
      <c r="J255" s="5"/>
      <c r="K255" s="5"/>
      <c r="P255" s="5"/>
      <c r="Q255" s="1"/>
      <c r="R255" s="1"/>
      <c r="T255" s="5"/>
    </row>
    <row r="256" spans="5:20" x14ac:dyDescent="0.25">
      <c r="E256" s="4"/>
      <c r="J256" s="5"/>
      <c r="K256" s="5"/>
      <c r="P256" s="5"/>
      <c r="Q256" s="1"/>
      <c r="R256" s="1"/>
      <c r="T256" s="5"/>
    </row>
    <row r="257" spans="5:20" x14ac:dyDescent="0.25">
      <c r="E257" s="4"/>
      <c r="J257" s="5"/>
      <c r="K257" s="5"/>
      <c r="P257" s="5"/>
      <c r="Q257" s="1"/>
      <c r="R257" s="1"/>
      <c r="T257" s="5"/>
    </row>
    <row r="258" spans="5:20" x14ac:dyDescent="0.25">
      <c r="E258" s="4"/>
      <c r="J258" s="5"/>
      <c r="K258" s="5"/>
      <c r="P258" s="5"/>
      <c r="Q258" s="1"/>
      <c r="R258" s="1"/>
      <c r="T258" s="5"/>
    </row>
    <row r="259" spans="5:20" x14ac:dyDescent="0.25">
      <c r="E259" s="4"/>
      <c r="J259" s="5"/>
      <c r="K259" s="5"/>
      <c r="P259" s="5"/>
      <c r="Q259" s="1"/>
      <c r="R259" s="1"/>
      <c r="T259" s="5"/>
    </row>
    <row r="260" spans="5:20" x14ac:dyDescent="0.25">
      <c r="E260" s="4"/>
      <c r="J260" s="5"/>
      <c r="K260" s="5"/>
      <c r="P260" s="5"/>
      <c r="Q260" s="1"/>
      <c r="R260" s="1"/>
      <c r="T260" s="5"/>
    </row>
    <row r="261" spans="5:20" x14ac:dyDescent="0.25">
      <c r="E261" s="4"/>
      <c r="J261" s="5"/>
      <c r="K261" s="5"/>
      <c r="P261" s="5"/>
      <c r="Q261" s="1"/>
      <c r="R261" s="1"/>
      <c r="T261" s="5"/>
    </row>
    <row r="262" spans="5:20" x14ac:dyDescent="0.25">
      <c r="E262" s="4"/>
      <c r="J262" s="5"/>
      <c r="K262" s="5"/>
      <c r="P262" s="5"/>
      <c r="Q262" s="1"/>
      <c r="R262" s="1"/>
      <c r="T262" s="5"/>
    </row>
    <row r="263" spans="5:20" x14ac:dyDescent="0.25">
      <c r="E263" s="4"/>
      <c r="J263" s="5"/>
      <c r="K263" s="5"/>
      <c r="P263" s="5"/>
      <c r="Q263" s="1"/>
      <c r="R263" s="1"/>
      <c r="T263" s="5"/>
    </row>
    <row r="264" spans="5:20" x14ac:dyDescent="0.25">
      <c r="E264" s="4"/>
      <c r="J264" s="5"/>
      <c r="K264" s="5"/>
      <c r="P264" s="5"/>
      <c r="Q264" s="1"/>
      <c r="R264" s="1"/>
      <c r="T264" s="5"/>
    </row>
    <row r="265" spans="5:20" x14ac:dyDescent="0.25">
      <c r="E265" s="4"/>
      <c r="J265" s="5"/>
      <c r="K265" s="5"/>
      <c r="P265" s="5"/>
      <c r="Q265" s="1"/>
      <c r="R265" s="1"/>
      <c r="T265" s="5"/>
    </row>
    <row r="266" spans="5:20" x14ac:dyDescent="0.25">
      <c r="E266" s="4"/>
      <c r="J266" s="5"/>
      <c r="K266" s="5"/>
      <c r="P266" s="5"/>
      <c r="Q266" s="1"/>
      <c r="R266" s="1"/>
      <c r="T266" s="5"/>
    </row>
    <row r="267" spans="5:20" x14ac:dyDescent="0.25">
      <c r="E267" s="4"/>
      <c r="J267" s="5"/>
      <c r="K267" s="5"/>
      <c r="P267" s="5"/>
      <c r="Q267" s="1"/>
      <c r="R267" s="1"/>
      <c r="T267" s="5"/>
    </row>
    <row r="268" spans="5:20" x14ac:dyDescent="0.25">
      <c r="E268" s="4"/>
      <c r="J268" s="5"/>
      <c r="K268" s="5"/>
      <c r="P268" s="5"/>
      <c r="Q268" s="1"/>
      <c r="R268" s="1"/>
      <c r="T268" s="5"/>
    </row>
  </sheetData>
  <sortState ref="A2:W69">
    <sortCondition ref="E2:E69"/>
    <sortCondition ref="A2:A69"/>
  </sortState>
  <printOptions horizontalCentered="1" gridLines="1"/>
  <pageMargins left="0.25" right="0.25" top="0.75" bottom="0.5" header="0.25" footer="0.25"/>
  <pageSetup scale="31" fitToHeight="0" orientation="landscape" verticalDpi="0" r:id="rId1"/>
  <headerFooter>
    <oddHeader>&amp;C&amp;18AgSTAR Projects - &amp;A</oddHeader>
    <oddFooter>&amp;C&amp;P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92D0-C880-4F6B-8804-671E48AE0909}">
  <dimension ref="A1:AH281"/>
  <sheetViews>
    <sheetView tabSelected="1" topLeftCell="J6" workbookViewId="0">
      <selection activeCell="X26" sqref="X26:AB37"/>
    </sheetView>
  </sheetViews>
  <sheetFormatPr defaultRowHeight="15" x14ac:dyDescent="0.25"/>
  <cols>
    <col min="1" max="1" width="61.7109375" hidden="1" customWidth="1"/>
    <col min="2" max="2" width="20.85546875" bestFit="1" customWidth="1"/>
    <col min="3" max="3" width="18.42578125" bestFit="1" customWidth="1"/>
    <col min="4" max="4" width="18.140625" bestFit="1" customWidth="1"/>
    <col min="5" max="5" width="5.5703125" bestFit="1" customWidth="1"/>
    <col min="6" max="6" width="34" hidden="1" customWidth="1"/>
    <col min="7" max="7" width="12.28515625" bestFit="1" customWidth="1"/>
    <col min="8" max="8" width="16" bestFit="1" customWidth="1"/>
    <col min="9" max="9" width="19.7109375" bestFit="1" customWidth="1"/>
    <col min="10" max="10" width="6" bestFit="1" customWidth="1"/>
    <col min="11" max="11" width="8.5703125" customWidth="1"/>
    <col min="12" max="12" width="20.7109375" hidden="1" customWidth="1"/>
    <col min="13" max="13" width="20.7109375" customWidth="1"/>
    <col min="14" max="14" width="29.28515625" customWidth="1"/>
    <col min="15" max="15" width="28.5703125" bestFit="1" customWidth="1"/>
    <col min="16" max="16" width="41.85546875" bestFit="1" customWidth="1"/>
    <col min="29" max="29" width="10.28515625" bestFit="1" customWidth="1"/>
    <col min="33" max="33" width="31.85546875" bestFit="1" customWidth="1"/>
  </cols>
  <sheetData>
    <row r="1" spans="1:34" x14ac:dyDescent="0.25">
      <c r="A1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10</v>
      </c>
      <c r="K1" s="16" t="s">
        <v>1206</v>
      </c>
      <c r="L1" s="16" t="s">
        <v>13</v>
      </c>
      <c r="M1" s="16" t="s">
        <v>1208</v>
      </c>
      <c r="N1" s="16" t="s">
        <v>14</v>
      </c>
      <c r="O1" s="16" t="s">
        <v>15</v>
      </c>
      <c r="P1" s="16" t="s">
        <v>16</v>
      </c>
      <c r="Q1" s="16" t="s">
        <v>1207</v>
      </c>
      <c r="S1" s="16" t="s">
        <v>1</v>
      </c>
      <c r="T1" s="16" t="s">
        <v>2</v>
      </c>
      <c r="U1" s="16" t="s">
        <v>3</v>
      </c>
      <c r="V1" s="16" t="s">
        <v>4</v>
      </c>
      <c r="W1" s="16" t="s">
        <v>5</v>
      </c>
      <c r="X1" s="16" t="s">
        <v>6</v>
      </c>
      <c r="Y1" s="16" t="s">
        <v>7</v>
      </c>
      <c r="Z1" s="16" t="s">
        <v>8</v>
      </c>
      <c r="AA1" s="16" t="s">
        <v>10</v>
      </c>
      <c r="AB1" s="16" t="s">
        <v>1206</v>
      </c>
      <c r="AC1" s="16" t="s">
        <v>1208</v>
      </c>
      <c r="AD1" s="16" t="s">
        <v>13</v>
      </c>
      <c r="AE1" s="16" t="s">
        <v>14</v>
      </c>
      <c r="AF1" s="16" t="s">
        <v>15</v>
      </c>
      <c r="AG1" s="16" t="s">
        <v>16</v>
      </c>
      <c r="AH1" s="16" t="s">
        <v>1207</v>
      </c>
    </row>
    <row r="2" spans="1:34" x14ac:dyDescent="0.25">
      <c r="A2" t="s">
        <v>19</v>
      </c>
      <c r="B2" t="s">
        <v>20</v>
      </c>
      <c r="C2" t="s">
        <v>318</v>
      </c>
      <c r="D2" t="s">
        <v>319</v>
      </c>
      <c r="E2" t="s">
        <v>289</v>
      </c>
      <c r="F2" t="s">
        <v>104</v>
      </c>
      <c r="G2" t="s">
        <v>25</v>
      </c>
      <c r="H2">
        <v>2006</v>
      </c>
      <c r="I2" t="s">
        <v>10</v>
      </c>
      <c r="J2">
        <v>3830</v>
      </c>
      <c r="K2">
        <f>J2*0.74</f>
        <v>2834.2</v>
      </c>
      <c r="L2" t="s">
        <v>63</v>
      </c>
      <c r="M2" t="s">
        <v>1211</v>
      </c>
      <c r="P2" t="s">
        <v>133</v>
      </c>
      <c r="Q2">
        <v>1</v>
      </c>
      <c r="S2" t="s">
        <v>20</v>
      </c>
      <c r="T2" t="s">
        <v>70</v>
      </c>
      <c r="U2" t="s">
        <v>71</v>
      </c>
      <c r="V2" t="s">
        <v>40</v>
      </c>
      <c r="W2" t="s">
        <v>24</v>
      </c>
      <c r="X2" t="s">
        <v>25</v>
      </c>
      <c r="Y2">
        <v>2004</v>
      </c>
      <c r="Z2" t="s">
        <v>10</v>
      </c>
      <c r="AA2">
        <v>5000</v>
      </c>
      <c r="AB2">
        <f>AA2*0.74</f>
        <v>3700</v>
      </c>
      <c r="AC2" t="s">
        <v>1211</v>
      </c>
      <c r="AD2" t="s">
        <v>63</v>
      </c>
      <c r="AE2">
        <v>432000</v>
      </c>
      <c r="AG2" t="s">
        <v>72</v>
      </c>
      <c r="AH2">
        <v>1</v>
      </c>
    </row>
    <row r="3" spans="1:34" x14ac:dyDescent="0.25">
      <c r="A3" t="s">
        <v>28</v>
      </c>
      <c r="B3" t="s">
        <v>20</v>
      </c>
      <c r="C3" t="s">
        <v>594</v>
      </c>
      <c r="D3" t="s">
        <v>558</v>
      </c>
      <c r="E3" t="s">
        <v>572</v>
      </c>
      <c r="F3" t="s">
        <v>104</v>
      </c>
      <c r="G3" t="s">
        <v>25</v>
      </c>
      <c r="H3">
        <v>2012</v>
      </c>
      <c r="I3" t="s">
        <v>10</v>
      </c>
      <c r="J3">
        <v>24900</v>
      </c>
      <c r="K3">
        <f>J3*0.74</f>
        <v>18426</v>
      </c>
      <c r="M3" t="s">
        <v>1211</v>
      </c>
      <c r="N3">
        <v>1814400</v>
      </c>
      <c r="O3">
        <v>42048000</v>
      </c>
      <c r="P3" t="s">
        <v>133</v>
      </c>
      <c r="Q3">
        <v>1</v>
      </c>
      <c r="S3" t="s">
        <v>20</v>
      </c>
      <c r="T3" t="s">
        <v>38</v>
      </c>
      <c r="U3" t="s">
        <v>39</v>
      </c>
      <c r="V3" t="s">
        <v>40</v>
      </c>
      <c r="W3" t="s">
        <v>24</v>
      </c>
      <c r="X3" t="s">
        <v>25</v>
      </c>
      <c r="Y3">
        <v>2018</v>
      </c>
      <c r="Z3" t="s">
        <v>10</v>
      </c>
      <c r="AA3">
        <v>9700</v>
      </c>
      <c r="AB3">
        <f>AA3*0.74</f>
        <v>7178</v>
      </c>
      <c r="AC3" t="s">
        <v>1211</v>
      </c>
      <c r="AE3">
        <v>270000</v>
      </c>
      <c r="AF3">
        <v>7600000</v>
      </c>
      <c r="AG3" t="s">
        <v>45</v>
      </c>
      <c r="AH3">
        <v>1</v>
      </c>
    </row>
    <row r="4" spans="1:34" x14ac:dyDescent="0.25">
      <c r="A4" t="s">
        <v>34</v>
      </c>
      <c r="B4" t="s">
        <v>20</v>
      </c>
      <c r="C4" t="s">
        <v>335</v>
      </c>
      <c r="D4" t="s">
        <v>335</v>
      </c>
      <c r="E4" t="s">
        <v>323</v>
      </c>
      <c r="F4" t="s">
        <v>54</v>
      </c>
      <c r="G4" t="s">
        <v>25</v>
      </c>
      <c r="H4">
        <v>2013</v>
      </c>
      <c r="I4" t="s">
        <v>10</v>
      </c>
      <c r="J4">
        <v>3000</v>
      </c>
      <c r="K4">
        <f>J4*0.74</f>
        <v>2220</v>
      </c>
      <c r="M4" t="s">
        <v>1211</v>
      </c>
      <c r="N4">
        <v>374400</v>
      </c>
      <c r="O4">
        <v>4839900</v>
      </c>
      <c r="P4" t="s">
        <v>35</v>
      </c>
      <c r="Q4">
        <v>1</v>
      </c>
      <c r="S4" t="s">
        <v>20</v>
      </c>
      <c r="T4" t="s">
        <v>66</v>
      </c>
      <c r="U4" t="s">
        <v>67</v>
      </c>
      <c r="V4" t="s">
        <v>40</v>
      </c>
      <c r="W4" t="s">
        <v>24</v>
      </c>
      <c r="X4" t="s">
        <v>25</v>
      </c>
      <c r="Y4">
        <v>2004</v>
      </c>
      <c r="Z4" t="s">
        <v>10</v>
      </c>
      <c r="AA4">
        <v>3213</v>
      </c>
      <c r="AB4">
        <f>AA4*0.74</f>
        <v>2377.62</v>
      </c>
      <c r="AC4" t="s">
        <v>1211</v>
      </c>
      <c r="AE4">
        <v>89148</v>
      </c>
      <c r="AF4">
        <v>2233800</v>
      </c>
      <c r="AG4" t="s">
        <v>32</v>
      </c>
      <c r="AH4">
        <v>1</v>
      </c>
    </row>
    <row r="5" spans="1:34" x14ac:dyDescent="0.25">
      <c r="A5" t="s">
        <v>37</v>
      </c>
      <c r="B5" t="s">
        <v>20</v>
      </c>
      <c r="C5" t="s">
        <v>338</v>
      </c>
      <c r="D5" t="s">
        <v>339</v>
      </c>
      <c r="E5" t="s">
        <v>323</v>
      </c>
      <c r="F5" t="s">
        <v>89</v>
      </c>
      <c r="G5" t="s">
        <v>25</v>
      </c>
      <c r="H5">
        <v>2003</v>
      </c>
      <c r="I5" t="s">
        <v>10</v>
      </c>
      <c r="J5">
        <v>3000</v>
      </c>
      <c r="K5">
        <f>J5*0.74</f>
        <v>2220</v>
      </c>
      <c r="M5" t="s">
        <v>1211</v>
      </c>
      <c r="O5">
        <v>2803200</v>
      </c>
      <c r="P5" t="s">
        <v>35</v>
      </c>
      <c r="Q5">
        <v>1</v>
      </c>
      <c r="S5" t="s">
        <v>20</v>
      </c>
      <c r="T5" t="s">
        <v>81</v>
      </c>
      <c r="U5" t="s">
        <v>82</v>
      </c>
      <c r="V5" t="s">
        <v>40</v>
      </c>
      <c r="W5" t="s">
        <v>24</v>
      </c>
      <c r="X5" t="s">
        <v>25</v>
      </c>
      <c r="Y5">
        <v>2017</v>
      </c>
      <c r="Z5" t="s">
        <v>10</v>
      </c>
      <c r="AA5">
        <v>4000</v>
      </c>
      <c r="AB5">
        <f>AA5*0.74</f>
        <v>2960</v>
      </c>
      <c r="AC5" t="s">
        <v>1211</v>
      </c>
      <c r="AG5" t="s">
        <v>32</v>
      </c>
      <c r="AH5">
        <v>1</v>
      </c>
    </row>
    <row r="6" spans="1:34" x14ac:dyDescent="0.25">
      <c r="A6" t="s">
        <v>935</v>
      </c>
      <c r="B6" t="s">
        <v>102</v>
      </c>
      <c r="C6" t="s">
        <v>107</v>
      </c>
      <c r="D6" t="s">
        <v>850</v>
      </c>
      <c r="E6" t="s">
        <v>813</v>
      </c>
      <c r="F6" t="s">
        <v>104</v>
      </c>
      <c r="G6" t="s">
        <v>25</v>
      </c>
      <c r="H6">
        <v>2015</v>
      </c>
      <c r="I6" t="s">
        <v>10</v>
      </c>
      <c r="J6">
        <v>3000</v>
      </c>
      <c r="K6">
        <f>J6*0.74</f>
        <v>2220</v>
      </c>
      <c r="M6" t="s">
        <v>1211</v>
      </c>
      <c r="P6" t="s">
        <v>35</v>
      </c>
      <c r="Q6">
        <v>1</v>
      </c>
      <c r="S6" t="s">
        <v>20</v>
      </c>
      <c r="T6" t="s">
        <v>95</v>
      </c>
      <c r="U6" t="s">
        <v>96</v>
      </c>
      <c r="V6" t="s">
        <v>40</v>
      </c>
      <c r="W6" t="s">
        <v>24</v>
      </c>
      <c r="X6" t="s">
        <v>25</v>
      </c>
      <c r="Y6">
        <v>2016</v>
      </c>
      <c r="Z6" t="s">
        <v>10</v>
      </c>
      <c r="AA6">
        <v>4000</v>
      </c>
      <c r="AB6">
        <f>AA6*0.74</f>
        <v>2960</v>
      </c>
      <c r="AC6" t="s">
        <v>1211</v>
      </c>
      <c r="AF6">
        <v>6400000</v>
      </c>
      <c r="AG6" t="s">
        <v>32</v>
      </c>
      <c r="AH6">
        <v>1</v>
      </c>
    </row>
    <row r="7" spans="1:34" x14ac:dyDescent="0.25">
      <c r="A7" t="s">
        <v>43</v>
      </c>
      <c r="B7" t="s">
        <v>20</v>
      </c>
      <c r="C7" t="s">
        <v>306</v>
      </c>
      <c r="D7" t="s">
        <v>307</v>
      </c>
      <c r="E7" t="s">
        <v>289</v>
      </c>
      <c r="F7" t="s">
        <v>54</v>
      </c>
      <c r="G7" t="s">
        <v>25</v>
      </c>
      <c r="H7">
        <v>2007</v>
      </c>
      <c r="I7" t="s">
        <v>10</v>
      </c>
      <c r="J7">
        <v>3100</v>
      </c>
      <c r="K7">
        <f>J7*0.74</f>
        <v>2294</v>
      </c>
      <c r="M7" t="s">
        <v>1211</v>
      </c>
      <c r="N7">
        <v>80000</v>
      </c>
      <c r="O7">
        <v>223380</v>
      </c>
      <c r="P7" t="s">
        <v>35</v>
      </c>
      <c r="Q7">
        <v>1</v>
      </c>
      <c r="S7" t="s">
        <v>20</v>
      </c>
      <c r="T7" t="s">
        <v>124</v>
      </c>
      <c r="U7" t="s">
        <v>124</v>
      </c>
      <c r="V7" t="s">
        <v>40</v>
      </c>
      <c r="W7" t="s">
        <v>24</v>
      </c>
      <c r="X7" t="s">
        <v>25</v>
      </c>
      <c r="Y7">
        <v>2017</v>
      </c>
      <c r="Z7" t="s">
        <v>10</v>
      </c>
      <c r="AA7">
        <v>4800</v>
      </c>
      <c r="AB7">
        <f>AA7*0.74</f>
        <v>3552</v>
      </c>
      <c r="AC7" t="s">
        <v>1211</v>
      </c>
      <c r="AF7">
        <v>4800000</v>
      </c>
      <c r="AG7" t="s">
        <v>32</v>
      </c>
      <c r="AH7">
        <v>1</v>
      </c>
    </row>
    <row r="8" spans="1:34" x14ac:dyDescent="0.25">
      <c r="A8" t="s">
        <v>47</v>
      </c>
      <c r="B8" t="s">
        <v>20</v>
      </c>
      <c r="C8" t="s">
        <v>368</v>
      </c>
      <c r="D8" t="s">
        <v>526</v>
      </c>
      <c r="E8" t="s">
        <v>527</v>
      </c>
      <c r="F8" t="s">
        <v>104</v>
      </c>
      <c r="G8" t="s">
        <v>25</v>
      </c>
      <c r="H8">
        <v>2008</v>
      </c>
      <c r="I8" t="s">
        <v>10</v>
      </c>
      <c r="J8">
        <v>3350</v>
      </c>
      <c r="K8">
        <f>J8*0.74</f>
        <v>2479</v>
      </c>
      <c r="M8" t="s">
        <v>1211</v>
      </c>
      <c r="N8">
        <v>429000</v>
      </c>
      <c r="O8">
        <v>3100000</v>
      </c>
      <c r="P8" t="s">
        <v>35</v>
      </c>
      <c r="Q8">
        <v>1</v>
      </c>
      <c r="S8" t="s">
        <v>20</v>
      </c>
      <c r="T8" t="s">
        <v>59</v>
      </c>
      <c r="U8" t="s">
        <v>39</v>
      </c>
      <c r="V8" t="s">
        <v>40</v>
      </c>
      <c r="W8" t="s">
        <v>24</v>
      </c>
      <c r="X8" t="s">
        <v>25</v>
      </c>
      <c r="Y8">
        <v>2018</v>
      </c>
      <c r="Z8" t="s">
        <v>10</v>
      </c>
      <c r="AA8">
        <v>7000</v>
      </c>
      <c r="AB8">
        <f>AA8*0.74</f>
        <v>5180</v>
      </c>
      <c r="AC8" t="s">
        <v>1211</v>
      </c>
      <c r="AF8">
        <v>7600000</v>
      </c>
      <c r="AG8" t="s">
        <v>32</v>
      </c>
      <c r="AH8">
        <v>1</v>
      </c>
    </row>
    <row r="9" spans="1:34" x14ac:dyDescent="0.25">
      <c r="A9" t="s">
        <v>51</v>
      </c>
      <c r="B9" t="s">
        <v>20</v>
      </c>
      <c r="C9" t="s">
        <v>239</v>
      </c>
      <c r="D9" t="s">
        <v>226</v>
      </c>
      <c r="E9" t="s">
        <v>222</v>
      </c>
      <c r="F9" t="s">
        <v>104</v>
      </c>
      <c r="G9" t="s">
        <v>25</v>
      </c>
      <c r="H9">
        <v>2007</v>
      </c>
      <c r="I9" t="s">
        <v>10</v>
      </c>
      <c r="J9">
        <v>3500</v>
      </c>
      <c r="K9">
        <f>J9*0.74</f>
        <v>2590</v>
      </c>
      <c r="M9" t="s">
        <v>1211</v>
      </c>
      <c r="O9">
        <v>7073700</v>
      </c>
      <c r="P9" t="s">
        <v>35</v>
      </c>
      <c r="Q9">
        <v>1</v>
      </c>
      <c r="S9" t="s">
        <v>20</v>
      </c>
      <c r="T9" t="s">
        <v>99</v>
      </c>
      <c r="U9" t="s">
        <v>100</v>
      </c>
      <c r="V9" t="s">
        <v>40</v>
      </c>
      <c r="W9" t="s">
        <v>24</v>
      </c>
      <c r="X9" t="s">
        <v>25</v>
      </c>
      <c r="Y9">
        <v>2014</v>
      </c>
      <c r="Z9" t="s">
        <v>10</v>
      </c>
      <c r="AA9">
        <v>8000</v>
      </c>
      <c r="AB9">
        <f>AA9*0.74</f>
        <v>5920</v>
      </c>
      <c r="AC9" t="s">
        <v>1211</v>
      </c>
      <c r="AG9" t="s">
        <v>32</v>
      </c>
      <c r="AH9">
        <v>1</v>
      </c>
    </row>
    <row r="10" spans="1:34" x14ac:dyDescent="0.25">
      <c r="A10" t="s">
        <v>58</v>
      </c>
      <c r="B10" t="s">
        <v>20</v>
      </c>
      <c r="C10" t="s">
        <v>458</v>
      </c>
      <c r="D10" t="s">
        <v>433</v>
      </c>
      <c r="E10" t="s">
        <v>429</v>
      </c>
      <c r="F10" t="s">
        <v>104</v>
      </c>
      <c r="G10" t="s">
        <v>25</v>
      </c>
      <c r="H10">
        <v>2012</v>
      </c>
      <c r="I10" t="s">
        <v>10</v>
      </c>
      <c r="J10">
        <v>3500</v>
      </c>
      <c r="K10">
        <f>J10*0.74</f>
        <v>2590</v>
      </c>
      <c r="M10" t="s">
        <v>1211</v>
      </c>
      <c r="O10">
        <v>7446000</v>
      </c>
      <c r="P10" t="s">
        <v>35</v>
      </c>
      <c r="Q10">
        <v>1</v>
      </c>
      <c r="S10" t="s">
        <v>20</v>
      </c>
      <c r="T10" t="s">
        <v>121</v>
      </c>
      <c r="U10" t="s">
        <v>100</v>
      </c>
      <c r="V10" t="s">
        <v>40</v>
      </c>
      <c r="W10" t="s">
        <v>24</v>
      </c>
      <c r="X10" t="s">
        <v>25</v>
      </c>
      <c r="Y10">
        <v>2016</v>
      </c>
      <c r="Z10" t="s">
        <v>10</v>
      </c>
      <c r="AA10">
        <v>14500</v>
      </c>
      <c r="AB10">
        <f>AA10*0.74</f>
        <v>10730</v>
      </c>
      <c r="AC10" t="s">
        <v>1211</v>
      </c>
      <c r="AF10">
        <v>7600000</v>
      </c>
      <c r="AG10" t="s">
        <v>32</v>
      </c>
      <c r="AH10">
        <v>1</v>
      </c>
    </row>
    <row r="11" spans="1:34" x14ac:dyDescent="0.25">
      <c r="A11" t="s">
        <v>60</v>
      </c>
      <c r="B11" t="s">
        <v>20</v>
      </c>
      <c r="C11" t="s">
        <v>225</v>
      </c>
      <c r="D11" t="s">
        <v>226</v>
      </c>
      <c r="E11" t="s">
        <v>222</v>
      </c>
      <c r="F11" t="s">
        <v>104</v>
      </c>
      <c r="G11" t="s">
        <v>25</v>
      </c>
      <c r="H11">
        <v>2002</v>
      </c>
      <c r="I11" t="s">
        <v>10</v>
      </c>
      <c r="J11">
        <v>3750</v>
      </c>
      <c r="K11">
        <f>J11*0.74</f>
        <v>2775</v>
      </c>
      <c r="M11" t="s">
        <v>1211</v>
      </c>
      <c r="O11">
        <v>5956800</v>
      </c>
      <c r="P11" t="s">
        <v>35</v>
      </c>
      <c r="Q11">
        <v>1</v>
      </c>
      <c r="S11" t="s">
        <v>20</v>
      </c>
      <c r="T11" t="s">
        <v>38</v>
      </c>
      <c r="U11" t="s">
        <v>39</v>
      </c>
      <c r="V11" t="s">
        <v>40</v>
      </c>
      <c r="W11" t="s">
        <v>24</v>
      </c>
      <c r="X11" t="s">
        <v>25</v>
      </c>
      <c r="Y11">
        <v>2013</v>
      </c>
      <c r="Z11" t="s">
        <v>10</v>
      </c>
      <c r="AA11">
        <v>15500</v>
      </c>
      <c r="AB11">
        <f>AA11*0.74</f>
        <v>11470</v>
      </c>
      <c r="AC11" t="s">
        <v>1211</v>
      </c>
      <c r="AE11">
        <v>600000</v>
      </c>
      <c r="AF11">
        <v>16206000</v>
      </c>
      <c r="AG11" t="s">
        <v>32</v>
      </c>
      <c r="AH11">
        <v>1</v>
      </c>
    </row>
    <row r="12" spans="1:34" x14ac:dyDescent="0.25">
      <c r="A12" t="s">
        <v>65</v>
      </c>
      <c r="B12" t="s">
        <v>48</v>
      </c>
      <c r="C12" t="s">
        <v>313</v>
      </c>
      <c r="D12" t="s">
        <v>293</v>
      </c>
      <c r="E12" t="s">
        <v>289</v>
      </c>
      <c r="F12" t="s">
        <v>54</v>
      </c>
      <c r="G12" t="s">
        <v>25</v>
      </c>
      <c r="H12">
        <v>2006</v>
      </c>
      <c r="I12" t="s">
        <v>294</v>
      </c>
      <c r="J12">
        <v>3800</v>
      </c>
      <c r="K12">
        <f>J12*0.74</f>
        <v>2812</v>
      </c>
      <c r="L12" t="s">
        <v>314</v>
      </c>
      <c r="M12" t="s">
        <v>1211</v>
      </c>
      <c r="N12">
        <v>324000</v>
      </c>
      <c r="O12">
        <v>3138817</v>
      </c>
      <c r="P12" t="s">
        <v>35</v>
      </c>
      <c r="Q12">
        <v>1</v>
      </c>
      <c r="S12" t="s">
        <v>48</v>
      </c>
      <c r="T12" t="s">
        <v>38</v>
      </c>
      <c r="U12" t="s">
        <v>39</v>
      </c>
      <c r="V12" t="s">
        <v>40</v>
      </c>
      <c r="W12" t="s">
        <v>24</v>
      </c>
      <c r="X12" t="s">
        <v>25</v>
      </c>
      <c r="Y12">
        <v>2018</v>
      </c>
      <c r="Z12" t="s">
        <v>10</v>
      </c>
      <c r="AA12">
        <v>7000</v>
      </c>
      <c r="AB12">
        <f>AA12*0.74</f>
        <v>5180</v>
      </c>
      <c r="AC12" t="s">
        <v>1211</v>
      </c>
      <c r="AE12">
        <v>360000</v>
      </c>
      <c r="AF12">
        <v>6700000</v>
      </c>
      <c r="AG12" t="s">
        <v>49</v>
      </c>
      <c r="AH12">
        <v>1</v>
      </c>
    </row>
    <row r="13" spans="1:34" x14ac:dyDescent="0.25">
      <c r="A13" t="s">
        <v>1161</v>
      </c>
      <c r="B13" t="s">
        <v>20</v>
      </c>
      <c r="C13" t="s">
        <v>870</v>
      </c>
      <c r="D13" t="s">
        <v>871</v>
      </c>
      <c r="E13" t="s">
        <v>813</v>
      </c>
      <c r="F13" t="s">
        <v>54</v>
      </c>
      <c r="G13" t="s">
        <v>25</v>
      </c>
      <c r="H13">
        <v>2006</v>
      </c>
      <c r="I13" t="s">
        <v>10</v>
      </c>
      <c r="J13">
        <v>3900</v>
      </c>
      <c r="K13">
        <f>J13*0.74</f>
        <v>2886</v>
      </c>
      <c r="L13" t="s">
        <v>63</v>
      </c>
      <c r="M13" t="s">
        <v>1211</v>
      </c>
      <c r="O13">
        <v>6000000</v>
      </c>
      <c r="P13" t="s">
        <v>35</v>
      </c>
      <c r="Q13">
        <v>1</v>
      </c>
      <c r="S13" t="s">
        <v>20</v>
      </c>
      <c r="T13" t="s">
        <v>103</v>
      </c>
      <c r="U13" t="s">
        <v>82</v>
      </c>
      <c r="V13" t="s">
        <v>40</v>
      </c>
      <c r="W13" t="s">
        <v>24</v>
      </c>
      <c r="X13" t="s">
        <v>44</v>
      </c>
      <c r="Y13">
        <v>2019</v>
      </c>
      <c r="Z13" t="s">
        <v>10</v>
      </c>
      <c r="AA13">
        <v>3000</v>
      </c>
      <c r="AB13">
        <f>AA13*0.74</f>
        <v>2220</v>
      </c>
      <c r="AC13" t="s">
        <v>1211</v>
      </c>
      <c r="AG13" t="s">
        <v>1162</v>
      </c>
      <c r="AH13">
        <v>1</v>
      </c>
    </row>
    <row r="14" spans="1:34" x14ac:dyDescent="0.25">
      <c r="A14" t="s">
        <v>69</v>
      </c>
      <c r="B14" t="s">
        <v>20</v>
      </c>
      <c r="C14" t="s">
        <v>29</v>
      </c>
      <c r="D14" t="s">
        <v>30</v>
      </c>
      <c r="E14" t="s">
        <v>31</v>
      </c>
      <c r="F14" t="s">
        <v>24</v>
      </c>
      <c r="G14" t="s">
        <v>25</v>
      </c>
      <c r="H14">
        <v>2011</v>
      </c>
      <c r="I14" t="s">
        <v>10</v>
      </c>
      <c r="J14">
        <v>4000</v>
      </c>
      <c r="K14">
        <f>J14*0.74</f>
        <v>2960</v>
      </c>
      <c r="M14" t="s">
        <v>1211</v>
      </c>
      <c r="O14">
        <v>4467600</v>
      </c>
      <c r="P14" t="s">
        <v>35</v>
      </c>
      <c r="Q14">
        <v>1</v>
      </c>
      <c r="S14" t="s">
        <v>20</v>
      </c>
      <c r="T14" t="s">
        <v>52</v>
      </c>
      <c r="U14" t="s">
        <v>53</v>
      </c>
      <c r="V14" t="s">
        <v>40</v>
      </c>
      <c r="W14" t="s">
        <v>24</v>
      </c>
      <c r="X14" t="s">
        <v>25</v>
      </c>
      <c r="Y14">
        <v>2013</v>
      </c>
      <c r="Z14" t="s">
        <v>10</v>
      </c>
      <c r="AA14">
        <v>1810</v>
      </c>
      <c r="AB14">
        <f>AA14*0.74</f>
        <v>1339.4</v>
      </c>
      <c r="AC14" t="s">
        <v>1212</v>
      </c>
      <c r="AF14">
        <v>2190000</v>
      </c>
      <c r="AG14" t="s">
        <v>35</v>
      </c>
      <c r="AH14">
        <v>1</v>
      </c>
    </row>
    <row r="15" spans="1:34" x14ac:dyDescent="0.25">
      <c r="A15" t="s">
        <v>74</v>
      </c>
      <c r="B15" t="s">
        <v>20</v>
      </c>
      <c r="C15" t="s">
        <v>796</v>
      </c>
      <c r="D15" t="s">
        <v>797</v>
      </c>
      <c r="E15" t="s">
        <v>787</v>
      </c>
      <c r="F15" t="s">
        <v>104</v>
      </c>
      <c r="G15" t="s">
        <v>25</v>
      </c>
      <c r="H15">
        <v>2006</v>
      </c>
      <c r="I15" t="s">
        <v>10</v>
      </c>
      <c r="J15">
        <v>4000</v>
      </c>
      <c r="K15">
        <f>J15*0.74</f>
        <v>2960</v>
      </c>
      <c r="L15" t="s">
        <v>113</v>
      </c>
      <c r="M15" t="s">
        <v>1211</v>
      </c>
      <c r="N15">
        <v>387360</v>
      </c>
      <c r="O15">
        <v>9881280</v>
      </c>
      <c r="P15" t="s">
        <v>35</v>
      </c>
      <c r="Q15">
        <v>1</v>
      </c>
      <c r="S15" t="s">
        <v>102</v>
      </c>
      <c r="T15" t="s">
        <v>103</v>
      </c>
      <c r="U15" t="s">
        <v>82</v>
      </c>
      <c r="V15" t="s">
        <v>40</v>
      </c>
      <c r="W15" t="s">
        <v>104</v>
      </c>
      <c r="X15" t="s">
        <v>25</v>
      </c>
      <c r="Y15">
        <v>2014</v>
      </c>
      <c r="Z15" t="s">
        <v>10</v>
      </c>
      <c r="AA15">
        <v>2500</v>
      </c>
      <c r="AB15">
        <f>AA15*0.74</f>
        <v>1850</v>
      </c>
      <c r="AC15" t="s">
        <v>1212</v>
      </c>
      <c r="AG15" t="s">
        <v>35</v>
      </c>
      <c r="AH15">
        <v>1</v>
      </c>
    </row>
    <row r="16" spans="1:34" x14ac:dyDescent="0.25">
      <c r="A16" t="s">
        <v>80</v>
      </c>
      <c r="B16" t="s">
        <v>20</v>
      </c>
      <c r="C16" t="s">
        <v>880</v>
      </c>
      <c r="D16" t="s">
        <v>847</v>
      </c>
      <c r="E16" t="s">
        <v>813</v>
      </c>
      <c r="F16" t="s">
        <v>104</v>
      </c>
      <c r="G16" t="s">
        <v>25</v>
      </c>
      <c r="H16">
        <v>2007</v>
      </c>
      <c r="I16" t="s">
        <v>10</v>
      </c>
      <c r="J16">
        <v>4000</v>
      </c>
      <c r="K16">
        <f>J16*0.74</f>
        <v>2960</v>
      </c>
      <c r="L16" t="s">
        <v>263</v>
      </c>
      <c r="M16" t="s">
        <v>1211</v>
      </c>
      <c r="N16">
        <v>363000</v>
      </c>
      <c r="O16">
        <v>6364834</v>
      </c>
      <c r="P16" t="s">
        <v>35</v>
      </c>
      <c r="Q16">
        <v>1</v>
      </c>
      <c r="S16" t="s">
        <v>20</v>
      </c>
      <c r="T16" t="s">
        <v>75</v>
      </c>
      <c r="U16" t="s">
        <v>76</v>
      </c>
      <c r="V16" t="s">
        <v>40</v>
      </c>
      <c r="W16" t="s">
        <v>54</v>
      </c>
      <c r="X16" t="s">
        <v>25</v>
      </c>
      <c r="Y16">
        <v>2009</v>
      </c>
      <c r="Z16" t="s">
        <v>10</v>
      </c>
      <c r="AA16">
        <v>2513</v>
      </c>
      <c r="AB16">
        <f>AA16*0.74</f>
        <v>1859.62</v>
      </c>
      <c r="AC16" t="s">
        <v>1212</v>
      </c>
      <c r="AD16" t="s">
        <v>77</v>
      </c>
      <c r="AE16">
        <v>165000</v>
      </c>
      <c r="AF16">
        <v>3324000</v>
      </c>
      <c r="AG16" t="s">
        <v>35</v>
      </c>
      <c r="AH16">
        <v>1</v>
      </c>
    </row>
    <row r="17" spans="1:34" x14ac:dyDescent="0.25">
      <c r="A17" t="s">
        <v>83</v>
      </c>
      <c r="B17" t="s">
        <v>20</v>
      </c>
      <c r="C17" t="s">
        <v>880</v>
      </c>
      <c r="D17" t="s">
        <v>847</v>
      </c>
      <c r="E17" t="s">
        <v>813</v>
      </c>
      <c r="F17" t="s">
        <v>104</v>
      </c>
      <c r="G17" t="s">
        <v>25</v>
      </c>
      <c r="H17">
        <v>2004</v>
      </c>
      <c r="I17" t="s">
        <v>10</v>
      </c>
      <c r="J17">
        <v>4000</v>
      </c>
      <c r="K17">
        <f>J17*0.74</f>
        <v>2960</v>
      </c>
      <c r="L17" t="s">
        <v>489</v>
      </c>
      <c r="M17" t="s">
        <v>1211</v>
      </c>
      <c r="O17">
        <v>2128505</v>
      </c>
      <c r="P17" t="s">
        <v>35</v>
      </c>
      <c r="Q17">
        <v>1</v>
      </c>
      <c r="S17" t="s">
        <v>20</v>
      </c>
      <c r="T17" t="s">
        <v>38</v>
      </c>
      <c r="U17" t="s">
        <v>39</v>
      </c>
      <c r="V17" t="s">
        <v>40</v>
      </c>
      <c r="W17" t="s">
        <v>24</v>
      </c>
      <c r="X17" t="s">
        <v>25</v>
      </c>
      <c r="Y17">
        <v>2013</v>
      </c>
      <c r="Z17" t="s">
        <v>10</v>
      </c>
      <c r="AA17">
        <v>1700</v>
      </c>
      <c r="AB17">
        <f>AA17*0.74</f>
        <v>1258</v>
      </c>
      <c r="AC17" t="s">
        <v>1212</v>
      </c>
      <c r="AE17">
        <v>50000</v>
      </c>
      <c r="AF17">
        <v>4204800</v>
      </c>
      <c r="AG17" t="s">
        <v>32</v>
      </c>
      <c r="AH17">
        <v>1</v>
      </c>
    </row>
    <row r="18" spans="1:34" x14ac:dyDescent="0.25">
      <c r="A18" t="s">
        <v>1164</v>
      </c>
      <c r="B18" t="s">
        <v>20</v>
      </c>
      <c r="C18" t="s">
        <v>200</v>
      </c>
      <c r="D18" t="s">
        <v>201</v>
      </c>
      <c r="E18" t="s">
        <v>182</v>
      </c>
      <c r="F18" t="s">
        <v>54</v>
      </c>
      <c r="G18" t="s">
        <v>25</v>
      </c>
      <c r="H18">
        <v>2010</v>
      </c>
      <c r="I18" t="s">
        <v>10</v>
      </c>
      <c r="J18">
        <v>5500</v>
      </c>
      <c r="K18">
        <f>J18*0.74</f>
        <v>4070</v>
      </c>
      <c r="M18" t="s">
        <v>1211</v>
      </c>
      <c r="O18">
        <v>12658200</v>
      </c>
      <c r="P18" t="s">
        <v>35</v>
      </c>
      <c r="Q18">
        <v>1</v>
      </c>
      <c r="S18" t="s">
        <v>20</v>
      </c>
      <c r="T18" t="s">
        <v>52</v>
      </c>
      <c r="U18" t="s">
        <v>53</v>
      </c>
      <c r="V18" t="s">
        <v>40</v>
      </c>
      <c r="W18" t="s">
        <v>54</v>
      </c>
      <c r="X18" t="s">
        <v>25</v>
      </c>
      <c r="Y18">
        <v>2013</v>
      </c>
      <c r="Z18" t="s">
        <v>10</v>
      </c>
      <c r="AA18">
        <v>1700</v>
      </c>
      <c r="AB18">
        <f>AA18*0.74</f>
        <v>1258</v>
      </c>
      <c r="AC18" t="s">
        <v>1212</v>
      </c>
      <c r="AD18" t="s">
        <v>55</v>
      </c>
      <c r="AE18">
        <v>90000</v>
      </c>
      <c r="AF18">
        <v>1830000</v>
      </c>
      <c r="AG18" t="s">
        <v>32</v>
      </c>
      <c r="AH18">
        <v>1</v>
      </c>
    </row>
    <row r="19" spans="1:34" x14ac:dyDescent="0.25">
      <c r="A19" t="s">
        <v>1165</v>
      </c>
      <c r="B19" t="s">
        <v>20</v>
      </c>
      <c r="C19" t="s">
        <v>326</v>
      </c>
      <c r="D19" t="s">
        <v>327</v>
      </c>
      <c r="E19" t="s">
        <v>323</v>
      </c>
      <c r="F19" t="s">
        <v>104</v>
      </c>
      <c r="G19" t="s">
        <v>25</v>
      </c>
      <c r="H19">
        <v>2010</v>
      </c>
      <c r="I19" t="s">
        <v>10</v>
      </c>
      <c r="J19">
        <v>5520</v>
      </c>
      <c r="K19">
        <f>J19*0.74</f>
        <v>4084.7999999999997</v>
      </c>
      <c r="L19" t="s">
        <v>63</v>
      </c>
      <c r="M19" t="s">
        <v>1211</v>
      </c>
      <c r="O19">
        <v>15859980</v>
      </c>
      <c r="P19" t="s">
        <v>35</v>
      </c>
      <c r="Q19">
        <v>1</v>
      </c>
      <c r="S19" t="s">
        <v>20</v>
      </c>
      <c r="T19" t="s">
        <v>81</v>
      </c>
      <c r="U19" t="s">
        <v>82</v>
      </c>
      <c r="V19" t="s">
        <v>40</v>
      </c>
      <c r="W19" t="s">
        <v>24</v>
      </c>
      <c r="X19" t="s">
        <v>44</v>
      </c>
      <c r="Y19">
        <v>2018</v>
      </c>
      <c r="Z19" t="s">
        <v>10</v>
      </c>
      <c r="AA19">
        <v>2500</v>
      </c>
      <c r="AB19">
        <f>AA19*0.74</f>
        <v>1850</v>
      </c>
      <c r="AC19" t="s">
        <v>1212</v>
      </c>
      <c r="AF19">
        <v>5439007</v>
      </c>
      <c r="AG19" t="s">
        <v>32</v>
      </c>
      <c r="AH19">
        <v>1</v>
      </c>
    </row>
    <row r="20" spans="1:34" x14ac:dyDescent="0.25">
      <c r="A20" t="s">
        <v>94</v>
      </c>
      <c r="B20" t="s">
        <v>20</v>
      </c>
      <c r="C20" t="s">
        <v>181</v>
      </c>
      <c r="D20" t="s">
        <v>181</v>
      </c>
      <c r="E20" t="s">
        <v>182</v>
      </c>
      <c r="F20" t="s">
        <v>54</v>
      </c>
      <c r="G20" t="s">
        <v>25</v>
      </c>
      <c r="H20">
        <v>2009</v>
      </c>
      <c r="I20" t="s">
        <v>10</v>
      </c>
      <c r="J20">
        <v>7200</v>
      </c>
      <c r="K20">
        <f>J20*0.74</f>
        <v>5328</v>
      </c>
      <c r="M20" t="s">
        <v>1211</v>
      </c>
      <c r="O20">
        <v>12000000</v>
      </c>
      <c r="P20" t="s">
        <v>35</v>
      </c>
      <c r="Q20">
        <v>1</v>
      </c>
      <c r="S20" t="s">
        <v>20</v>
      </c>
      <c r="T20" t="s">
        <v>84</v>
      </c>
      <c r="U20" t="s">
        <v>82</v>
      </c>
      <c r="V20" t="s">
        <v>40</v>
      </c>
      <c r="W20" t="s">
        <v>24</v>
      </c>
      <c r="X20" t="s">
        <v>25</v>
      </c>
      <c r="Y20">
        <v>2004</v>
      </c>
      <c r="Z20" t="s">
        <v>10</v>
      </c>
      <c r="AA20">
        <v>1500</v>
      </c>
      <c r="AB20">
        <f>AA20*0.74</f>
        <v>1110</v>
      </c>
      <c r="AC20" t="s">
        <v>1212</v>
      </c>
      <c r="AF20">
        <v>5072040</v>
      </c>
      <c r="AG20" t="s">
        <v>49</v>
      </c>
      <c r="AH20">
        <v>1</v>
      </c>
    </row>
    <row r="21" spans="1:34" x14ac:dyDescent="0.25">
      <c r="A21" t="s">
        <v>98</v>
      </c>
      <c r="B21" t="s">
        <v>20</v>
      </c>
      <c r="C21" t="s">
        <v>839</v>
      </c>
      <c r="D21" t="s">
        <v>840</v>
      </c>
      <c r="E21" t="s">
        <v>813</v>
      </c>
      <c r="F21" t="s">
        <v>104</v>
      </c>
      <c r="G21" t="s">
        <v>25</v>
      </c>
      <c r="H21">
        <v>2012</v>
      </c>
      <c r="I21" t="s">
        <v>10</v>
      </c>
      <c r="J21">
        <v>3500</v>
      </c>
      <c r="K21">
        <f>J21*0.74</f>
        <v>2590</v>
      </c>
      <c r="M21" t="s">
        <v>1211</v>
      </c>
      <c r="N21">
        <v>242000</v>
      </c>
      <c r="O21">
        <v>4432560</v>
      </c>
      <c r="P21" t="s">
        <v>72</v>
      </c>
      <c r="Q21">
        <v>1</v>
      </c>
      <c r="S21" t="s">
        <v>20</v>
      </c>
      <c r="T21" t="s">
        <v>103</v>
      </c>
      <c r="U21" t="s">
        <v>82</v>
      </c>
      <c r="V21" t="s">
        <v>40</v>
      </c>
      <c r="W21" t="s">
        <v>24</v>
      </c>
      <c r="X21" t="s">
        <v>44</v>
      </c>
      <c r="Y21">
        <v>2019</v>
      </c>
      <c r="Z21" t="s">
        <v>10</v>
      </c>
      <c r="AA21">
        <v>2500</v>
      </c>
      <c r="AB21">
        <f>AA21*0.74</f>
        <v>1850</v>
      </c>
      <c r="AC21" t="s">
        <v>1212</v>
      </c>
      <c r="AG21" t="s">
        <v>1162</v>
      </c>
      <c r="AH21">
        <v>1</v>
      </c>
    </row>
    <row r="22" spans="1:34" x14ac:dyDescent="0.25">
      <c r="A22" t="s">
        <v>101</v>
      </c>
      <c r="B22" t="s">
        <v>20</v>
      </c>
      <c r="C22" t="s">
        <v>225</v>
      </c>
      <c r="D22" t="s">
        <v>226</v>
      </c>
      <c r="E22" t="s">
        <v>222</v>
      </c>
      <c r="F22" t="s">
        <v>104</v>
      </c>
      <c r="G22" t="s">
        <v>25</v>
      </c>
      <c r="H22">
        <v>2008</v>
      </c>
      <c r="I22" t="s">
        <v>10</v>
      </c>
      <c r="J22">
        <v>9000</v>
      </c>
      <c r="K22">
        <f>J22*0.74</f>
        <v>6660</v>
      </c>
      <c r="M22" t="s">
        <v>1211</v>
      </c>
      <c r="N22">
        <v>1200000</v>
      </c>
      <c r="O22">
        <v>7818300</v>
      </c>
      <c r="P22" t="s">
        <v>231</v>
      </c>
      <c r="Q22">
        <v>1</v>
      </c>
      <c r="S22" t="s">
        <v>20</v>
      </c>
      <c r="T22" t="s">
        <v>61</v>
      </c>
      <c r="U22" t="s">
        <v>62</v>
      </c>
      <c r="V22" t="s">
        <v>40</v>
      </c>
      <c r="W22" t="s">
        <v>24</v>
      </c>
      <c r="X22" t="s">
        <v>25</v>
      </c>
      <c r="Y22">
        <v>2009</v>
      </c>
      <c r="Z22" t="s">
        <v>10</v>
      </c>
      <c r="AA22">
        <v>400</v>
      </c>
      <c r="AB22">
        <f>AA22*0.74</f>
        <v>296</v>
      </c>
      <c r="AC22" t="s">
        <v>1209</v>
      </c>
      <c r="AD22" t="s">
        <v>63</v>
      </c>
      <c r="AE22">
        <v>30000</v>
      </c>
      <c r="AG22" t="s">
        <v>35</v>
      </c>
      <c r="AH22">
        <v>1</v>
      </c>
    </row>
    <row r="23" spans="1:34" x14ac:dyDescent="0.25">
      <c r="A23" t="s">
        <v>1166</v>
      </c>
      <c r="B23" t="s">
        <v>20</v>
      </c>
      <c r="C23" t="s">
        <v>225</v>
      </c>
      <c r="D23" t="s">
        <v>226</v>
      </c>
      <c r="E23" t="s">
        <v>222</v>
      </c>
      <c r="F23" t="s">
        <v>228</v>
      </c>
      <c r="G23" t="s">
        <v>25</v>
      </c>
      <c r="H23">
        <v>2004</v>
      </c>
      <c r="I23" t="s">
        <v>10</v>
      </c>
      <c r="J23">
        <v>3000</v>
      </c>
      <c r="K23">
        <f>J23*0.74</f>
        <v>2220</v>
      </c>
      <c r="M23" t="s">
        <v>1211</v>
      </c>
      <c r="N23">
        <v>200000</v>
      </c>
      <c r="O23">
        <v>5212200</v>
      </c>
      <c r="P23" t="s">
        <v>32</v>
      </c>
      <c r="Q23">
        <v>1</v>
      </c>
      <c r="S23" t="s">
        <v>20</v>
      </c>
      <c r="T23" t="s">
        <v>107</v>
      </c>
      <c r="U23" t="s">
        <v>62</v>
      </c>
      <c r="V23" t="s">
        <v>40</v>
      </c>
      <c r="W23" t="s">
        <v>24</v>
      </c>
      <c r="X23" t="s">
        <v>25</v>
      </c>
      <c r="Y23">
        <v>2004</v>
      </c>
      <c r="Z23" t="s">
        <v>10</v>
      </c>
      <c r="AA23">
        <v>417</v>
      </c>
      <c r="AB23">
        <f>AA23*0.74</f>
        <v>308.58</v>
      </c>
      <c r="AC23" t="s">
        <v>1209</v>
      </c>
      <c r="AD23" t="s">
        <v>108</v>
      </c>
      <c r="AE23">
        <v>14832</v>
      </c>
      <c r="AF23">
        <v>345600</v>
      </c>
      <c r="AG23" t="s">
        <v>35</v>
      </c>
      <c r="AH23">
        <v>1</v>
      </c>
    </row>
    <row r="24" spans="1:34" x14ac:dyDescent="0.25">
      <c r="A24" t="s">
        <v>106</v>
      </c>
      <c r="B24" t="s">
        <v>20</v>
      </c>
      <c r="C24" t="s">
        <v>839</v>
      </c>
      <c r="D24" t="s">
        <v>840</v>
      </c>
      <c r="E24" t="s">
        <v>813</v>
      </c>
      <c r="F24" t="s">
        <v>104</v>
      </c>
      <c r="G24" t="s">
        <v>25</v>
      </c>
      <c r="H24">
        <v>2010</v>
      </c>
      <c r="I24" t="s">
        <v>10</v>
      </c>
      <c r="J24">
        <v>3000</v>
      </c>
      <c r="K24">
        <f>J24*0.74</f>
        <v>2220</v>
      </c>
      <c r="M24" t="s">
        <v>1211</v>
      </c>
      <c r="O24">
        <v>5956800</v>
      </c>
      <c r="P24" t="s">
        <v>32</v>
      </c>
      <c r="Q24">
        <v>1</v>
      </c>
      <c r="S24" t="s">
        <v>20</v>
      </c>
      <c r="T24" t="s">
        <v>116</v>
      </c>
      <c r="U24" t="s">
        <v>53</v>
      </c>
      <c r="V24" t="s">
        <v>40</v>
      </c>
      <c r="W24" t="s">
        <v>24</v>
      </c>
      <c r="X24" t="s">
        <v>25</v>
      </c>
      <c r="Y24">
        <v>2015</v>
      </c>
      <c r="Z24" t="s">
        <v>10</v>
      </c>
      <c r="AA24">
        <v>700</v>
      </c>
      <c r="AB24">
        <f>AA24*0.74</f>
        <v>518</v>
      </c>
      <c r="AC24" t="s">
        <v>1209</v>
      </c>
      <c r="AG24" t="s">
        <v>32</v>
      </c>
      <c r="AH24">
        <v>1</v>
      </c>
    </row>
    <row r="25" spans="1:34" x14ac:dyDescent="0.25">
      <c r="A25" t="s">
        <v>1167</v>
      </c>
      <c r="B25" t="s">
        <v>20</v>
      </c>
      <c r="C25" t="s">
        <v>296</v>
      </c>
      <c r="D25" t="s">
        <v>297</v>
      </c>
      <c r="E25" t="s">
        <v>289</v>
      </c>
      <c r="F25" t="s">
        <v>54</v>
      </c>
      <c r="G25" t="s">
        <v>25</v>
      </c>
      <c r="H25">
        <v>2007</v>
      </c>
      <c r="I25" t="s">
        <v>10</v>
      </c>
      <c r="J25">
        <v>3200</v>
      </c>
      <c r="K25">
        <f>J25*0.74</f>
        <v>2368</v>
      </c>
      <c r="M25" t="s">
        <v>1211</v>
      </c>
      <c r="N25">
        <v>329000</v>
      </c>
      <c r="O25">
        <v>6500000</v>
      </c>
      <c r="P25" t="s">
        <v>32</v>
      </c>
      <c r="Q25">
        <v>1</v>
      </c>
    </row>
    <row r="26" spans="1:34" x14ac:dyDescent="0.25">
      <c r="A26" t="s">
        <v>115</v>
      </c>
      <c r="B26" t="s">
        <v>20</v>
      </c>
      <c r="C26" t="s">
        <v>205</v>
      </c>
      <c r="D26" t="s">
        <v>187</v>
      </c>
      <c r="E26" t="s">
        <v>182</v>
      </c>
      <c r="F26" t="s">
        <v>54</v>
      </c>
      <c r="G26" t="s">
        <v>44</v>
      </c>
      <c r="H26">
        <v>2012</v>
      </c>
      <c r="I26" t="s">
        <v>10</v>
      </c>
      <c r="J26">
        <v>3300</v>
      </c>
      <c r="K26">
        <f>J26*0.74</f>
        <v>2442</v>
      </c>
      <c r="M26" t="s">
        <v>1211</v>
      </c>
      <c r="N26">
        <v>410826</v>
      </c>
      <c r="P26" t="s">
        <v>32</v>
      </c>
      <c r="Q26">
        <v>1</v>
      </c>
      <c r="X26" s="19" t="s">
        <v>40</v>
      </c>
      <c r="Y26" s="19"/>
      <c r="Z26" s="19"/>
      <c r="AA26" s="19"/>
      <c r="AB26" s="19"/>
    </row>
    <row r="27" spans="1:34" x14ac:dyDescent="0.25">
      <c r="A27" t="s">
        <v>118</v>
      </c>
      <c r="B27" t="s">
        <v>20</v>
      </c>
      <c r="C27" t="s">
        <v>225</v>
      </c>
      <c r="D27" t="s">
        <v>226</v>
      </c>
      <c r="E27" t="s">
        <v>222</v>
      </c>
      <c r="F27" t="s">
        <v>104</v>
      </c>
      <c r="G27" t="s">
        <v>25</v>
      </c>
      <c r="H27">
        <v>2005</v>
      </c>
      <c r="I27" t="s">
        <v>10</v>
      </c>
      <c r="J27">
        <v>3600</v>
      </c>
      <c r="K27">
        <f>J27*0.74</f>
        <v>2664</v>
      </c>
      <c r="M27" t="s">
        <v>1211</v>
      </c>
      <c r="O27">
        <v>7818300</v>
      </c>
      <c r="P27" t="s">
        <v>32</v>
      </c>
      <c r="Q27">
        <v>1</v>
      </c>
      <c r="X27" s="20"/>
      <c r="Y27" s="20" t="s">
        <v>1214</v>
      </c>
      <c r="Z27" s="20" t="s">
        <v>1215</v>
      </c>
      <c r="AA27" s="20" t="s">
        <v>1213</v>
      </c>
      <c r="AB27" s="20" t="s">
        <v>1216</v>
      </c>
    </row>
    <row r="28" spans="1:34" x14ac:dyDescent="0.25">
      <c r="A28" t="s">
        <v>120</v>
      </c>
      <c r="B28" t="s">
        <v>20</v>
      </c>
      <c r="C28" t="s">
        <v>491</v>
      </c>
      <c r="D28" t="s">
        <v>433</v>
      </c>
      <c r="E28" t="s">
        <v>429</v>
      </c>
      <c r="F28" t="s">
        <v>104</v>
      </c>
      <c r="G28" t="s">
        <v>25</v>
      </c>
      <c r="H28">
        <v>2009</v>
      </c>
      <c r="I28" t="s">
        <v>10</v>
      </c>
      <c r="J28">
        <v>3775</v>
      </c>
      <c r="K28">
        <f>J28*0.74</f>
        <v>2793.5</v>
      </c>
      <c r="M28" t="s">
        <v>1211</v>
      </c>
      <c r="O28">
        <v>6615552</v>
      </c>
      <c r="P28" t="s">
        <v>32</v>
      </c>
      <c r="Q28">
        <v>1</v>
      </c>
      <c r="X28" s="20" t="s">
        <v>1211</v>
      </c>
      <c r="Y28" s="20">
        <f>COUNT(AH2:AH3)</f>
        <v>2</v>
      </c>
      <c r="Z28" s="20">
        <f>COUNT(AH4:AH11)</f>
        <v>8</v>
      </c>
      <c r="AA28" s="20">
        <f>COUNT(AH12)</f>
        <v>1</v>
      </c>
      <c r="AB28" s="20">
        <f>COUNT(AH13)</f>
        <v>1</v>
      </c>
    </row>
    <row r="29" spans="1:34" x14ac:dyDescent="0.25">
      <c r="A29" t="s">
        <v>123</v>
      </c>
      <c r="B29" t="s">
        <v>20</v>
      </c>
      <c r="C29" t="s">
        <v>828</v>
      </c>
      <c r="D29" t="s">
        <v>829</v>
      </c>
      <c r="E29" t="s">
        <v>813</v>
      </c>
      <c r="F29" t="s">
        <v>104</v>
      </c>
      <c r="G29" t="s">
        <v>25</v>
      </c>
      <c r="H29">
        <v>2008</v>
      </c>
      <c r="I29" t="s">
        <v>10</v>
      </c>
      <c r="J29">
        <v>3900</v>
      </c>
      <c r="K29">
        <f>J29*0.74</f>
        <v>2886</v>
      </c>
      <c r="L29" t="s">
        <v>830</v>
      </c>
      <c r="M29" t="s">
        <v>1211</v>
      </c>
      <c r="N29">
        <v>407000</v>
      </c>
      <c r="O29">
        <v>6307200</v>
      </c>
      <c r="P29" t="s">
        <v>32</v>
      </c>
      <c r="Q29">
        <v>1</v>
      </c>
      <c r="X29" s="20" t="s">
        <v>1210</v>
      </c>
      <c r="Y29" s="20">
        <f>COUNT(AH14:AH16)</f>
        <v>3</v>
      </c>
      <c r="Z29" s="20">
        <f>COUNT(AH17:AH20)</f>
        <v>4</v>
      </c>
      <c r="AA29" s="20">
        <v>1</v>
      </c>
      <c r="AB29" s="20">
        <v>0</v>
      </c>
    </row>
    <row r="30" spans="1:34" x14ac:dyDescent="0.25">
      <c r="A30" t="s">
        <v>1168</v>
      </c>
      <c r="B30" t="s">
        <v>20</v>
      </c>
      <c r="C30" t="s">
        <v>541</v>
      </c>
      <c r="D30" t="s">
        <v>887</v>
      </c>
      <c r="E30" t="s">
        <v>813</v>
      </c>
      <c r="F30" t="s">
        <v>104</v>
      </c>
      <c r="G30" t="s">
        <v>25</v>
      </c>
      <c r="H30">
        <v>2010</v>
      </c>
      <c r="I30" t="s">
        <v>10</v>
      </c>
      <c r="J30">
        <v>4000</v>
      </c>
      <c r="K30">
        <f>J30*0.74</f>
        <v>2960</v>
      </c>
      <c r="M30" t="s">
        <v>1211</v>
      </c>
      <c r="O30">
        <v>4467600</v>
      </c>
      <c r="P30" t="s">
        <v>32</v>
      </c>
      <c r="Q30">
        <v>1</v>
      </c>
      <c r="X30" s="20" t="s">
        <v>1209</v>
      </c>
      <c r="Y30" s="20">
        <f>COUNT(AH22:AH23)</f>
        <v>2</v>
      </c>
      <c r="Z30" s="20">
        <v>1</v>
      </c>
      <c r="AA30" s="20">
        <v>0</v>
      </c>
      <c r="AB30" s="20">
        <v>0</v>
      </c>
    </row>
    <row r="31" spans="1:34" x14ac:dyDescent="0.25">
      <c r="A31" t="s">
        <v>125</v>
      </c>
      <c r="B31" t="s">
        <v>20</v>
      </c>
      <c r="C31" t="s">
        <v>903</v>
      </c>
      <c r="D31" t="s">
        <v>904</v>
      </c>
      <c r="E31" t="s">
        <v>813</v>
      </c>
      <c r="F31" t="s">
        <v>104</v>
      </c>
      <c r="G31" t="s">
        <v>25</v>
      </c>
      <c r="H31">
        <v>2012</v>
      </c>
      <c r="I31" t="s">
        <v>10</v>
      </c>
      <c r="J31">
        <v>4000</v>
      </c>
      <c r="K31">
        <f>J31*0.74</f>
        <v>2960</v>
      </c>
      <c r="M31" t="s">
        <v>1211</v>
      </c>
      <c r="O31">
        <v>5286660</v>
      </c>
      <c r="P31" t="s">
        <v>32</v>
      </c>
      <c r="Q31">
        <v>1</v>
      </c>
    </row>
    <row r="32" spans="1:34" x14ac:dyDescent="0.25">
      <c r="A32" t="s">
        <v>129</v>
      </c>
      <c r="B32" t="s">
        <v>20</v>
      </c>
      <c r="C32" t="s">
        <v>840</v>
      </c>
      <c r="D32" t="s">
        <v>840</v>
      </c>
      <c r="E32" t="s">
        <v>813</v>
      </c>
      <c r="F32" t="s">
        <v>104</v>
      </c>
      <c r="G32" t="s">
        <v>25</v>
      </c>
      <c r="H32">
        <v>2009</v>
      </c>
      <c r="I32" t="s">
        <v>10</v>
      </c>
      <c r="J32">
        <v>4200</v>
      </c>
      <c r="K32">
        <f>J32*0.74</f>
        <v>3108</v>
      </c>
      <c r="M32" t="s">
        <v>1211</v>
      </c>
      <c r="O32">
        <v>5700000</v>
      </c>
      <c r="P32" t="s">
        <v>32</v>
      </c>
      <c r="Q32">
        <v>1</v>
      </c>
    </row>
    <row r="33" spans="1:28" x14ac:dyDescent="0.25">
      <c r="A33" t="s">
        <v>134</v>
      </c>
      <c r="B33" t="s">
        <v>20</v>
      </c>
      <c r="C33" t="s">
        <v>192</v>
      </c>
      <c r="D33" t="s">
        <v>192</v>
      </c>
      <c r="E33" t="s">
        <v>182</v>
      </c>
      <c r="F33" t="s">
        <v>104</v>
      </c>
      <c r="G33" t="s">
        <v>25</v>
      </c>
      <c r="H33">
        <v>2008</v>
      </c>
      <c r="I33" t="s">
        <v>10</v>
      </c>
      <c r="J33">
        <v>4700</v>
      </c>
      <c r="K33">
        <f>J33*0.74</f>
        <v>3478</v>
      </c>
      <c r="L33" t="s">
        <v>163</v>
      </c>
      <c r="M33" t="s">
        <v>1211</v>
      </c>
      <c r="O33">
        <v>9500000</v>
      </c>
      <c r="P33" t="s">
        <v>32</v>
      </c>
      <c r="Q33">
        <v>1</v>
      </c>
      <c r="X33" s="17" t="s">
        <v>1217</v>
      </c>
      <c r="Y33" s="17"/>
      <c r="Z33" s="17"/>
      <c r="AA33" s="17"/>
      <c r="AB33" s="17"/>
    </row>
    <row r="34" spans="1:28" x14ac:dyDescent="0.25">
      <c r="A34" t="s">
        <v>139</v>
      </c>
      <c r="B34" t="s">
        <v>20</v>
      </c>
      <c r="C34" t="s">
        <v>135</v>
      </c>
      <c r="D34" t="s">
        <v>136</v>
      </c>
      <c r="E34" t="s">
        <v>137</v>
      </c>
      <c r="F34" t="s">
        <v>104</v>
      </c>
      <c r="G34" t="s">
        <v>25</v>
      </c>
      <c r="H34">
        <v>2012</v>
      </c>
      <c r="I34" t="s">
        <v>10</v>
      </c>
      <c r="J34">
        <v>5000</v>
      </c>
      <c r="K34">
        <f>J34*0.74</f>
        <v>3700</v>
      </c>
      <c r="M34" t="s">
        <v>1211</v>
      </c>
      <c r="O34">
        <v>7446000</v>
      </c>
      <c r="P34" t="s">
        <v>32</v>
      </c>
      <c r="Q34">
        <v>1</v>
      </c>
      <c r="X34" s="18"/>
      <c r="Y34" s="18" t="s">
        <v>1214</v>
      </c>
      <c r="Z34" s="18" t="s">
        <v>1215</v>
      </c>
      <c r="AA34" s="18" t="s">
        <v>1213</v>
      </c>
      <c r="AB34" s="18" t="s">
        <v>1216</v>
      </c>
    </row>
    <row r="35" spans="1:28" x14ac:dyDescent="0.25">
      <c r="A35" t="s">
        <v>142</v>
      </c>
      <c r="B35" t="s">
        <v>20</v>
      </c>
      <c r="C35" t="s">
        <v>341</v>
      </c>
      <c r="D35" t="s">
        <v>327</v>
      </c>
      <c r="E35" t="s">
        <v>323</v>
      </c>
      <c r="F35" t="s">
        <v>104</v>
      </c>
      <c r="G35" t="s">
        <v>25</v>
      </c>
      <c r="H35">
        <v>2008</v>
      </c>
      <c r="I35" t="s">
        <v>10</v>
      </c>
      <c r="J35">
        <v>6300</v>
      </c>
      <c r="K35">
        <f>J35*0.74</f>
        <v>4662</v>
      </c>
      <c r="M35" t="s">
        <v>1211</v>
      </c>
      <c r="O35">
        <v>15859980</v>
      </c>
      <c r="P35" t="s">
        <v>32</v>
      </c>
      <c r="Q35">
        <v>1</v>
      </c>
      <c r="X35" s="18" t="s">
        <v>1211</v>
      </c>
      <c r="Y35" s="18">
        <f>COUNT(Q2:Q22)</f>
        <v>21</v>
      </c>
      <c r="Z35" s="18">
        <f>COUNT(Q23:Q43)</f>
        <v>21</v>
      </c>
      <c r="AA35" s="18">
        <v>0</v>
      </c>
      <c r="AB35" s="18">
        <v>0</v>
      </c>
    </row>
    <row r="36" spans="1:28" x14ac:dyDescent="0.25">
      <c r="A36" t="s">
        <v>145</v>
      </c>
      <c r="B36" t="s">
        <v>20</v>
      </c>
      <c r="C36" t="s">
        <v>341</v>
      </c>
      <c r="D36" t="s">
        <v>327</v>
      </c>
      <c r="E36" t="s">
        <v>323</v>
      </c>
      <c r="F36" t="s">
        <v>104</v>
      </c>
      <c r="G36" t="s">
        <v>25</v>
      </c>
      <c r="H36">
        <v>2008</v>
      </c>
      <c r="I36" t="s">
        <v>10</v>
      </c>
      <c r="J36">
        <v>7665</v>
      </c>
      <c r="K36">
        <f>J36*0.74</f>
        <v>5672.1</v>
      </c>
      <c r="M36" t="s">
        <v>1211</v>
      </c>
      <c r="O36">
        <v>15859980</v>
      </c>
      <c r="P36" t="s">
        <v>32</v>
      </c>
      <c r="Q36">
        <v>1</v>
      </c>
      <c r="X36" s="18" t="s">
        <v>1210</v>
      </c>
      <c r="Y36" s="18">
        <f>COUNT(Q46:Q73)</f>
        <v>28</v>
      </c>
      <c r="Z36" s="18">
        <f>COUNT(Q74:Q95)</f>
        <v>22</v>
      </c>
      <c r="AA36" s="18">
        <v>0</v>
      </c>
      <c r="AB36" s="18">
        <v>0</v>
      </c>
    </row>
    <row r="37" spans="1:28" x14ac:dyDescent="0.25">
      <c r="A37" t="s">
        <v>150</v>
      </c>
      <c r="B37" t="s">
        <v>20</v>
      </c>
      <c r="C37" t="s">
        <v>916</v>
      </c>
      <c r="D37" t="s">
        <v>917</v>
      </c>
      <c r="E37" t="s">
        <v>813</v>
      </c>
      <c r="F37" t="s">
        <v>54</v>
      </c>
      <c r="G37" t="s">
        <v>25</v>
      </c>
      <c r="H37">
        <v>2013</v>
      </c>
      <c r="I37" t="s">
        <v>10</v>
      </c>
      <c r="J37">
        <v>8500</v>
      </c>
      <c r="K37">
        <f>J37*0.74</f>
        <v>6290</v>
      </c>
      <c r="M37" t="s">
        <v>1211</v>
      </c>
      <c r="N37">
        <v>576000</v>
      </c>
      <c r="O37">
        <v>12491760</v>
      </c>
      <c r="P37" t="s">
        <v>32</v>
      </c>
      <c r="Q37">
        <v>1</v>
      </c>
      <c r="X37" s="18" t="s">
        <v>1209</v>
      </c>
      <c r="Y37" s="18">
        <f>COUNT(Q97:Q151)</f>
        <v>55</v>
      </c>
      <c r="Z37" s="18">
        <f>COUNT(Q152:Q179)</f>
        <v>28</v>
      </c>
      <c r="AA37" s="18">
        <v>0</v>
      </c>
      <c r="AB37" s="18">
        <v>0</v>
      </c>
    </row>
    <row r="38" spans="1:28" x14ac:dyDescent="0.25">
      <c r="A38" t="s">
        <v>155</v>
      </c>
      <c r="B38" t="s">
        <v>48</v>
      </c>
      <c r="C38" t="s">
        <v>186</v>
      </c>
      <c r="D38" t="s">
        <v>187</v>
      </c>
      <c r="E38" t="s">
        <v>182</v>
      </c>
      <c r="F38" t="s">
        <v>54</v>
      </c>
      <c r="G38" t="s">
        <v>25</v>
      </c>
      <c r="H38">
        <v>2012</v>
      </c>
      <c r="I38" t="s">
        <v>10</v>
      </c>
      <c r="J38">
        <v>8900</v>
      </c>
      <c r="K38">
        <f>J38*0.74</f>
        <v>6586</v>
      </c>
      <c r="M38" t="s">
        <v>1211</v>
      </c>
      <c r="O38">
        <v>15550000</v>
      </c>
      <c r="P38" t="s">
        <v>32</v>
      </c>
      <c r="Q38">
        <v>1</v>
      </c>
    </row>
    <row r="39" spans="1:28" x14ac:dyDescent="0.25">
      <c r="A39" t="s">
        <v>159</v>
      </c>
      <c r="B39" t="s">
        <v>20</v>
      </c>
      <c r="C39" t="s">
        <v>194</v>
      </c>
      <c r="D39" t="s">
        <v>187</v>
      </c>
      <c r="E39" t="s">
        <v>182</v>
      </c>
      <c r="F39" t="s">
        <v>54</v>
      </c>
      <c r="G39" t="s">
        <v>44</v>
      </c>
      <c r="H39">
        <v>2012</v>
      </c>
      <c r="I39" t="s">
        <v>10</v>
      </c>
      <c r="J39">
        <v>10000</v>
      </c>
      <c r="K39">
        <f>J39*0.74</f>
        <v>7400</v>
      </c>
      <c r="M39" t="s">
        <v>1211</v>
      </c>
      <c r="N39">
        <v>497234</v>
      </c>
      <c r="P39" t="s">
        <v>32</v>
      </c>
      <c r="Q39">
        <v>1</v>
      </c>
    </row>
    <row r="40" spans="1:28" x14ac:dyDescent="0.25">
      <c r="A40" t="s">
        <v>166</v>
      </c>
      <c r="B40" t="s">
        <v>20</v>
      </c>
      <c r="C40" t="s">
        <v>197</v>
      </c>
      <c r="D40" t="s">
        <v>187</v>
      </c>
      <c r="E40" t="s">
        <v>182</v>
      </c>
      <c r="F40" t="s">
        <v>104</v>
      </c>
      <c r="G40" t="s">
        <v>25</v>
      </c>
      <c r="H40">
        <v>2008</v>
      </c>
      <c r="I40" t="s">
        <v>10</v>
      </c>
      <c r="J40">
        <v>10000</v>
      </c>
      <c r="K40">
        <f>J40*0.74</f>
        <v>7400</v>
      </c>
      <c r="M40" t="s">
        <v>1211</v>
      </c>
      <c r="O40">
        <v>18527400</v>
      </c>
      <c r="P40" t="s">
        <v>32</v>
      </c>
      <c r="Q40">
        <v>1</v>
      </c>
    </row>
    <row r="41" spans="1:28" x14ac:dyDescent="0.25">
      <c r="A41" t="s">
        <v>170</v>
      </c>
      <c r="B41" t="s">
        <v>20</v>
      </c>
      <c r="C41" t="s">
        <v>29</v>
      </c>
      <c r="D41" t="s">
        <v>30</v>
      </c>
      <c r="E41" t="s">
        <v>31</v>
      </c>
      <c r="F41" t="s">
        <v>24</v>
      </c>
      <c r="G41" t="s">
        <v>25</v>
      </c>
      <c r="H41">
        <v>2011</v>
      </c>
      <c r="I41" t="s">
        <v>10</v>
      </c>
      <c r="J41">
        <v>15000</v>
      </c>
      <c r="K41">
        <f>J41*0.74</f>
        <v>11100</v>
      </c>
      <c r="M41" t="s">
        <v>1211</v>
      </c>
      <c r="O41">
        <v>5256000</v>
      </c>
      <c r="P41" t="s">
        <v>32</v>
      </c>
      <c r="Q41">
        <v>1</v>
      </c>
    </row>
    <row r="42" spans="1:28" x14ac:dyDescent="0.25">
      <c r="A42" t="s">
        <v>172</v>
      </c>
      <c r="B42" t="s">
        <v>20</v>
      </c>
      <c r="C42" t="s">
        <v>181</v>
      </c>
      <c r="D42" t="s">
        <v>181</v>
      </c>
      <c r="E42" t="s">
        <v>182</v>
      </c>
      <c r="F42" t="s">
        <v>104</v>
      </c>
      <c r="G42" t="s">
        <v>25</v>
      </c>
      <c r="H42">
        <v>2011</v>
      </c>
      <c r="I42" t="s">
        <v>10</v>
      </c>
      <c r="J42">
        <v>15000</v>
      </c>
      <c r="K42">
        <f>J42*0.74</f>
        <v>11100</v>
      </c>
      <c r="M42" t="s">
        <v>1211</v>
      </c>
      <c r="O42">
        <v>37054800</v>
      </c>
      <c r="P42" t="s">
        <v>32</v>
      </c>
      <c r="Q42">
        <v>1</v>
      </c>
    </row>
    <row r="43" spans="1:28" x14ac:dyDescent="0.25">
      <c r="A43" t="s">
        <v>176</v>
      </c>
      <c r="B43" t="s">
        <v>20</v>
      </c>
      <c r="C43" t="s">
        <v>309</v>
      </c>
      <c r="D43" t="s">
        <v>310</v>
      </c>
      <c r="E43" t="s">
        <v>289</v>
      </c>
      <c r="F43" t="s">
        <v>54</v>
      </c>
      <c r="G43" t="s">
        <v>25</v>
      </c>
      <c r="H43">
        <v>2008</v>
      </c>
      <c r="I43" t="s">
        <v>10</v>
      </c>
      <c r="J43">
        <v>3050</v>
      </c>
      <c r="K43">
        <f>J43*0.74</f>
        <v>2257</v>
      </c>
      <c r="M43" t="s">
        <v>1211</v>
      </c>
      <c r="O43">
        <v>11913600</v>
      </c>
      <c r="P43" t="s">
        <v>158</v>
      </c>
      <c r="Q43">
        <v>1</v>
      </c>
    </row>
    <row r="44" spans="1:28" x14ac:dyDescent="0.25">
      <c r="A44" t="s">
        <v>180</v>
      </c>
      <c r="B44" t="s">
        <v>20</v>
      </c>
      <c r="C44" t="s">
        <v>225</v>
      </c>
      <c r="D44" t="s">
        <v>226</v>
      </c>
      <c r="E44" t="s">
        <v>222</v>
      </c>
      <c r="F44" t="s">
        <v>104</v>
      </c>
      <c r="G44" t="s">
        <v>25</v>
      </c>
      <c r="H44">
        <v>2006</v>
      </c>
      <c r="I44" t="s">
        <v>10</v>
      </c>
      <c r="J44">
        <v>7000</v>
      </c>
      <c r="K44">
        <f>J44*0.74</f>
        <v>5180</v>
      </c>
      <c r="M44" t="s">
        <v>1211</v>
      </c>
      <c r="P44" t="s">
        <v>26</v>
      </c>
      <c r="Q44">
        <v>1</v>
      </c>
    </row>
    <row r="45" spans="1:28" x14ac:dyDescent="0.25">
      <c r="A45" t="s">
        <v>185</v>
      </c>
      <c r="B45" t="s">
        <v>20</v>
      </c>
      <c r="C45" t="s">
        <v>893</v>
      </c>
      <c r="D45" t="s">
        <v>493</v>
      </c>
      <c r="E45" t="s">
        <v>813</v>
      </c>
      <c r="F45" t="s">
        <v>104</v>
      </c>
      <c r="G45" t="s">
        <v>44</v>
      </c>
      <c r="I45" t="s">
        <v>10</v>
      </c>
      <c r="J45">
        <v>9100</v>
      </c>
      <c r="K45">
        <f>J45*0.74</f>
        <v>6734</v>
      </c>
      <c r="L45" t="s">
        <v>163</v>
      </c>
      <c r="M45" t="s">
        <v>1211</v>
      </c>
      <c r="Q45">
        <v>1</v>
      </c>
    </row>
    <row r="46" spans="1:28" x14ac:dyDescent="0.25">
      <c r="A46" t="s">
        <v>189</v>
      </c>
      <c r="B46" t="s">
        <v>20</v>
      </c>
      <c r="C46" t="s">
        <v>452</v>
      </c>
      <c r="D46" t="s">
        <v>453</v>
      </c>
      <c r="E46" t="s">
        <v>429</v>
      </c>
      <c r="F46" t="s">
        <v>89</v>
      </c>
      <c r="G46" t="s">
        <v>25</v>
      </c>
      <c r="H46">
        <v>2004</v>
      </c>
      <c r="I46" t="s">
        <v>10</v>
      </c>
      <c r="J46">
        <v>1500</v>
      </c>
      <c r="K46">
        <f>J46*0.74</f>
        <v>1110</v>
      </c>
      <c r="M46" t="s">
        <v>1210</v>
      </c>
      <c r="P46" t="s">
        <v>133</v>
      </c>
      <c r="Q46">
        <v>1</v>
      </c>
    </row>
    <row r="47" spans="1:28" x14ac:dyDescent="0.25">
      <c r="A47" t="s">
        <v>191</v>
      </c>
      <c r="B47" t="s">
        <v>20</v>
      </c>
      <c r="C47" t="s">
        <v>516</v>
      </c>
      <c r="D47" t="s">
        <v>517</v>
      </c>
      <c r="E47" t="s">
        <v>429</v>
      </c>
      <c r="F47" t="s">
        <v>54</v>
      </c>
      <c r="G47" t="s">
        <v>25</v>
      </c>
      <c r="H47">
        <v>2012</v>
      </c>
      <c r="I47" t="s">
        <v>10</v>
      </c>
      <c r="J47">
        <v>1350</v>
      </c>
      <c r="K47">
        <f>J47*0.74</f>
        <v>999</v>
      </c>
      <c r="L47" t="s">
        <v>63</v>
      </c>
      <c r="M47" t="s">
        <v>1210</v>
      </c>
      <c r="N47">
        <v>99165</v>
      </c>
      <c r="O47">
        <v>1396096</v>
      </c>
      <c r="P47" t="s">
        <v>35</v>
      </c>
      <c r="Q47">
        <v>1</v>
      </c>
    </row>
    <row r="48" spans="1:28" x14ac:dyDescent="0.25">
      <c r="A48" t="s">
        <v>193</v>
      </c>
      <c r="B48" t="s">
        <v>20</v>
      </c>
      <c r="C48" t="s">
        <v>211</v>
      </c>
      <c r="D48" t="s">
        <v>212</v>
      </c>
      <c r="E48" t="s">
        <v>209</v>
      </c>
      <c r="F48" t="s">
        <v>89</v>
      </c>
      <c r="G48" t="s">
        <v>25</v>
      </c>
      <c r="H48">
        <v>2002</v>
      </c>
      <c r="I48" t="s">
        <v>10</v>
      </c>
      <c r="J48">
        <v>1400</v>
      </c>
      <c r="K48">
        <f>J48*0.74</f>
        <v>1036</v>
      </c>
      <c r="L48" t="s">
        <v>213</v>
      </c>
      <c r="M48" t="s">
        <v>1210</v>
      </c>
      <c r="O48">
        <v>1524240</v>
      </c>
      <c r="P48" t="s">
        <v>35</v>
      </c>
      <c r="Q48">
        <v>1</v>
      </c>
    </row>
    <row r="49" spans="1:17" x14ac:dyDescent="0.25">
      <c r="A49" t="s">
        <v>196</v>
      </c>
      <c r="B49" t="s">
        <v>20</v>
      </c>
      <c r="C49" t="s">
        <v>833</v>
      </c>
      <c r="D49" t="s">
        <v>833</v>
      </c>
      <c r="E49" t="s">
        <v>813</v>
      </c>
      <c r="F49" t="s">
        <v>54</v>
      </c>
      <c r="G49" t="s">
        <v>25</v>
      </c>
      <c r="H49">
        <v>2013</v>
      </c>
      <c r="I49" t="s">
        <v>10</v>
      </c>
      <c r="J49">
        <v>1450</v>
      </c>
      <c r="K49">
        <f>J49*0.74</f>
        <v>1073</v>
      </c>
      <c r="M49" t="s">
        <v>1210</v>
      </c>
      <c r="O49">
        <v>6701400</v>
      </c>
      <c r="P49" t="s">
        <v>35</v>
      </c>
      <c r="Q49">
        <v>1</v>
      </c>
    </row>
    <row r="50" spans="1:17" x14ac:dyDescent="0.25">
      <c r="A50" t="s">
        <v>199</v>
      </c>
      <c r="B50" t="s">
        <v>102</v>
      </c>
      <c r="C50" t="s">
        <v>234</v>
      </c>
      <c r="D50" t="s">
        <v>235</v>
      </c>
      <c r="E50" t="s">
        <v>222</v>
      </c>
      <c r="F50" t="s">
        <v>104</v>
      </c>
      <c r="G50" t="s">
        <v>25</v>
      </c>
      <c r="H50">
        <v>2015</v>
      </c>
      <c r="I50" t="s">
        <v>10</v>
      </c>
      <c r="J50">
        <v>1500</v>
      </c>
      <c r="K50">
        <f>J50*0.74</f>
        <v>1110</v>
      </c>
      <c r="L50" t="s">
        <v>489</v>
      </c>
      <c r="M50" t="s">
        <v>1210</v>
      </c>
      <c r="N50">
        <v>907200</v>
      </c>
      <c r="P50" t="s">
        <v>35</v>
      </c>
      <c r="Q50">
        <v>1</v>
      </c>
    </row>
    <row r="51" spans="1:17" x14ac:dyDescent="0.25">
      <c r="A51" t="s">
        <v>204</v>
      </c>
      <c r="B51" t="s">
        <v>20</v>
      </c>
      <c r="C51" t="s">
        <v>598</v>
      </c>
      <c r="D51" t="s">
        <v>599</v>
      </c>
      <c r="E51" t="s">
        <v>600</v>
      </c>
      <c r="F51" t="s">
        <v>54</v>
      </c>
      <c r="G51" t="s">
        <v>25</v>
      </c>
      <c r="H51">
        <v>2009</v>
      </c>
      <c r="I51" t="s">
        <v>10</v>
      </c>
      <c r="J51">
        <v>1600</v>
      </c>
      <c r="K51">
        <f>J51*0.74</f>
        <v>1184</v>
      </c>
      <c r="L51" t="s">
        <v>534</v>
      </c>
      <c r="M51" t="s">
        <v>1210</v>
      </c>
      <c r="N51">
        <v>247000</v>
      </c>
      <c r="O51">
        <v>3225000</v>
      </c>
      <c r="P51" t="s">
        <v>35</v>
      </c>
      <c r="Q51">
        <v>1</v>
      </c>
    </row>
    <row r="52" spans="1:17" x14ac:dyDescent="0.25">
      <c r="A52" t="s">
        <v>206</v>
      </c>
      <c r="B52" t="s">
        <v>20</v>
      </c>
      <c r="C52" t="s">
        <v>435</v>
      </c>
      <c r="D52" t="s">
        <v>436</v>
      </c>
      <c r="E52" t="s">
        <v>429</v>
      </c>
      <c r="F52" t="s">
        <v>104</v>
      </c>
      <c r="G52" t="s">
        <v>25</v>
      </c>
      <c r="H52">
        <v>2009</v>
      </c>
      <c r="I52" t="s">
        <v>10</v>
      </c>
      <c r="J52">
        <v>1700</v>
      </c>
      <c r="K52">
        <f>J52*0.74</f>
        <v>1258</v>
      </c>
      <c r="L52" t="s">
        <v>163</v>
      </c>
      <c r="M52" t="s">
        <v>1210</v>
      </c>
      <c r="O52">
        <v>3285000</v>
      </c>
      <c r="P52" t="s">
        <v>35</v>
      </c>
      <c r="Q52">
        <v>1</v>
      </c>
    </row>
    <row r="53" spans="1:17" x14ac:dyDescent="0.25">
      <c r="A53" t="s">
        <v>210</v>
      </c>
      <c r="B53" t="s">
        <v>20</v>
      </c>
      <c r="C53" t="s">
        <v>737</v>
      </c>
      <c r="D53" t="s">
        <v>318</v>
      </c>
      <c r="E53" t="s">
        <v>734</v>
      </c>
      <c r="F53" t="s">
        <v>54</v>
      </c>
      <c r="G53" t="s">
        <v>25</v>
      </c>
      <c r="H53">
        <v>2010</v>
      </c>
      <c r="I53" t="s">
        <v>10</v>
      </c>
      <c r="J53">
        <v>1700</v>
      </c>
      <c r="K53">
        <f>J53*0.74</f>
        <v>1258</v>
      </c>
      <c r="L53" t="s">
        <v>738</v>
      </c>
      <c r="M53" t="s">
        <v>1210</v>
      </c>
      <c r="N53">
        <v>111114</v>
      </c>
      <c r="O53">
        <v>1600000</v>
      </c>
      <c r="P53" t="s">
        <v>35</v>
      </c>
      <c r="Q53">
        <v>1</v>
      </c>
    </row>
    <row r="54" spans="1:17" x14ac:dyDescent="0.25">
      <c r="A54" t="s">
        <v>215</v>
      </c>
      <c r="B54" t="s">
        <v>20</v>
      </c>
      <c r="C54" t="s">
        <v>479</v>
      </c>
      <c r="D54" t="s">
        <v>441</v>
      </c>
      <c r="E54" t="s">
        <v>429</v>
      </c>
      <c r="F54" t="s">
        <v>54</v>
      </c>
      <c r="G54" t="s">
        <v>25</v>
      </c>
      <c r="H54">
        <v>2003</v>
      </c>
      <c r="I54" t="s">
        <v>10</v>
      </c>
      <c r="J54">
        <v>1750</v>
      </c>
      <c r="K54">
        <f>J54*0.74</f>
        <v>1295</v>
      </c>
      <c r="L54" t="s">
        <v>480</v>
      </c>
      <c r="M54" t="s">
        <v>1210</v>
      </c>
      <c r="N54">
        <v>168000</v>
      </c>
      <c r="O54">
        <v>3626640</v>
      </c>
      <c r="P54" t="s">
        <v>35</v>
      </c>
      <c r="Q54">
        <v>1</v>
      </c>
    </row>
    <row r="55" spans="1:17" x14ac:dyDescent="0.25">
      <c r="A55" t="s">
        <v>219</v>
      </c>
      <c r="B55" t="s">
        <v>20</v>
      </c>
      <c r="C55" t="s">
        <v>832</v>
      </c>
      <c r="D55" t="s">
        <v>833</v>
      </c>
      <c r="E55" t="s">
        <v>813</v>
      </c>
      <c r="F55" t="s">
        <v>104</v>
      </c>
      <c r="G55" t="s">
        <v>25</v>
      </c>
      <c r="H55">
        <v>2007</v>
      </c>
      <c r="I55" t="s">
        <v>10</v>
      </c>
      <c r="J55">
        <v>1750</v>
      </c>
      <c r="K55">
        <f>J55*0.74</f>
        <v>1295</v>
      </c>
      <c r="M55" t="s">
        <v>1210</v>
      </c>
      <c r="N55">
        <v>115500</v>
      </c>
      <c r="O55">
        <v>1615684</v>
      </c>
      <c r="P55" t="s">
        <v>35</v>
      </c>
      <c r="Q55">
        <v>1</v>
      </c>
    </row>
    <row r="56" spans="1:17" x14ac:dyDescent="0.25">
      <c r="A56" t="s">
        <v>224</v>
      </c>
      <c r="B56" t="s">
        <v>20</v>
      </c>
      <c r="C56" t="s">
        <v>437</v>
      </c>
      <c r="D56" t="s">
        <v>433</v>
      </c>
      <c r="E56" t="s">
        <v>429</v>
      </c>
      <c r="F56" t="s">
        <v>54</v>
      </c>
      <c r="G56" t="s">
        <v>25</v>
      </c>
      <c r="H56">
        <v>2005</v>
      </c>
      <c r="I56" t="s">
        <v>10</v>
      </c>
      <c r="J56">
        <v>1760</v>
      </c>
      <c r="K56">
        <f>J56*0.74</f>
        <v>1302.4000000000001</v>
      </c>
      <c r="L56" t="s">
        <v>483</v>
      </c>
      <c r="M56" t="s">
        <v>1210</v>
      </c>
      <c r="N56">
        <v>173300</v>
      </c>
      <c r="O56">
        <v>3092280</v>
      </c>
      <c r="P56" t="s">
        <v>35</v>
      </c>
      <c r="Q56">
        <v>1</v>
      </c>
    </row>
    <row r="57" spans="1:17" x14ac:dyDescent="0.25">
      <c r="A57" t="s">
        <v>227</v>
      </c>
      <c r="B57" t="s">
        <v>20</v>
      </c>
      <c r="C57" t="s">
        <v>456</v>
      </c>
      <c r="D57" t="s">
        <v>436</v>
      </c>
      <c r="E57" t="s">
        <v>429</v>
      </c>
      <c r="F57" t="s">
        <v>89</v>
      </c>
      <c r="G57" t="s">
        <v>25</v>
      </c>
      <c r="H57">
        <v>2006</v>
      </c>
      <c r="I57" t="s">
        <v>10</v>
      </c>
      <c r="J57">
        <v>1800</v>
      </c>
      <c r="K57">
        <f>J57*0.74</f>
        <v>1332</v>
      </c>
      <c r="M57" t="s">
        <v>1210</v>
      </c>
      <c r="N57">
        <v>111400</v>
      </c>
      <c r="O57">
        <v>1226400</v>
      </c>
      <c r="P57" t="s">
        <v>35</v>
      </c>
      <c r="Q57">
        <v>1</v>
      </c>
    </row>
    <row r="58" spans="1:17" x14ac:dyDescent="0.25">
      <c r="A58" t="s">
        <v>230</v>
      </c>
      <c r="B58" t="s">
        <v>20</v>
      </c>
      <c r="C58" t="s">
        <v>523</v>
      </c>
      <c r="D58" t="s">
        <v>469</v>
      </c>
      <c r="E58" t="s">
        <v>429</v>
      </c>
      <c r="F58" t="s">
        <v>54</v>
      </c>
      <c r="G58" t="s">
        <v>25</v>
      </c>
      <c r="H58">
        <v>2009</v>
      </c>
      <c r="I58" t="s">
        <v>10</v>
      </c>
      <c r="J58">
        <v>1800</v>
      </c>
      <c r="K58">
        <f>J58*0.74</f>
        <v>1332</v>
      </c>
      <c r="L58" t="s">
        <v>524</v>
      </c>
      <c r="M58" t="s">
        <v>1210</v>
      </c>
      <c r="N58">
        <v>116328</v>
      </c>
      <c r="O58">
        <v>2102400</v>
      </c>
      <c r="P58" t="s">
        <v>35</v>
      </c>
      <c r="Q58">
        <v>1</v>
      </c>
    </row>
    <row r="59" spans="1:17" x14ac:dyDescent="0.25">
      <c r="A59" t="s">
        <v>233</v>
      </c>
      <c r="B59" t="s">
        <v>102</v>
      </c>
      <c r="C59" t="s">
        <v>616</v>
      </c>
      <c r="D59" t="s">
        <v>617</v>
      </c>
      <c r="E59" t="s">
        <v>600</v>
      </c>
      <c r="F59" t="s">
        <v>105</v>
      </c>
      <c r="G59" t="s">
        <v>44</v>
      </c>
      <c r="H59">
        <v>2012</v>
      </c>
      <c r="I59" t="s">
        <v>10</v>
      </c>
      <c r="J59">
        <v>1800</v>
      </c>
      <c r="K59">
        <f>J59*0.74</f>
        <v>1332</v>
      </c>
      <c r="M59" t="s">
        <v>1210</v>
      </c>
      <c r="P59" t="s">
        <v>35</v>
      </c>
      <c r="Q59">
        <v>1</v>
      </c>
    </row>
    <row r="60" spans="1:17" x14ac:dyDescent="0.25">
      <c r="A60" t="s">
        <v>237</v>
      </c>
      <c r="B60" t="s">
        <v>20</v>
      </c>
      <c r="C60" t="s">
        <v>836</v>
      </c>
      <c r="D60" t="s">
        <v>414</v>
      </c>
      <c r="E60" t="s">
        <v>813</v>
      </c>
      <c r="F60" t="s">
        <v>54</v>
      </c>
      <c r="G60" t="s">
        <v>25</v>
      </c>
      <c r="H60">
        <v>2007</v>
      </c>
      <c r="I60" t="s">
        <v>10</v>
      </c>
      <c r="J60">
        <v>1900</v>
      </c>
      <c r="K60">
        <f>J60*0.74</f>
        <v>1406</v>
      </c>
      <c r="L60" t="s">
        <v>108</v>
      </c>
      <c r="M60" t="s">
        <v>1210</v>
      </c>
      <c r="N60">
        <v>223000</v>
      </c>
      <c r="O60">
        <v>1801515</v>
      </c>
      <c r="P60" t="s">
        <v>35</v>
      </c>
      <c r="Q60">
        <v>1</v>
      </c>
    </row>
    <row r="61" spans="1:17" x14ac:dyDescent="0.25">
      <c r="A61" t="s">
        <v>238</v>
      </c>
      <c r="B61" t="s">
        <v>20</v>
      </c>
      <c r="C61" t="s">
        <v>876</v>
      </c>
      <c r="D61" t="s">
        <v>877</v>
      </c>
      <c r="E61" t="s">
        <v>813</v>
      </c>
      <c r="F61" t="s">
        <v>54</v>
      </c>
      <c r="G61" t="s">
        <v>25</v>
      </c>
      <c r="H61">
        <v>2012</v>
      </c>
      <c r="I61" t="s">
        <v>294</v>
      </c>
      <c r="J61">
        <v>1900</v>
      </c>
      <c r="K61">
        <f>J61*0.74</f>
        <v>1406</v>
      </c>
      <c r="M61" t="s">
        <v>1210</v>
      </c>
      <c r="O61">
        <v>3300000</v>
      </c>
      <c r="P61" t="s">
        <v>35</v>
      </c>
      <c r="Q61">
        <v>1</v>
      </c>
    </row>
    <row r="62" spans="1:17" x14ac:dyDescent="0.25">
      <c r="A62" t="s">
        <v>241</v>
      </c>
      <c r="B62" t="s">
        <v>20</v>
      </c>
      <c r="C62" t="s">
        <v>273</v>
      </c>
      <c r="D62" t="s">
        <v>538</v>
      </c>
      <c r="E62" t="s">
        <v>734</v>
      </c>
      <c r="F62" t="s">
        <v>104</v>
      </c>
      <c r="G62" t="s">
        <v>25</v>
      </c>
      <c r="H62">
        <v>2006</v>
      </c>
      <c r="I62" t="s">
        <v>10</v>
      </c>
      <c r="J62">
        <v>1950</v>
      </c>
      <c r="K62">
        <f>J62*0.74</f>
        <v>1443</v>
      </c>
      <c r="L62" t="s">
        <v>108</v>
      </c>
      <c r="M62" t="s">
        <v>1210</v>
      </c>
      <c r="N62">
        <v>220000</v>
      </c>
      <c r="O62">
        <v>3500000</v>
      </c>
      <c r="P62" t="s">
        <v>35</v>
      </c>
      <c r="Q62">
        <v>1</v>
      </c>
    </row>
    <row r="63" spans="1:17" x14ac:dyDescent="0.25">
      <c r="A63" t="s">
        <v>244</v>
      </c>
      <c r="B63" t="s">
        <v>20</v>
      </c>
      <c r="C63" t="s">
        <v>608</v>
      </c>
      <c r="D63" t="s">
        <v>609</v>
      </c>
      <c r="E63" t="s">
        <v>600</v>
      </c>
      <c r="F63" t="s">
        <v>54</v>
      </c>
      <c r="G63" t="s">
        <v>25</v>
      </c>
      <c r="H63">
        <v>2013</v>
      </c>
      <c r="I63" t="s">
        <v>10</v>
      </c>
      <c r="J63">
        <v>2000</v>
      </c>
      <c r="K63">
        <f>J63*0.74</f>
        <v>1480</v>
      </c>
      <c r="L63" t="s">
        <v>534</v>
      </c>
      <c r="M63" t="s">
        <v>1210</v>
      </c>
      <c r="N63">
        <v>170206</v>
      </c>
      <c r="O63">
        <v>3354762</v>
      </c>
      <c r="P63" t="s">
        <v>35</v>
      </c>
      <c r="Q63">
        <v>1</v>
      </c>
    </row>
    <row r="64" spans="1:17" x14ac:dyDescent="0.25">
      <c r="A64" t="s">
        <v>247</v>
      </c>
      <c r="B64" t="s">
        <v>20</v>
      </c>
      <c r="C64" t="s">
        <v>785</v>
      </c>
      <c r="D64" t="s">
        <v>786</v>
      </c>
      <c r="E64" t="s">
        <v>787</v>
      </c>
      <c r="F64" t="s">
        <v>104</v>
      </c>
      <c r="G64" t="s">
        <v>25</v>
      </c>
      <c r="H64">
        <v>2010</v>
      </c>
      <c r="I64" t="s">
        <v>10</v>
      </c>
      <c r="J64">
        <v>2000</v>
      </c>
      <c r="K64">
        <f>J64*0.74</f>
        <v>1480</v>
      </c>
      <c r="L64" t="s">
        <v>263</v>
      </c>
      <c r="M64" t="s">
        <v>1210</v>
      </c>
      <c r="O64">
        <v>6175800</v>
      </c>
      <c r="P64" t="s">
        <v>35</v>
      </c>
      <c r="Q64">
        <v>1</v>
      </c>
    </row>
    <row r="65" spans="1:17" x14ac:dyDescent="0.25">
      <c r="A65" t="s">
        <v>248</v>
      </c>
      <c r="B65" t="s">
        <v>20</v>
      </c>
      <c r="C65" t="s">
        <v>846</v>
      </c>
      <c r="D65" t="s">
        <v>847</v>
      </c>
      <c r="E65" t="s">
        <v>813</v>
      </c>
      <c r="F65" t="s">
        <v>104</v>
      </c>
      <c r="G65" t="s">
        <v>25</v>
      </c>
      <c r="H65">
        <v>2012</v>
      </c>
      <c r="I65" t="s">
        <v>10</v>
      </c>
      <c r="J65">
        <v>2000</v>
      </c>
      <c r="K65">
        <f>J65*0.74</f>
        <v>1480</v>
      </c>
      <c r="M65" t="s">
        <v>1210</v>
      </c>
      <c r="O65">
        <v>4800000</v>
      </c>
      <c r="P65" t="s">
        <v>35</v>
      </c>
      <c r="Q65">
        <v>1</v>
      </c>
    </row>
    <row r="66" spans="1:17" x14ac:dyDescent="0.25">
      <c r="A66" t="s">
        <v>253</v>
      </c>
      <c r="B66" t="s">
        <v>20</v>
      </c>
      <c r="C66" t="s">
        <v>541</v>
      </c>
      <c r="D66" t="s">
        <v>887</v>
      </c>
      <c r="E66" t="s">
        <v>813</v>
      </c>
      <c r="F66" t="s">
        <v>104</v>
      </c>
      <c r="G66" t="s">
        <v>25</v>
      </c>
      <c r="H66">
        <v>2010</v>
      </c>
      <c r="I66" t="s">
        <v>10</v>
      </c>
      <c r="J66">
        <v>2000</v>
      </c>
      <c r="K66">
        <f>J66*0.74</f>
        <v>1480</v>
      </c>
      <c r="M66" t="s">
        <v>1210</v>
      </c>
      <c r="O66">
        <v>8760000</v>
      </c>
      <c r="P66" t="s">
        <v>35</v>
      </c>
      <c r="Q66">
        <v>1</v>
      </c>
    </row>
    <row r="67" spans="1:17" x14ac:dyDescent="0.25">
      <c r="A67" t="s">
        <v>259</v>
      </c>
      <c r="B67" t="s">
        <v>20</v>
      </c>
      <c r="C67" t="s">
        <v>896</v>
      </c>
      <c r="D67" t="s">
        <v>819</v>
      </c>
      <c r="E67" t="s">
        <v>813</v>
      </c>
      <c r="F67" t="s">
        <v>104</v>
      </c>
      <c r="G67" t="s">
        <v>25</v>
      </c>
      <c r="H67">
        <v>2008</v>
      </c>
      <c r="I67" t="s">
        <v>10</v>
      </c>
      <c r="J67">
        <v>2000</v>
      </c>
      <c r="K67">
        <f>J67*0.74</f>
        <v>1480</v>
      </c>
      <c r="M67" t="s">
        <v>1210</v>
      </c>
      <c r="N67">
        <v>242000</v>
      </c>
      <c r="O67">
        <v>3705360</v>
      </c>
      <c r="P67" t="s">
        <v>35</v>
      </c>
      <c r="Q67">
        <v>1</v>
      </c>
    </row>
    <row r="68" spans="1:17" x14ac:dyDescent="0.25">
      <c r="A68" t="s">
        <v>1141</v>
      </c>
      <c r="B68" t="s">
        <v>48</v>
      </c>
      <c r="C68" t="s">
        <v>890</v>
      </c>
      <c r="D68" t="s">
        <v>850</v>
      </c>
      <c r="E68" t="s">
        <v>813</v>
      </c>
      <c r="F68" t="s">
        <v>104</v>
      </c>
      <c r="G68" t="s">
        <v>25</v>
      </c>
      <c r="H68">
        <v>2009</v>
      </c>
      <c r="I68" t="s">
        <v>10</v>
      </c>
      <c r="J68">
        <v>2000</v>
      </c>
      <c r="K68">
        <f>J68*0.74</f>
        <v>1480</v>
      </c>
      <c r="M68" t="s">
        <v>1210</v>
      </c>
      <c r="O68">
        <v>2992944</v>
      </c>
      <c r="P68" t="s">
        <v>35</v>
      </c>
      <c r="Q68">
        <v>1</v>
      </c>
    </row>
    <row r="69" spans="1:17" x14ac:dyDescent="0.25">
      <c r="A69" t="s">
        <v>266</v>
      </c>
      <c r="B69" t="s">
        <v>20</v>
      </c>
      <c r="C69" t="s">
        <v>840</v>
      </c>
      <c r="D69" t="s">
        <v>840</v>
      </c>
      <c r="E69" t="s">
        <v>813</v>
      </c>
      <c r="F69" t="s">
        <v>104</v>
      </c>
      <c r="G69" t="s">
        <v>25</v>
      </c>
      <c r="H69">
        <v>2008</v>
      </c>
      <c r="I69" t="s">
        <v>10</v>
      </c>
      <c r="J69">
        <v>2100</v>
      </c>
      <c r="K69">
        <f>J69*0.74</f>
        <v>1554</v>
      </c>
      <c r="L69" t="s">
        <v>63</v>
      </c>
      <c r="M69" t="s">
        <v>1210</v>
      </c>
      <c r="N69">
        <v>231000</v>
      </c>
      <c r="O69">
        <v>4231080</v>
      </c>
      <c r="P69" t="s">
        <v>35</v>
      </c>
      <c r="Q69">
        <v>1</v>
      </c>
    </row>
    <row r="70" spans="1:17" x14ac:dyDescent="0.25">
      <c r="A70" t="s">
        <v>271</v>
      </c>
      <c r="B70" t="s">
        <v>20</v>
      </c>
      <c r="C70" t="s">
        <v>456</v>
      </c>
      <c r="D70" t="s">
        <v>436</v>
      </c>
      <c r="E70" t="s">
        <v>429</v>
      </c>
      <c r="F70" t="s">
        <v>104</v>
      </c>
      <c r="G70" t="s">
        <v>25</v>
      </c>
      <c r="H70">
        <v>2012</v>
      </c>
      <c r="I70" t="s">
        <v>10</v>
      </c>
      <c r="J70">
        <v>2250</v>
      </c>
      <c r="K70">
        <f>J70*0.74</f>
        <v>1665</v>
      </c>
      <c r="M70" t="s">
        <v>1210</v>
      </c>
      <c r="O70">
        <v>4467600</v>
      </c>
      <c r="P70" t="s">
        <v>35</v>
      </c>
      <c r="Q70">
        <v>1</v>
      </c>
    </row>
    <row r="71" spans="1:17" x14ac:dyDescent="0.25">
      <c r="A71" t="s">
        <v>1144</v>
      </c>
      <c r="B71" t="s">
        <v>20</v>
      </c>
      <c r="C71" t="s">
        <v>651</v>
      </c>
      <c r="D71" t="s">
        <v>493</v>
      </c>
      <c r="E71" t="s">
        <v>600</v>
      </c>
      <c r="F71" t="s">
        <v>89</v>
      </c>
      <c r="G71" t="s">
        <v>25</v>
      </c>
      <c r="H71">
        <v>1979</v>
      </c>
      <c r="I71" t="s">
        <v>10</v>
      </c>
      <c r="J71">
        <v>2300</v>
      </c>
      <c r="K71">
        <f>J71*0.74</f>
        <v>1702</v>
      </c>
      <c r="M71" t="s">
        <v>1210</v>
      </c>
      <c r="O71">
        <v>4467600</v>
      </c>
      <c r="P71" t="s">
        <v>35</v>
      </c>
      <c r="Q71">
        <v>1</v>
      </c>
    </row>
    <row r="72" spans="1:17" x14ac:dyDescent="0.25">
      <c r="A72" t="s">
        <v>274</v>
      </c>
      <c r="B72" t="s">
        <v>20</v>
      </c>
      <c r="C72" t="s">
        <v>873</v>
      </c>
      <c r="D72" t="s">
        <v>874</v>
      </c>
      <c r="E72" t="s">
        <v>813</v>
      </c>
      <c r="F72" t="s">
        <v>104</v>
      </c>
      <c r="G72" t="s">
        <v>25</v>
      </c>
      <c r="H72">
        <v>2009</v>
      </c>
      <c r="I72" t="s">
        <v>10</v>
      </c>
      <c r="J72">
        <v>2400</v>
      </c>
      <c r="K72">
        <f>J72*0.74</f>
        <v>1776</v>
      </c>
      <c r="M72" t="s">
        <v>1210</v>
      </c>
      <c r="O72">
        <v>10573320</v>
      </c>
      <c r="P72" t="s">
        <v>35</v>
      </c>
      <c r="Q72">
        <v>1</v>
      </c>
    </row>
    <row r="73" spans="1:17" x14ac:dyDescent="0.25">
      <c r="A73" t="s">
        <v>277</v>
      </c>
      <c r="B73" t="s">
        <v>20</v>
      </c>
      <c r="C73" t="s">
        <v>732</v>
      </c>
      <c r="D73" t="s">
        <v>733</v>
      </c>
      <c r="E73" t="s">
        <v>734</v>
      </c>
      <c r="F73" t="s">
        <v>104</v>
      </c>
      <c r="G73" t="s">
        <v>25</v>
      </c>
      <c r="H73">
        <v>2005</v>
      </c>
      <c r="I73" t="s">
        <v>10</v>
      </c>
      <c r="J73">
        <v>2500</v>
      </c>
      <c r="K73">
        <f>J73*0.74</f>
        <v>1850</v>
      </c>
      <c r="L73" t="s">
        <v>108</v>
      </c>
      <c r="M73" t="s">
        <v>1210</v>
      </c>
      <c r="O73">
        <v>4204800</v>
      </c>
      <c r="P73" t="s">
        <v>35</v>
      </c>
      <c r="Q73">
        <v>1</v>
      </c>
    </row>
    <row r="74" spans="1:17" x14ac:dyDescent="0.25">
      <c r="A74" t="s">
        <v>281</v>
      </c>
      <c r="B74" t="s">
        <v>20</v>
      </c>
      <c r="C74" t="s">
        <v>491</v>
      </c>
      <c r="D74" t="s">
        <v>433</v>
      </c>
      <c r="E74" t="s">
        <v>429</v>
      </c>
      <c r="F74" t="s">
        <v>54</v>
      </c>
      <c r="G74" t="s">
        <v>25</v>
      </c>
      <c r="H74">
        <v>2010</v>
      </c>
      <c r="I74" t="s">
        <v>10</v>
      </c>
      <c r="J74">
        <v>1350</v>
      </c>
      <c r="K74">
        <f>J74*0.74</f>
        <v>999</v>
      </c>
      <c r="L74" t="s">
        <v>63</v>
      </c>
      <c r="M74" t="s">
        <v>1210</v>
      </c>
      <c r="N74">
        <v>113230</v>
      </c>
      <c r="O74">
        <v>2102400</v>
      </c>
      <c r="P74" t="s">
        <v>32</v>
      </c>
      <c r="Q74">
        <v>1</v>
      </c>
    </row>
    <row r="75" spans="1:17" x14ac:dyDescent="0.25">
      <c r="A75" t="s">
        <v>286</v>
      </c>
      <c r="B75" t="s">
        <v>20</v>
      </c>
      <c r="C75" t="s">
        <v>282</v>
      </c>
      <c r="D75" t="s">
        <v>283</v>
      </c>
      <c r="E75" t="s">
        <v>284</v>
      </c>
      <c r="F75" t="s">
        <v>54</v>
      </c>
      <c r="G75" t="s">
        <v>25</v>
      </c>
      <c r="H75">
        <v>2011</v>
      </c>
      <c r="I75" t="s">
        <v>10</v>
      </c>
      <c r="J75">
        <v>1500</v>
      </c>
      <c r="K75">
        <f>J75*0.74</f>
        <v>1110</v>
      </c>
      <c r="L75" t="s">
        <v>263</v>
      </c>
      <c r="M75" t="s">
        <v>1210</v>
      </c>
      <c r="O75">
        <v>8584800</v>
      </c>
      <c r="P75" t="s">
        <v>32</v>
      </c>
      <c r="Q75">
        <v>1</v>
      </c>
    </row>
    <row r="76" spans="1:17" x14ac:dyDescent="0.25">
      <c r="A76" t="s">
        <v>291</v>
      </c>
      <c r="B76" t="s">
        <v>48</v>
      </c>
      <c r="C76" t="s">
        <v>793</v>
      </c>
      <c r="D76" t="s">
        <v>794</v>
      </c>
      <c r="E76" t="s">
        <v>787</v>
      </c>
      <c r="F76" t="s">
        <v>104</v>
      </c>
      <c r="G76" t="s">
        <v>25</v>
      </c>
      <c r="H76">
        <v>2009</v>
      </c>
      <c r="I76" t="s">
        <v>10</v>
      </c>
      <c r="J76">
        <v>1500</v>
      </c>
      <c r="K76">
        <f>J76*0.74</f>
        <v>1110</v>
      </c>
      <c r="L76" t="s">
        <v>263</v>
      </c>
      <c r="M76" t="s">
        <v>1210</v>
      </c>
      <c r="O76">
        <v>6175800</v>
      </c>
      <c r="P76" t="s">
        <v>32</v>
      </c>
      <c r="Q76">
        <v>1</v>
      </c>
    </row>
    <row r="77" spans="1:17" x14ac:dyDescent="0.25">
      <c r="A77" t="s">
        <v>295</v>
      </c>
      <c r="B77" t="s">
        <v>48</v>
      </c>
      <c r="C77" t="s">
        <v>804</v>
      </c>
      <c r="D77" t="s">
        <v>805</v>
      </c>
      <c r="E77" t="s">
        <v>787</v>
      </c>
      <c r="F77" t="s">
        <v>104</v>
      </c>
      <c r="G77" t="s">
        <v>25</v>
      </c>
      <c r="H77">
        <v>2012</v>
      </c>
      <c r="I77" t="s">
        <v>10</v>
      </c>
      <c r="J77">
        <v>1500</v>
      </c>
      <c r="K77">
        <f>J77*0.74</f>
        <v>1110</v>
      </c>
      <c r="L77" t="s">
        <v>788</v>
      </c>
      <c r="M77" t="s">
        <v>1210</v>
      </c>
      <c r="O77">
        <v>8234400</v>
      </c>
      <c r="P77" t="s">
        <v>32</v>
      </c>
      <c r="Q77">
        <v>1</v>
      </c>
    </row>
    <row r="78" spans="1:17" x14ac:dyDescent="0.25">
      <c r="A78" t="s">
        <v>300</v>
      </c>
      <c r="B78" t="s">
        <v>20</v>
      </c>
      <c r="C78" t="s">
        <v>785</v>
      </c>
      <c r="D78" t="s">
        <v>786</v>
      </c>
      <c r="E78" t="s">
        <v>787</v>
      </c>
      <c r="F78" t="s">
        <v>104</v>
      </c>
      <c r="G78" t="s">
        <v>25</v>
      </c>
      <c r="H78">
        <v>2004</v>
      </c>
      <c r="I78" t="s">
        <v>10</v>
      </c>
      <c r="J78">
        <v>1500</v>
      </c>
      <c r="K78">
        <f>J78*0.74</f>
        <v>1110</v>
      </c>
      <c r="L78" t="s">
        <v>489</v>
      </c>
      <c r="M78" t="s">
        <v>1210</v>
      </c>
      <c r="O78">
        <v>4467600</v>
      </c>
      <c r="P78" t="s">
        <v>32</v>
      </c>
      <c r="Q78">
        <v>1</v>
      </c>
    </row>
    <row r="79" spans="1:17" x14ac:dyDescent="0.25">
      <c r="A79" t="s">
        <v>305</v>
      </c>
      <c r="B79" t="s">
        <v>20</v>
      </c>
      <c r="C79" t="s">
        <v>471</v>
      </c>
      <c r="D79" t="s">
        <v>466</v>
      </c>
      <c r="E79" t="s">
        <v>429</v>
      </c>
      <c r="F79" t="s">
        <v>54</v>
      </c>
      <c r="G79" t="s">
        <v>25</v>
      </c>
      <c r="H79">
        <v>2012</v>
      </c>
      <c r="I79" t="s">
        <v>10</v>
      </c>
      <c r="J79">
        <v>1650</v>
      </c>
      <c r="K79">
        <f>J79*0.74</f>
        <v>1221</v>
      </c>
      <c r="L79" t="s">
        <v>472</v>
      </c>
      <c r="M79" t="s">
        <v>1210</v>
      </c>
      <c r="N79">
        <v>182400</v>
      </c>
      <c r="O79">
        <v>4360027.2</v>
      </c>
      <c r="P79" t="s">
        <v>32</v>
      </c>
      <c r="Q79">
        <v>1</v>
      </c>
    </row>
    <row r="80" spans="1:17" x14ac:dyDescent="0.25">
      <c r="A80" t="s">
        <v>308</v>
      </c>
      <c r="B80" t="s">
        <v>20</v>
      </c>
      <c r="C80" t="s">
        <v>432</v>
      </c>
      <c r="D80" t="s">
        <v>433</v>
      </c>
      <c r="E80" t="s">
        <v>429</v>
      </c>
      <c r="F80" t="s">
        <v>104</v>
      </c>
      <c r="G80" t="s">
        <v>25</v>
      </c>
      <c r="H80">
        <v>2009</v>
      </c>
      <c r="I80" t="s">
        <v>10</v>
      </c>
      <c r="J80">
        <v>1800</v>
      </c>
      <c r="K80">
        <f>J80*0.74</f>
        <v>1332</v>
      </c>
      <c r="M80" t="s">
        <v>1210</v>
      </c>
      <c r="O80">
        <v>1068720</v>
      </c>
      <c r="P80" t="s">
        <v>32</v>
      </c>
      <c r="Q80">
        <v>1</v>
      </c>
    </row>
    <row r="81" spans="1:17" x14ac:dyDescent="0.25">
      <c r="A81" t="s">
        <v>312</v>
      </c>
      <c r="B81" t="s">
        <v>20</v>
      </c>
      <c r="C81" t="s">
        <v>533</v>
      </c>
      <c r="D81" t="s">
        <v>526</v>
      </c>
      <c r="E81" t="s">
        <v>527</v>
      </c>
      <c r="F81" t="s">
        <v>54</v>
      </c>
      <c r="G81" t="s">
        <v>25</v>
      </c>
      <c r="H81">
        <v>2012</v>
      </c>
      <c r="I81" t="s">
        <v>10</v>
      </c>
      <c r="J81">
        <v>1810</v>
      </c>
      <c r="K81">
        <f>J81*0.74</f>
        <v>1339.4</v>
      </c>
      <c r="L81" t="s">
        <v>534</v>
      </c>
      <c r="M81" t="s">
        <v>1210</v>
      </c>
      <c r="O81">
        <v>2978400</v>
      </c>
      <c r="P81" t="s">
        <v>32</v>
      </c>
      <c r="Q81">
        <v>1</v>
      </c>
    </row>
    <row r="82" spans="1:17" x14ac:dyDescent="0.25">
      <c r="A82" t="s">
        <v>317</v>
      </c>
      <c r="B82" t="s">
        <v>20</v>
      </c>
      <c r="C82" t="s">
        <v>468</v>
      </c>
      <c r="D82" t="s">
        <v>469</v>
      </c>
      <c r="E82" t="s">
        <v>429</v>
      </c>
      <c r="F82" t="s">
        <v>104</v>
      </c>
      <c r="G82" t="s">
        <v>25</v>
      </c>
      <c r="H82">
        <v>2010</v>
      </c>
      <c r="I82" t="s">
        <v>10</v>
      </c>
      <c r="J82">
        <v>2000</v>
      </c>
      <c r="K82">
        <f>J82*0.74</f>
        <v>1480</v>
      </c>
      <c r="M82" t="s">
        <v>1210</v>
      </c>
      <c r="O82">
        <v>3350700</v>
      </c>
      <c r="P82" t="s">
        <v>32</v>
      </c>
      <c r="Q82">
        <v>1</v>
      </c>
    </row>
    <row r="83" spans="1:17" x14ac:dyDescent="0.25">
      <c r="A83" t="s">
        <v>320</v>
      </c>
      <c r="B83" t="s">
        <v>48</v>
      </c>
      <c r="C83" t="s">
        <v>505</v>
      </c>
      <c r="D83" t="s">
        <v>436</v>
      </c>
      <c r="E83" t="s">
        <v>429</v>
      </c>
      <c r="F83" t="s">
        <v>54</v>
      </c>
      <c r="G83" t="s">
        <v>25</v>
      </c>
      <c r="H83">
        <v>2011</v>
      </c>
      <c r="I83" t="s">
        <v>10</v>
      </c>
      <c r="J83">
        <v>2000</v>
      </c>
      <c r="K83">
        <f>J83*0.74</f>
        <v>1480</v>
      </c>
      <c r="L83" t="s">
        <v>506</v>
      </c>
      <c r="M83" t="s">
        <v>1210</v>
      </c>
      <c r="N83">
        <v>269800</v>
      </c>
      <c r="O83">
        <v>16910000</v>
      </c>
      <c r="P83" t="s">
        <v>32</v>
      </c>
      <c r="Q83">
        <v>1</v>
      </c>
    </row>
    <row r="84" spans="1:17" x14ac:dyDescent="0.25">
      <c r="A84" t="s">
        <v>325</v>
      </c>
      <c r="B84" t="s">
        <v>48</v>
      </c>
      <c r="C84" t="s">
        <v>571</v>
      </c>
      <c r="D84" t="s">
        <v>571</v>
      </c>
      <c r="E84" t="s">
        <v>572</v>
      </c>
      <c r="F84" t="s">
        <v>104</v>
      </c>
      <c r="G84" t="s">
        <v>25</v>
      </c>
      <c r="H84">
        <v>2012</v>
      </c>
      <c r="I84" t="s">
        <v>10</v>
      </c>
      <c r="J84">
        <v>2000</v>
      </c>
      <c r="K84">
        <f>J84*0.74</f>
        <v>1480</v>
      </c>
      <c r="L84" t="s">
        <v>55</v>
      </c>
      <c r="M84" t="s">
        <v>1210</v>
      </c>
      <c r="O84">
        <v>8234400</v>
      </c>
      <c r="P84" t="s">
        <v>32</v>
      </c>
      <c r="Q84">
        <v>1</v>
      </c>
    </row>
    <row r="85" spans="1:17" x14ac:dyDescent="0.25">
      <c r="A85" t="s">
        <v>329</v>
      </c>
      <c r="B85" t="s">
        <v>48</v>
      </c>
      <c r="C85" t="s">
        <v>800</v>
      </c>
      <c r="D85" t="s">
        <v>801</v>
      </c>
      <c r="E85" t="s">
        <v>787</v>
      </c>
      <c r="F85" t="s">
        <v>104</v>
      </c>
      <c r="G85" t="s">
        <v>25</v>
      </c>
      <c r="H85">
        <v>2008</v>
      </c>
      <c r="I85" t="s">
        <v>10</v>
      </c>
      <c r="J85">
        <v>2000</v>
      </c>
      <c r="K85">
        <f>J85*0.74</f>
        <v>1480</v>
      </c>
      <c r="L85" t="s">
        <v>263</v>
      </c>
      <c r="M85" t="s">
        <v>1210</v>
      </c>
      <c r="O85">
        <v>3705480</v>
      </c>
      <c r="P85" t="s">
        <v>32</v>
      </c>
      <c r="Q85">
        <v>1</v>
      </c>
    </row>
    <row r="86" spans="1:17" x14ac:dyDescent="0.25">
      <c r="A86" t="s">
        <v>334</v>
      </c>
      <c r="B86" t="s">
        <v>20</v>
      </c>
      <c r="C86" t="s">
        <v>242</v>
      </c>
      <c r="D86" t="s">
        <v>107</v>
      </c>
      <c r="E86" t="s">
        <v>222</v>
      </c>
      <c r="F86" t="s">
        <v>54</v>
      </c>
      <c r="G86" t="s">
        <v>25</v>
      </c>
      <c r="H86">
        <v>2013</v>
      </c>
      <c r="I86" t="s">
        <v>10</v>
      </c>
      <c r="J86">
        <v>2100</v>
      </c>
      <c r="K86">
        <f>J86*0.74</f>
        <v>1554</v>
      </c>
      <c r="L86" t="s">
        <v>113</v>
      </c>
      <c r="M86" t="s">
        <v>1210</v>
      </c>
      <c r="O86">
        <v>7446000</v>
      </c>
      <c r="P86" t="s">
        <v>32</v>
      </c>
      <c r="Q86">
        <v>1</v>
      </c>
    </row>
    <row r="87" spans="1:17" x14ac:dyDescent="0.25">
      <c r="A87" t="s">
        <v>337</v>
      </c>
      <c r="B87" t="s">
        <v>20</v>
      </c>
      <c r="C87" t="s">
        <v>546</v>
      </c>
      <c r="D87" t="s">
        <v>547</v>
      </c>
      <c r="E87" t="s">
        <v>527</v>
      </c>
      <c r="F87" t="s">
        <v>104</v>
      </c>
      <c r="G87" t="s">
        <v>25</v>
      </c>
      <c r="H87">
        <v>2011</v>
      </c>
      <c r="I87" t="s">
        <v>10</v>
      </c>
      <c r="J87">
        <v>2100</v>
      </c>
      <c r="K87">
        <f>J87*0.74</f>
        <v>1554</v>
      </c>
      <c r="M87" t="s">
        <v>1210</v>
      </c>
      <c r="O87">
        <v>2860000</v>
      </c>
      <c r="P87" t="s">
        <v>32</v>
      </c>
      <c r="Q87">
        <v>1</v>
      </c>
    </row>
    <row r="88" spans="1:17" x14ac:dyDescent="0.25">
      <c r="A88" t="s">
        <v>340</v>
      </c>
      <c r="B88" t="s">
        <v>20</v>
      </c>
      <c r="C88" t="s">
        <v>462</v>
      </c>
      <c r="D88" t="s">
        <v>463</v>
      </c>
      <c r="E88" t="s">
        <v>429</v>
      </c>
      <c r="F88" t="s">
        <v>54</v>
      </c>
      <c r="G88" t="s">
        <v>25</v>
      </c>
      <c r="H88">
        <v>2014</v>
      </c>
      <c r="I88" t="s">
        <v>10</v>
      </c>
      <c r="J88">
        <v>2300</v>
      </c>
      <c r="K88">
        <f>J88*0.74</f>
        <v>1702</v>
      </c>
      <c r="L88" t="s">
        <v>63</v>
      </c>
      <c r="M88" t="s">
        <v>1210</v>
      </c>
      <c r="N88">
        <v>122800</v>
      </c>
      <c r="O88">
        <v>2803200</v>
      </c>
      <c r="P88" t="s">
        <v>32</v>
      </c>
      <c r="Q88">
        <v>1</v>
      </c>
    </row>
    <row r="89" spans="1:17" x14ac:dyDescent="0.25">
      <c r="A89" t="s">
        <v>342</v>
      </c>
      <c r="B89" t="s">
        <v>20</v>
      </c>
      <c r="C89" t="s">
        <v>571</v>
      </c>
      <c r="D89" t="s">
        <v>571</v>
      </c>
      <c r="E89" t="s">
        <v>572</v>
      </c>
      <c r="F89" t="s">
        <v>104</v>
      </c>
      <c r="G89" t="s">
        <v>25</v>
      </c>
      <c r="H89">
        <v>2013</v>
      </c>
      <c r="I89" t="s">
        <v>10</v>
      </c>
      <c r="J89">
        <v>2500</v>
      </c>
      <c r="K89">
        <f>J89*0.74</f>
        <v>1850</v>
      </c>
      <c r="L89" t="s">
        <v>55</v>
      </c>
      <c r="M89" t="s">
        <v>1210</v>
      </c>
      <c r="O89">
        <v>5700000</v>
      </c>
      <c r="P89" t="s">
        <v>32</v>
      </c>
      <c r="Q89">
        <v>1</v>
      </c>
    </row>
    <row r="90" spans="1:17" x14ac:dyDescent="0.25">
      <c r="A90" t="s">
        <v>343</v>
      </c>
      <c r="B90" t="s">
        <v>20</v>
      </c>
      <c r="C90" t="s">
        <v>785</v>
      </c>
      <c r="D90" t="s">
        <v>786</v>
      </c>
      <c r="E90" t="s">
        <v>787</v>
      </c>
      <c r="F90" t="s">
        <v>104</v>
      </c>
      <c r="G90" t="s">
        <v>25</v>
      </c>
      <c r="H90">
        <v>2012</v>
      </c>
      <c r="I90" t="s">
        <v>10</v>
      </c>
      <c r="J90">
        <v>2500</v>
      </c>
      <c r="K90">
        <f>J90*0.74</f>
        <v>1850</v>
      </c>
      <c r="L90" t="s">
        <v>788</v>
      </c>
      <c r="M90" t="s">
        <v>1210</v>
      </c>
      <c r="O90">
        <v>6175800</v>
      </c>
      <c r="P90" t="s">
        <v>32</v>
      </c>
      <c r="Q90">
        <v>1</v>
      </c>
    </row>
    <row r="91" spans="1:17" x14ac:dyDescent="0.25">
      <c r="A91" t="s">
        <v>350</v>
      </c>
      <c r="B91" t="s">
        <v>102</v>
      </c>
      <c r="C91" t="s">
        <v>854</v>
      </c>
      <c r="D91" t="s">
        <v>850</v>
      </c>
      <c r="E91" t="s">
        <v>813</v>
      </c>
      <c r="F91" t="s">
        <v>54</v>
      </c>
      <c r="G91" t="s">
        <v>25</v>
      </c>
      <c r="H91">
        <v>2011</v>
      </c>
      <c r="I91" t="s">
        <v>10</v>
      </c>
      <c r="J91">
        <v>2500</v>
      </c>
      <c r="K91">
        <f>J91*0.74</f>
        <v>1850</v>
      </c>
      <c r="L91" t="s">
        <v>213</v>
      </c>
      <c r="M91" t="s">
        <v>1210</v>
      </c>
      <c r="N91">
        <v>432000</v>
      </c>
      <c r="O91">
        <v>17520000</v>
      </c>
      <c r="P91" t="s">
        <v>32</v>
      </c>
      <c r="Q91">
        <v>1</v>
      </c>
    </row>
    <row r="92" spans="1:17" x14ac:dyDescent="0.25">
      <c r="A92" t="s">
        <v>1170</v>
      </c>
      <c r="B92" t="s">
        <v>20</v>
      </c>
      <c r="C92" t="s">
        <v>509</v>
      </c>
      <c r="D92" t="s">
        <v>433</v>
      </c>
      <c r="E92" t="s">
        <v>429</v>
      </c>
      <c r="F92" t="s">
        <v>89</v>
      </c>
      <c r="G92" t="s">
        <v>25</v>
      </c>
      <c r="H92">
        <v>2003</v>
      </c>
      <c r="I92" t="s">
        <v>10</v>
      </c>
      <c r="J92">
        <v>1900</v>
      </c>
      <c r="K92">
        <f>J92*0.74</f>
        <v>1406</v>
      </c>
      <c r="L92" t="s">
        <v>63</v>
      </c>
      <c r="M92" t="s">
        <v>1210</v>
      </c>
      <c r="N92">
        <v>100000</v>
      </c>
      <c r="O92">
        <v>420480</v>
      </c>
      <c r="P92" t="s">
        <v>158</v>
      </c>
      <c r="Q92">
        <v>1</v>
      </c>
    </row>
    <row r="93" spans="1:17" x14ac:dyDescent="0.25">
      <c r="A93" t="s">
        <v>1172</v>
      </c>
      <c r="B93" t="s">
        <v>102</v>
      </c>
      <c r="C93" t="s">
        <v>849</v>
      </c>
      <c r="D93" t="s">
        <v>850</v>
      </c>
      <c r="E93" t="s">
        <v>813</v>
      </c>
      <c r="F93" t="s">
        <v>54</v>
      </c>
      <c r="G93" t="s">
        <v>25</v>
      </c>
      <c r="H93">
        <v>2014</v>
      </c>
      <c r="I93" t="s">
        <v>10</v>
      </c>
      <c r="J93">
        <v>2000</v>
      </c>
      <c r="K93">
        <f>J93*0.74</f>
        <v>1480</v>
      </c>
      <c r="M93" t="s">
        <v>1210</v>
      </c>
      <c r="O93">
        <v>16000000</v>
      </c>
      <c r="P93" t="s">
        <v>119</v>
      </c>
      <c r="Q93">
        <v>1</v>
      </c>
    </row>
    <row r="94" spans="1:17" x14ac:dyDescent="0.25">
      <c r="A94" t="s">
        <v>1173</v>
      </c>
      <c r="B94" t="s">
        <v>20</v>
      </c>
      <c r="C94" t="s">
        <v>590</v>
      </c>
      <c r="D94" t="s">
        <v>591</v>
      </c>
      <c r="E94" t="s">
        <v>572</v>
      </c>
      <c r="F94" t="s">
        <v>583</v>
      </c>
      <c r="G94" t="s">
        <v>25</v>
      </c>
      <c r="H94">
        <v>2012</v>
      </c>
      <c r="I94" t="s">
        <v>10</v>
      </c>
      <c r="J94">
        <v>2540</v>
      </c>
      <c r="K94">
        <f>J94*0.74</f>
        <v>1879.6</v>
      </c>
      <c r="M94" t="s">
        <v>1210</v>
      </c>
      <c r="O94">
        <v>3100000</v>
      </c>
      <c r="P94" t="s">
        <v>119</v>
      </c>
      <c r="Q94">
        <v>1</v>
      </c>
    </row>
    <row r="95" spans="1:17" x14ac:dyDescent="0.25">
      <c r="A95" t="s">
        <v>1175</v>
      </c>
      <c r="B95" t="s">
        <v>20</v>
      </c>
      <c r="C95" t="s">
        <v>701</v>
      </c>
      <c r="D95" t="s">
        <v>702</v>
      </c>
      <c r="E95" t="s">
        <v>703</v>
      </c>
      <c r="F95" t="s">
        <v>704</v>
      </c>
      <c r="G95" t="s">
        <v>25</v>
      </c>
      <c r="H95">
        <v>2007</v>
      </c>
      <c r="I95" t="s">
        <v>10</v>
      </c>
      <c r="J95">
        <v>2400</v>
      </c>
      <c r="K95">
        <f>J95*0.74</f>
        <v>1776</v>
      </c>
      <c r="M95" t="s">
        <v>1210</v>
      </c>
      <c r="O95">
        <v>2792250</v>
      </c>
      <c r="P95" t="s">
        <v>705</v>
      </c>
      <c r="Q95">
        <v>1</v>
      </c>
    </row>
    <row r="96" spans="1:17" x14ac:dyDescent="0.25">
      <c r="A96" t="s">
        <v>1177</v>
      </c>
      <c r="B96" t="s">
        <v>20</v>
      </c>
      <c r="C96" t="s">
        <v>485</v>
      </c>
      <c r="D96" t="s">
        <v>433</v>
      </c>
      <c r="E96" t="s">
        <v>429</v>
      </c>
      <c r="F96" t="s">
        <v>24</v>
      </c>
      <c r="G96" t="s">
        <v>25</v>
      </c>
      <c r="H96">
        <v>2008</v>
      </c>
      <c r="I96" t="s">
        <v>10</v>
      </c>
      <c r="J96">
        <v>1650</v>
      </c>
      <c r="K96">
        <f>J96*0.74</f>
        <v>1221</v>
      </c>
      <c r="M96" t="s">
        <v>1210</v>
      </c>
      <c r="N96">
        <v>115500</v>
      </c>
      <c r="P96" t="s">
        <v>26</v>
      </c>
      <c r="Q96">
        <v>1</v>
      </c>
    </row>
    <row r="97" spans="1:17" x14ac:dyDescent="0.25">
      <c r="A97" t="s">
        <v>1179</v>
      </c>
      <c r="B97" t="s">
        <v>20</v>
      </c>
      <c r="C97" t="s">
        <v>746</v>
      </c>
      <c r="D97" t="s">
        <v>318</v>
      </c>
      <c r="E97" t="s">
        <v>734</v>
      </c>
      <c r="F97" t="s">
        <v>104</v>
      </c>
      <c r="G97" t="s">
        <v>25</v>
      </c>
      <c r="H97">
        <v>2014</v>
      </c>
      <c r="I97" t="s">
        <v>10</v>
      </c>
      <c r="J97">
        <v>45</v>
      </c>
      <c r="K97">
        <f>J97*0.74</f>
        <v>33.299999999999997</v>
      </c>
      <c r="L97" t="s">
        <v>108</v>
      </c>
      <c r="M97" t="s">
        <v>1209</v>
      </c>
      <c r="P97" t="s">
        <v>133</v>
      </c>
      <c r="Q97">
        <v>1</v>
      </c>
    </row>
    <row r="98" spans="1:17" x14ac:dyDescent="0.25">
      <c r="A98" t="s">
        <v>1180</v>
      </c>
      <c r="B98" t="s">
        <v>146</v>
      </c>
      <c r="C98" t="s">
        <v>278</v>
      </c>
      <c r="D98" t="s">
        <v>279</v>
      </c>
      <c r="E98" t="s">
        <v>276</v>
      </c>
      <c r="F98" t="s">
        <v>54</v>
      </c>
      <c r="G98" t="s">
        <v>25</v>
      </c>
      <c r="H98">
        <v>1994</v>
      </c>
      <c r="I98" t="s">
        <v>10</v>
      </c>
      <c r="J98">
        <v>145</v>
      </c>
      <c r="K98">
        <f>J98*0.74</f>
        <v>107.3</v>
      </c>
      <c r="M98" t="s">
        <v>1209</v>
      </c>
      <c r="N98">
        <v>13000</v>
      </c>
      <c r="P98" t="s">
        <v>133</v>
      </c>
      <c r="Q98">
        <v>1</v>
      </c>
    </row>
    <row r="99" spans="1:17" x14ac:dyDescent="0.25">
      <c r="A99" t="s">
        <v>1182</v>
      </c>
      <c r="B99" t="s">
        <v>20</v>
      </c>
      <c r="C99" t="s">
        <v>130</v>
      </c>
      <c r="D99" t="s">
        <v>131</v>
      </c>
      <c r="E99" t="s">
        <v>132</v>
      </c>
      <c r="F99" t="s">
        <v>89</v>
      </c>
      <c r="G99" t="s">
        <v>25</v>
      </c>
      <c r="H99">
        <v>1997</v>
      </c>
      <c r="I99" t="s">
        <v>10</v>
      </c>
      <c r="J99">
        <v>250</v>
      </c>
      <c r="K99">
        <f>J99*0.74</f>
        <v>185</v>
      </c>
      <c r="M99" t="s">
        <v>1209</v>
      </c>
      <c r="N99">
        <v>14000</v>
      </c>
      <c r="P99" t="s">
        <v>133</v>
      </c>
      <c r="Q99">
        <v>1</v>
      </c>
    </row>
    <row r="100" spans="1:17" x14ac:dyDescent="0.25">
      <c r="A100" t="s">
        <v>1183</v>
      </c>
      <c r="B100" t="s">
        <v>146</v>
      </c>
      <c r="C100" t="s">
        <v>147</v>
      </c>
      <c r="D100" t="s">
        <v>148</v>
      </c>
      <c r="E100" t="s">
        <v>137</v>
      </c>
      <c r="F100" t="s">
        <v>149</v>
      </c>
      <c r="G100" t="s">
        <v>25</v>
      </c>
      <c r="H100">
        <v>2000</v>
      </c>
      <c r="I100" t="s">
        <v>10</v>
      </c>
      <c r="J100">
        <v>500</v>
      </c>
      <c r="K100">
        <f>J100*0.74</f>
        <v>370</v>
      </c>
      <c r="M100" t="s">
        <v>1209</v>
      </c>
      <c r="P100" t="s">
        <v>133</v>
      </c>
      <c r="Q100">
        <v>1</v>
      </c>
    </row>
    <row r="101" spans="1:17" x14ac:dyDescent="0.25">
      <c r="A101" t="s">
        <v>1184</v>
      </c>
      <c r="B101" t="s">
        <v>20</v>
      </c>
      <c r="C101" t="s">
        <v>824</v>
      </c>
      <c r="D101" t="s">
        <v>825</v>
      </c>
      <c r="E101" t="s">
        <v>813</v>
      </c>
      <c r="F101" t="s">
        <v>104</v>
      </c>
      <c r="G101" t="s">
        <v>25</v>
      </c>
      <c r="H101">
        <v>2006</v>
      </c>
      <c r="I101" t="s">
        <v>10</v>
      </c>
      <c r="J101">
        <v>1050</v>
      </c>
      <c r="K101">
        <f>J101*0.74</f>
        <v>777</v>
      </c>
      <c r="L101" t="s">
        <v>63</v>
      </c>
      <c r="M101" t="s">
        <v>1209</v>
      </c>
      <c r="N101">
        <v>130000</v>
      </c>
      <c r="P101" t="s">
        <v>133</v>
      </c>
      <c r="Q101">
        <v>1</v>
      </c>
    </row>
    <row r="102" spans="1:17" x14ac:dyDescent="0.25">
      <c r="A102" t="s">
        <v>358</v>
      </c>
      <c r="B102" t="s">
        <v>20</v>
      </c>
      <c r="C102" t="s">
        <v>762</v>
      </c>
      <c r="D102" t="s">
        <v>757</v>
      </c>
      <c r="E102" t="s">
        <v>734</v>
      </c>
      <c r="F102" t="s">
        <v>763</v>
      </c>
      <c r="G102" t="s">
        <v>25</v>
      </c>
      <c r="H102">
        <v>2011</v>
      </c>
      <c r="I102" t="s">
        <v>10</v>
      </c>
      <c r="J102">
        <v>120</v>
      </c>
      <c r="K102">
        <f>J102*0.74</f>
        <v>88.8</v>
      </c>
      <c r="M102" t="s">
        <v>1209</v>
      </c>
      <c r="N102">
        <v>5000</v>
      </c>
      <c r="O102">
        <v>87600</v>
      </c>
      <c r="P102" t="s">
        <v>35</v>
      </c>
      <c r="Q102">
        <v>1</v>
      </c>
    </row>
    <row r="103" spans="1:17" x14ac:dyDescent="0.25">
      <c r="A103" t="s">
        <v>363</v>
      </c>
      <c r="B103" t="s">
        <v>20</v>
      </c>
      <c r="C103" t="s">
        <v>684</v>
      </c>
      <c r="D103" t="s">
        <v>609</v>
      </c>
      <c r="E103" t="s">
        <v>600</v>
      </c>
      <c r="F103" t="s">
        <v>54</v>
      </c>
      <c r="G103" t="s">
        <v>25</v>
      </c>
      <c r="H103">
        <v>2013</v>
      </c>
      <c r="I103" t="s">
        <v>685</v>
      </c>
      <c r="J103">
        <v>250</v>
      </c>
      <c r="K103">
        <f>J103*0.74</f>
        <v>185</v>
      </c>
      <c r="L103" t="s">
        <v>534</v>
      </c>
      <c r="M103" t="s">
        <v>1209</v>
      </c>
      <c r="N103">
        <v>49093</v>
      </c>
      <c r="O103">
        <v>879666</v>
      </c>
      <c r="P103" t="s">
        <v>35</v>
      </c>
      <c r="Q103">
        <v>1</v>
      </c>
    </row>
    <row r="104" spans="1:17" x14ac:dyDescent="0.25">
      <c r="A104" t="s">
        <v>367</v>
      </c>
      <c r="B104" t="s">
        <v>20</v>
      </c>
      <c r="C104" t="s">
        <v>267</v>
      </c>
      <c r="D104" t="s">
        <v>268</v>
      </c>
      <c r="E104" t="s">
        <v>262</v>
      </c>
      <c r="F104" t="s">
        <v>54</v>
      </c>
      <c r="G104" t="s">
        <v>25</v>
      </c>
      <c r="H104">
        <v>2011</v>
      </c>
      <c r="I104" t="s">
        <v>10</v>
      </c>
      <c r="J104">
        <v>300</v>
      </c>
      <c r="K104">
        <f>J104*0.74</f>
        <v>222</v>
      </c>
      <c r="L104" t="s">
        <v>263</v>
      </c>
      <c r="M104" t="s">
        <v>1209</v>
      </c>
      <c r="O104">
        <v>3700000</v>
      </c>
      <c r="P104" t="s">
        <v>35</v>
      </c>
      <c r="Q104">
        <v>1</v>
      </c>
    </row>
    <row r="105" spans="1:17" x14ac:dyDescent="0.25">
      <c r="A105" t="s">
        <v>371</v>
      </c>
      <c r="B105" t="s">
        <v>20</v>
      </c>
      <c r="C105" t="s">
        <v>512</v>
      </c>
      <c r="D105" t="s">
        <v>513</v>
      </c>
      <c r="E105" t="s">
        <v>429</v>
      </c>
      <c r="F105" t="s">
        <v>54</v>
      </c>
      <c r="G105" t="s">
        <v>25</v>
      </c>
      <c r="H105">
        <v>2010</v>
      </c>
      <c r="I105" t="s">
        <v>10</v>
      </c>
      <c r="J105">
        <v>350</v>
      </c>
      <c r="K105">
        <f>J105*0.74</f>
        <v>259</v>
      </c>
      <c r="M105" t="s">
        <v>1209</v>
      </c>
      <c r="O105">
        <v>876000</v>
      </c>
      <c r="P105" t="s">
        <v>35</v>
      </c>
      <c r="Q105">
        <v>1</v>
      </c>
    </row>
    <row r="106" spans="1:17" x14ac:dyDescent="0.25">
      <c r="A106" t="s">
        <v>374</v>
      </c>
      <c r="B106" t="s">
        <v>20</v>
      </c>
      <c r="C106" t="s">
        <v>644</v>
      </c>
      <c r="D106" t="s">
        <v>645</v>
      </c>
      <c r="E106" t="s">
        <v>600</v>
      </c>
      <c r="F106" t="s">
        <v>54</v>
      </c>
      <c r="G106" t="s">
        <v>25</v>
      </c>
      <c r="H106">
        <v>2011</v>
      </c>
      <c r="I106" t="s">
        <v>10</v>
      </c>
      <c r="J106">
        <v>350</v>
      </c>
      <c r="K106">
        <f>J106*0.74</f>
        <v>259</v>
      </c>
      <c r="M106" t="s">
        <v>1209</v>
      </c>
      <c r="O106">
        <v>480000</v>
      </c>
      <c r="P106" t="s">
        <v>35</v>
      </c>
      <c r="Q106">
        <v>1</v>
      </c>
    </row>
    <row r="107" spans="1:17" x14ac:dyDescent="0.25">
      <c r="A107" t="s">
        <v>380</v>
      </c>
      <c r="B107" t="s">
        <v>20</v>
      </c>
      <c r="C107" t="s">
        <v>756</v>
      </c>
      <c r="D107" t="s">
        <v>757</v>
      </c>
      <c r="E107" t="s">
        <v>734</v>
      </c>
      <c r="F107" t="s">
        <v>54</v>
      </c>
      <c r="G107" t="s">
        <v>25</v>
      </c>
      <c r="H107">
        <v>2012</v>
      </c>
      <c r="I107" t="s">
        <v>10</v>
      </c>
      <c r="J107">
        <v>350</v>
      </c>
      <c r="K107">
        <f>J107*0.74</f>
        <v>259</v>
      </c>
      <c r="M107" t="s">
        <v>1209</v>
      </c>
      <c r="N107">
        <v>33450</v>
      </c>
      <c r="O107">
        <v>223380</v>
      </c>
      <c r="P107" t="s">
        <v>35</v>
      </c>
      <c r="Q107">
        <v>1</v>
      </c>
    </row>
    <row r="108" spans="1:17" x14ac:dyDescent="0.25">
      <c r="A108" t="s">
        <v>385</v>
      </c>
      <c r="B108" t="s">
        <v>20</v>
      </c>
      <c r="C108" t="s">
        <v>624</v>
      </c>
      <c r="D108" t="s">
        <v>625</v>
      </c>
      <c r="E108" t="s">
        <v>600</v>
      </c>
      <c r="F108" t="s">
        <v>89</v>
      </c>
      <c r="G108" t="s">
        <v>25</v>
      </c>
      <c r="H108">
        <v>2006</v>
      </c>
      <c r="I108" t="s">
        <v>10</v>
      </c>
      <c r="J108">
        <v>400</v>
      </c>
      <c r="K108">
        <f>J108*0.74</f>
        <v>296</v>
      </c>
      <c r="L108" t="s">
        <v>534</v>
      </c>
      <c r="M108" t="s">
        <v>1209</v>
      </c>
      <c r="N108">
        <v>44214</v>
      </c>
      <c r="O108">
        <v>157108</v>
      </c>
      <c r="P108" t="s">
        <v>35</v>
      </c>
      <c r="Q108">
        <v>1</v>
      </c>
    </row>
    <row r="109" spans="1:17" x14ac:dyDescent="0.25">
      <c r="A109" t="s">
        <v>387</v>
      </c>
      <c r="B109" t="s">
        <v>20</v>
      </c>
      <c r="C109" t="s">
        <v>661</v>
      </c>
      <c r="D109" t="s">
        <v>609</v>
      </c>
      <c r="E109" t="s">
        <v>600</v>
      </c>
      <c r="F109" t="s">
        <v>54</v>
      </c>
      <c r="G109" t="s">
        <v>25</v>
      </c>
      <c r="H109">
        <v>1986</v>
      </c>
      <c r="I109" t="s">
        <v>10</v>
      </c>
      <c r="J109">
        <v>400</v>
      </c>
      <c r="K109">
        <f>J109*0.74</f>
        <v>296</v>
      </c>
      <c r="L109" t="s">
        <v>263</v>
      </c>
      <c r="M109" t="s">
        <v>1209</v>
      </c>
      <c r="O109">
        <v>1051200</v>
      </c>
      <c r="P109" t="s">
        <v>35</v>
      </c>
      <c r="Q109">
        <v>1</v>
      </c>
    </row>
    <row r="110" spans="1:17" x14ac:dyDescent="0.25">
      <c r="A110" t="s">
        <v>391</v>
      </c>
      <c r="B110" t="s">
        <v>20</v>
      </c>
      <c r="C110" t="s">
        <v>690</v>
      </c>
      <c r="D110" t="s">
        <v>609</v>
      </c>
      <c r="E110" t="s">
        <v>600</v>
      </c>
      <c r="F110" t="s">
        <v>54</v>
      </c>
      <c r="G110" t="s">
        <v>25</v>
      </c>
      <c r="H110">
        <v>2007</v>
      </c>
      <c r="I110" t="s">
        <v>10</v>
      </c>
      <c r="J110">
        <v>400</v>
      </c>
      <c r="K110">
        <f>J110*0.74</f>
        <v>296</v>
      </c>
      <c r="L110" t="s">
        <v>63</v>
      </c>
      <c r="M110" t="s">
        <v>1209</v>
      </c>
      <c r="N110">
        <v>60561</v>
      </c>
      <c r="O110">
        <v>688373</v>
      </c>
      <c r="P110" t="s">
        <v>35</v>
      </c>
      <c r="Q110">
        <v>1</v>
      </c>
    </row>
    <row r="111" spans="1:17" x14ac:dyDescent="0.25">
      <c r="A111" t="s">
        <v>1185</v>
      </c>
      <c r="B111" t="s">
        <v>20</v>
      </c>
      <c r="C111" t="s">
        <v>604</v>
      </c>
      <c r="D111" t="s">
        <v>605</v>
      </c>
      <c r="E111" t="s">
        <v>600</v>
      </c>
      <c r="F111" t="s">
        <v>89</v>
      </c>
      <c r="G111" t="s">
        <v>25</v>
      </c>
      <c r="H111">
        <v>2006</v>
      </c>
      <c r="I111" t="s">
        <v>10</v>
      </c>
      <c r="J111">
        <v>425</v>
      </c>
      <c r="K111">
        <f>J111*0.74</f>
        <v>314.5</v>
      </c>
      <c r="L111" t="s">
        <v>263</v>
      </c>
      <c r="M111" t="s">
        <v>1209</v>
      </c>
      <c r="N111">
        <v>33000</v>
      </c>
      <c r="O111">
        <v>334719</v>
      </c>
      <c r="P111" t="s">
        <v>35</v>
      </c>
      <c r="Q111">
        <v>1</v>
      </c>
    </row>
    <row r="112" spans="1:17" x14ac:dyDescent="0.25">
      <c r="A112" t="s">
        <v>394</v>
      </c>
      <c r="B112" t="s">
        <v>20</v>
      </c>
      <c r="C112" t="s">
        <v>746</v>
      </c>
      <c r="D112" t="s">
        <v>318</v>
      </c>
      <c r="E112" t="s">
        <v>734</v>
      </c>
      <c r="F112" t="s">
        <v>54</v>
      </c>
      <c r="G112" t="s">
        <v>25</v>
      </c>
      <c r="H112">
        <v>2012</v>
      </c>
      <c r="I112" t="s">
        <v>10</v>
      </c>
      <c r="J112">
        <v>450</v>
      </c>
      <c r="K112">
        <f>J112*0.74</f>
        <v>333</v>
      </c>
      <c r="L112" t="s">
        <v>108</v>
      </c>
      <c r="M112" t="s">
        <v>1209</v>
      </c>
      <c r="O112">
        <v>723000</v>
      </c>
      <c r="P112" t="s">
        <v>35</v>
      </c>
      <c r="Q112">
        <v>1</v>
      </c>
    </row>
    <row r="113" spans="1:17" x14ac:dyDescent="0.25">
      <c r="A113" t="s">
        <v>399</v>
      </c>
      <c r="B113" t="s">
        <v>20</v>
      </c>
      <c r="C113" t="s">
        <v>538</v>
      </c>
      <c r="D113" t="s">
        <v>538</v>
      </c>
      <c r="E113" t="s">
        <v>734</v>
      </c>
      <c r="F113" t="s">
        <v>54</v>
      </c>
      <c r="G113" t="s">
        <v>25</v>
      </c>
      <c r="H113">
        <v>2013</v>
      </c>
      <c r="I113" t="s">
        <v>10</v>
      </c>
      <c r="J113">
        <v>450</v>
      </c>
      <c r="K113">
        <f>J113*0.74</f>
        <v>333</v>
      </c>
      <c r="M113" t="s">
        <v>1209</v>
      </c>
      <c r="O113">
        <v>1340280</v>
      </c>
      <c r="P113" t="s">
        <v>35</v>
      </c>
      <c r="Q113">
        <v>1</v>
      </c>
    </row>
    <row r="114" spans="1:17" x14ac:dyDescent="0.25">
      <c r="A114" t="s">
        <v>402</v>
      </c>
      <c r="B114" t="s">
        <v>20</v>
      </c>
      <c r="C114" t="s">
        <v>671</v>
      </c>
      <c r="D114" t="s">
        <v>672</v>
      </c>
      <c r="E114" t="s">
        <v>600</v>
      </c>
      <c r="F114" t="s">
        <v>54</v>
      </c>
      <c r="G114" t="s">
        <v>25</v>
      </c>
      <c r="H114">
        <v>2008</v>
      </c>
      <c r="I114" t="s">
        <v>10</v>
      </c>
      <c r="J114">
        <v>470</v>
      </c>
      <c r="K114">
        <f>J114*0.74</f>
        <v>347.8</v>
      </c>
      <c r="L114" t="s">
        <v>489</v>
      </c>
      <c r="M114" t="s">
        <v>1209</v>
      </c>
      <c r="N114">
        <v>1931</v>
      </c>
      <c r="O114">
        <v>164169</v>
      </c>
      <c r="P114" t="s">
        <v>35</v>
      </c>
      <c r="Q114">
        <v>1</v>
      </c>
    </row>
    <row r="115" spans="1:17" x14ac:dyDescent="0.25">
      <c r="A115" t="s">
        <v>1189</v>
      </c>
      <c r="B115" t="s">
        <v>48</v>
      </c>
      <c r="C115" t="s">
        <v>1142</v>
      </c>
      <c r="E115" t="s">
        <v>262</v>
      </c>
      <c r="F115" t="s">
        <v>54</v>
      </c>
      <c r="G115" t="s">
        <v>44</v>
      </c>
      <c r="H115">
        <v>2018</v>
      </c>
      <c r="I115" t="s">
        <v>10</v>
      </c>
      <c r="J115">
        <v>500</v>
      </c>
      <c r="K115">
        <f>J115*0.74</f>
        <v>370</v>
      </c>
      <c r="L115" t="s">
        <v>263</v>
      </c>
      <c r="M115" t="s">
        <v>1209</v>
      </c>
      <c r="N115">
        <v>345600</v>
      </c>
      <c r="P115" t="s">
        <v>35</v>
      </c>
      <c r="Q115">
        <v>1</v>
      </c>
    </row>
    <row r="116" spans="1:17" x14ac:dyDescent="0.25">
      <c r="A116" t="s">
        <v>404</v>
      </c>
      <c r="B116" t="s">
        <v>20</v>
      </c>
      <c r="C116" t="s">
        <v>769</v>
      </c>
      <c r="D116" t="s">
        <v>733</v>
      </c>
      <c r="E116" t="s">
        <v>734</v>
      </c>
      <c r="F116" t="s">
        <v>104</v>
      </c>
      <c r="G116" t="s">
        <v>25</v>
      </c>
      <c r="H116">
        <v>2011</v>
      </c>
      <c r="I116" t="s">
        <v>10</v>
      </c>
      <c r="J116">
        <v>500</v>
      </c>
      <c r="K116">
        <f>J116*0.74</f>
        <v>370</v>
      </c>
      <c r="L116" t="s">
        <v>483</v>
      </c>
      <c r="M116" t="s">
        <v>1209</v>
      </c>
      <c r="O116">
        <v>788400</v>
      </c>
      <c r="P116" t="s">
        <v>35</v>
      </c>
      <c r="Q116">
        <v>1</v>
      </c>
    </row>
    <row r="117" spans="1:17" x14ac:dyDescent="0.25">
      <c r="A117" t="s">
        <v>408</v>
      </c>
      <c r="B117" t="s">
        <v>146</v>
      </c>
      <c r="C117" t="s">
        <v>499</v>
      </c>
      <c r="D117" t="s">
        <v>500</v>
      </c>
      <c r="E117" t="s">
        <v>429</v>
      </c>
      <c r="F117" t="s">
        <v>89</v>
      </c>
      <c r="G117" t="s">
        <v>25</v>
      </c>
      <c r="H117">
        <v>2007</v>
      </c>
      <c r="I117" t="s">
        <v>10</v>
      </c>
      <c r="J117">
        <v>505</v>
      </c>
      <c r="K117">
        <f>J117*0.74</f>
        <v>373.7</v>
      </c>
      <c r="L117" t="s">
        <v>263</v>
      </c>
      <c r="M117" t="s">
        <v>1209</v>
      </c>
      <c r="N117">
        <v>23320</v>
      </c>
      <c r="O117">
        <v>342654</v>
      </c>
      <c r="P117" t="s">
        <v>35</v>
      </c>
      <c r="Q117">
        <v>1</v>
      </c>
    </row>
    <row r="118" spans="1:17" x14ac:dyDescent="0.25">
      <c r="A118" t="s">
        <v>409</v>
      </c>
      <c r="B118" t="s">
        <v>20</v>
      </c>
      <c r="C118" t="s">
        <v>260</v>
      </c>
      <c r="D118" t="s">
        <v>261</v>
      </c>
      <c r="E118" t="s">
        <v>262</v>
      </c>
      <c r="F118" t="s">
        <v>54</v>
      </c>
      <c r="G118" t="s">
        <v>25</v>
      </c>
      <c r="H118">
        <v>2013</v>
      </c>
      <c r="I118" t="s">
        <v>10</v>
      </c>
      <c r="J118">
        <v>550</v>
      </c>
      <c r="K118">
        <f>J118*0.74</f>
        <v>407</v>
      </c>
      <c r="L118" t="s">
        <v>263</v>
      </c>
      <c r="M118" t="s">
        <v>1209</v>
      </c>
      <c r="O118">
        <v>7000000</v>
      </c>
      <c r="P118" t="s">
        <v>35</v>
      </c>
      <c r="Q118">
        <v>1</v>
      </c>
    </row>
    <row r="119" spans="1:17" x14ac:dyDescent="0.25">
      <c r="A119" t="s">
        <v>413</v>
      </c>
      <c r="B119" t="s">
        <v>20</v>
      </c>
      <c r="C119" t="s">
        <v>637</v>
      </c>
      <c r="D119" t="s">
        <v>625</v>
      </c>
      <c r="E119" t="s">
        <v>600</v>
      </c>
      <c r="F119" t="s">
        <v>89</v>
      </c>
      <c r="G119" t="s">
        <v>25</v>
      </c>
      <c r="H119">
        <v>2007</v>
      </c>
      <c r="I119" t="s">
        <v>10</v>
      </c>
      <c r="J119">
        <v>600</v>
      </c>
      <c r="K119">
        <f>J119*0.74</f>
        <v>444</v>
      </c>
      <c r="M119" t="s">
        <v>1209</v>
      </c>
      <c r="N119">
        <v>49054</v>
      </c>
      <c r="O119">
        <v>1200000</v>
      </c>
      <c r="P119" t="s">
        <v>35</v>
      </c>
      <c r="Q119">
        <v>1</v>
      </c>
    </row>
    <row r="120" spans="1:17" x14ac:dyDescent="0.25">
      <c r="A120" t="s">
        <v>419</v>
      </c>
      <c r="B120" t="s">
        <v>20</v>
      </c>
      <c r="C120" t="s">
        <v>493</v>
      </c>
      <c r="D120" t="s">
        <v>201</v>
      </c>
      <c r="E120" t="s">
        <v>429</v>
      </c>
      <c r="F120" t="s">
        <v>54</v>
      </c>
      <c r="G120" t="s">
        <v>25</v>
      </c>
      <c r="H120">
        <v>2007</v>
      </c>
      <c r="I120" t="s">
        <v>10</v>
      </c>
      <c r="J120">
        <v>625</v>
      </c>
      <c r="K120">
        <f>J120*0.74</f>
        <v>462.5</v>
      </c>
      <c r="M120" t="s">
        <v>1209</v>
      </c>
      <c r="N120">
        <v>36000</v>
      </c>
      <c r="O120">
        <v>381240</v>
      </c>
      <c r="P120" t="s">
        <v>35</v>
      </c>
      <c r="Q120">
        <v>1</v>
      </c>
    </row>
    <row r="121" spans="1:17" x14ac:dyDescent="0.25">
      <c r="A121" t="s">
        <v>426</v>
      </c>
      <c r="B121" t="s">
        <v>20</v>
      </c>
      <c r="C121" t="s">
        <v>272</v>
      </c>
      <c r="D121" t="s">
        <v>273</v>
      </c>
      <c r="E121" t="s">
        <v>262</v>
      </c>
      <c r="F121" t="s">
        <v>104</v>
      </c>
      <c r="G121" t="s">
        <v>25</v>
      </c>
      <c r="H121">
        <v>2011</v>
      </c>
      <c r="I121" t="s">
        <v>10</v>
      </c>
      <c r="J121">
        <v>650</v>
      </c>
      <c r="K121">
        <f>J121*0.74</f>
        <v>481</v>
      </c>
      <c r="M121" t="s">
        <v>1209</v>
      </c>
      <c r="N121">
        <v>59000</v>
      </c>
      <c r="O121">
        <v>888000</v>
      </c>
      <c r="P121" t="s">
        <v>35</v>
      </c>
      <c r="Q121">
        <v>1</v>
      </c>
    </row>
    <row r="122" spans="1:17" x14ac:dyDescent="0.25">
      <c r="A122" t="s">
        <v>431</v>
      </c>
      <c r="B122" t="s">
        <v>20</v>
      </c>
      <c r="C122" t="s">
        <v>487</v>
      </c>
      <c r="D122" t="s">
        <v>488</v>
      </c>
      <c r="E122" t="s">
        <v>429</v>
      </c>
      <c r="F122" t="s">
        <v>54</v>
      </c>
      <c r="G122" t="s">
        <v>25</v>
      </c>
      <c r="H122">
        <v>2001</v>
      </c>
      <c r="I122" t="s">
        <v>10</v>
      </c>
      <c r="J122">
        <v>650</v>
      </c>
      <c r="K122">
        <f>J122*0.74</f>
        <v>481</v>
      </c>
      <c r="L122" t="s">
        <v>489</v>
      </c>
      <c r="M122" t="s">
        <v>1209</v>
      </c>
      <c r="N122">
        <v>325000</v>
      </c>
      <c r="O122">
        <v>1717000</v>
      </c>
      <c r="P122" t="s">
        <v>35</v>
      </c>
      <c r="Q122">
        <v>1</v>
      </c>
    </row>
    <row r="123" spans="1:17" x14ac:dyDescent="0.25">
      <c r="A123" t="s">
        <v>434</v>
      </c>
      <c r="B123" t="s">
        <v>20</v>
      </c>
      <c r="C123" t="s">
        <v>629</v>
      </c>
      <c r="D123" t="s">
        <v>630</v>
      </c>
      <c r="E123" t="s">
        <v>600</v>
      </c>
      <c r="F123" t="s">
        <v>89</v>
      </c>
      <c r="G123" t="s">
        <v>25</v>
      </c>
      <c r="H123">
        <v>2006</v>
      </c>
      <c r="I123" t="s">
        <v>10</v>
      </c>
      <c r="J123">
        <v>650</v>
      </c>
      <c r="K123">
        <f>J123*0.74</f>
        <v>481</v>
      </c>
      <c r="M123" t="s">
        <v>1209</v>
      </c>
      <c r="N123">
        <v>40930</v>
      </c>
      <c r="O123">
        <v>1103760</v>
      </c>
      <c r="P123" t="s">
        <v>35</v>
      </c>
      <c r="Q123">
        <v>1</v>
      </c>
    </row>
    <row r="124" spans="1:17" x14ac:dyDescent="0.25">
      <c r="A124" t="s">
        <v>1195</v>
      </c>
      <c r="B124" t="s">
        <v>20</v>
      </c>
      <c r="C124" t="s">
        <v>681</v>
      </c>
      <c r="D124" t="s">
        <v>297</v>
      </c>
      <c r="E124" t="s">
        <v>600</v>
      </c>
      <c r="F124" t="s">
        <v>89</v>
      </c>
      <c r="G124" t="s">
        <v>25</v>
      </c>
      <c r="H124">
        <v>2006</v>
      </c>
      <c r="I124" t="s">
        <v>10</v>
      </c>
      <c r="J124">
        <v>650</v>
      </c>
      <c r="K124">
        <f>J124*0.74</f>
        <v>481</v>
      </c>
      <c r="M124" t="s">
        <v>1209</v>
      </c>
      <c r="N124">
        <v>85000</v>
      </c>
      <c r="O124">
        <v>1600000</v>
      </c>
      <c r="P124" t="s">
        <v>35</v>
      </c>
      <c r="Q124">
        <v>1</v>
      </c>
    </row>
    <row r="125" spans="1:17" x14ac:dyDescent="0.25">
      <c r="A125" t="s">
        <v>439</v>
      </c>
      <c r="B125" t="s">
        <v>20</v>
      </c>
      <c r="C125" t="s">
        <v>177</v>
      </c>
      <c r="D125" t="s">
        <v>178</v>
      </c>
      <c r="E125" t="s">
        <v>162</v>
      </c>
      <c r="F125" t="s">
        <v>89</v>
      </c>
      <c r="G125" t="s">
        <v>25</v>
      </c>
      <c r="H125">
        <v>2002</v>
      </c>
      <c r="I125" t="s">
        <v>10</v>
      </c>
      <c r="J125">
        <v>700</v>
      </c>
      <c r="K125">
        <f>J125*0.74</f>
        <v>518</v>
      </c>
      <c r="M125" t="s">
        <v>1209</v>
      </c>
      <c r="O125">
        <v>876000</v>
      </c>
      <c r="P125" t="s">
        <v>35</v>
      </c>
      <c r="Q125">
        <v>1</v>
      </c>
    </row>
    <row r="126" spans="1:17" x14ac:dyDescent="0.25">
      <c r="A126" t="s">
        <v>443</v>
      </c>
      <c r="B126" t="s">
        <v>20</v>
      </c>
      <c r="C126" t="s">
        <v>609</v>
      </c>
      <c r="D126" t="s">
        <v>609</v>
      </c>
      <c r="E126" t="s">
        <v>600</v>
      </c>
      <c r="F126" t="s">
        <v>54</v>
      </c>
      <c r="G126" t="s">
        <v>25</v>
      </c>
      <c r="H126">
        <v>2010</v>
      </c>
      <c r="I126" t="s">
        <v>10</v>
      </c>
      <c r="J126">
        <v>700</v>
      </c>
      <c r="K126">
        <f>J126*0.74</f>
        <v>518</v>
      </c>
      <c r="L126" t="s">
        <v>263</v>
      </c>
      <c r="M126" t="s">
        <v>1209</v>
      </c>
      <c r="O126">
        <v>1226400</v>
      </c>
      <c r="P126" t="s">
        <v>35</v>
      </c>
      <c r="Q126">
        <v>1</v>
      </c>
    </row>
    <row r="127" spans="1:17" x14ac:dyDescent="0.25">
      <c r="A127" t="s">
        <v>446</v>
      </c>
      <c r="B127" t="s">
        <v>20</v>
      </c>
      <c r="C127" t="s">
        <v>767</v>
      </c>
      <c r="D127" t="s">
        <v>318</v>
      </c>
      <c r="E127" t="s">
        <v>734</v>
      </c>
      <c r="F127" t="s">
        <v>104</v>
      </c>
      <c r="G127" t="s">
        <v>25</v>
      </c>
      <c r="H127">
        <v>2008</v>
      </c>
      <c r="I127" t="s">
        <v>10</v>
      </c>
      <c r="J127">
        <v>750</v>
      </c>
      <c r="K127">
        <f>J127*0.74</f>
        <v>555</v>
      </c>
      <c r="L127" t="s">
        <v>489</v>
      </c>
      <c r="M127" t="s">
        <v>1209</v>
      </c>
      <c r="O127">
        <v>1750000</v>
      </c>
      <c r="P127" t="s">
        <v>35</v>
      </c>
      <c r="Q127">
        <v>1</v>
      </c>
    </row>
    <row r="128" spans="1:17" x14ac:dyDescent="0.25">
      <c r="A128" t="s">
        <v>451</v>
      </c>
      <c r="B128" t="s">
        <v>20</v>
      </c>
      <c r="C128" t="s">
        <v>687</v>
      </c>
      <c r="D128" t="s">
        <v>538</v>
      </c>
      <c r="E128" t="s">
        <v>600</v>
      </c>
      <c r="F128" t="s">
        <v>24</v>
      </c>
      <c r="G128" t="s">
        <v>25</v>
      </c>
      <c r="H128">
        <v>2012</v>
      </c>
      <c r="I128" t="s">
        <v>10</v>
      </c>
      <c r="J128">
        <v>790</v>
      </c>
      <c r="K128">
        <f>J128*0.74</f>
        <v>584.6</v>
      </c>
      <c r="M128" t="s">
        <v>1209</v>
      </c>
      <c r="O128">
        <v>483990</v>
      </c>
      <c r="P128" t="s">
        <v>35</v>
      </c>
      <c r="Q128">
        <v>1</v>
      </c>
    </row>
    <row r="129" spans="1:17" x14ac:dyDescent="0.25">
      <c r="A129" t="s">
        <v>455</v>
      </c>
      <c r="B129" t="s">
        <v>20</v>
      </c>
      <c r="C129" t="s">
        <v>633</v>
      </c>
      <c r="D129" t="s">
        <v>634</v>
      </c>
      <c r="E129" t="s">
        <v>600</v>
      </c>
      <c r="F129" t="s">
        <v>54</v>
      </c>
      <c r="G129" t="s">
        <v>25</v>
      </c>
      <c r="H129">
        <v>2013</v>
      </c>
      <c r="I129" t="s">
        <v>10</v>
      </c>
      <c r="J129">
        <v>800</v>
      </c>
      <c r="K129">
        <f>J129*0.74</f>
        <v>592</v>
      </c>
      <c r="L129" t="s">
        <v>534</v>
      </c>
      <c r="M129" t="s">
        <v>1209</v>
      </c>
      <c r="N129">
        <v>66997</v>
      </c>
      <c r="O129">
        <v>1100000</v>
      </c>
      <c r="P129" t="s">
        <v>35</v>
      </c>
      <c r="Q129">
        <v>1</v>
      </c>
    </row>
    <row r="130" spans="1:17" x14ac:dyDescent="0.25">
      <c r="A130" t="s">
        <v>457</v>
      </c>
      <c r="B130" t="s">
        <v>20</v>
      </c>
      <c r="C130" t="s">
        <v>171</v>
      </c>
      <c r="D130" t="s">
        <v>617</v>
      </c>
      <c r="E130" t="s">
        <v>600</v>
      </c>
      <c r="F130" t="s">
        <v>54</v>
      </c>
      <c r="G130" t="s">
        <v>25</v>
      </c>
      <c r="H130">
        <v>2006</v>
      </c>
      <c r="I130" t="s">
        <v>10</v>
      </c>
      <c r="J130">
        <v>800</v>
      </c>
      <c r="K130">
        <f>J130*0.74</f>
        <v>592</v>
      </c>
      <c r="M130" t="s">
        <v>1209</v>
      </c>
      <c r="N130">
        <v>50000</v>
      </c>
      <c r="O130">
        <v>1261440</v>
      </c>
      <c r="P130" t="s">
        <v>35</v>
      </c>
      <c r="Q130">
        <v>1</v>
      </c>
    </row>
    <row r="131" spans="1:17" x14ac:dyDescent="0.25">
      <c r="A131" t="s">
        <v>460</v>
      </c>
      <c r="B131" t="s">
        <v>20</v>
      </c>
      <c r="C131" t="s">
        <v>908</v>
      </c>
      <c r="D131" t="s">
        <v>909</v>
      </c>
      <c r="E131" t="s">
        <v>813</v>
      </c>
      <c r="F131" t="s">
        <v>54</v>
      </c>
      <c r="G131" t="s">
        <v>25</v>
      </c>
      <c r="H131">
        <v>2005</v>
      </c>
      <c r="I131" t="s">
        <v>10</v>
      </c>
      <c r="J131">
        <v>810</v>
      </c>
      <c r="K131">
        <f>J131*0.74</f>
        <v>599.4</v>
      </c>
      <c r="M131" t="s">
        <v>1209</v>
      </c>
      <c r="O131">
        <v>2000000</v>
      </c>
      <c r="P131" t="s">
        <v>35</v>
      </c>
      <c r="Q131">
        <v>1</v>
      </c>
    </row>
    <row r="132" spans="1:17" x14ac:dyDescent="0.25">
      <c r="A132" t="s">
        <v>461</v>
      </c>
      <c r="B132" t="s">
        <v>20</v>
      </c>
      <c r="C132" t="s">
        <v>924</v>
      </c>
      <c r="D132" t="s">
        <v>833</v>
      </c>
      <c r="E132" t="s">
        <v>813</v>
      </c>
      <c r="F132" t="s">
        <v>104</v>
      </c>
      <c r="G132" t="s">
        <v>25</v>
      </c>
      <c r="H132">
        <v>2009</v>
      </c>
      <c r="I132" t="s">
        <v>10</v>
      </c>
      <c r="J132">
        <v>825</v>
      </c>
      <c r="K132">
        <f>J132*0.74</f>
        <v>610.5</v>
      </c>
      <c r="M132" t="s">
        <v>1209</v>
      </c>
      <c r="O132">
        <v>1675350</v>
      </c>
      <c r="P132" t="s">
        <v>35</v>
      </c>
      <c r="Q132">
        <v>1</v>
      </c>
    </row>
    <row r="133" spans="1:17" x14ac:dyDescent="0.25">
      <c r="A133" t="s">
        <v>464</v>
      </c>
      <c r="B133" t="s">
        <v>20</v>
      </c>
      <c r="C133" t="s">
        <v>216</v>
      </c>
      <c r="D133" t="s">
        <v>217</v>
      </c>
      <c r="E133" t="s">
        <v>209</v>
      </c>
      <c r="F133" t="s">
        <v>104</v>
      </c>
      <c r="G133" t="s">
        <v>25</v>
      </c>
      <c r="H133">
        <v>2005</v>
      </c>
      <c r="I133" t="s">
        <v>10</v>
      </c>
      <c r="J133">
        <v>850</v>
      </c>
      <c r="K133">
        <f>J133*0.74</f>
        <v>629</v>
      </c>
      <c r="M133" t="s">
        <v>1209</v>
      </c>
      <c r="N133">
        <v>22000</v>
      </c>
      <c r="O133">
        <v>1533000</v>
      </c>
      <c r="P133" t="s">
        <v>35</v>
      </c>
      <c r="Q133">
        <v>1</v>
      </c>
    </row>
    <row r="134" spans="1:17" x14ac:dyDescent="0.25">
      <c r="A134" t="s">
        <v>467</v>
      </c>
      <c r="B134" t="s">
        <v>20</v>
      </c>
      <c r="C134" t="s">
        <v>760</v>
      </c>
      <c r="D134" t="s">
        <v>538</v>
      </c>
      <c r="E134" t="s">
        <v>734</v>
      </c>
      <c r="F134" t="s">
        <v>104</v>
      </c>
      <c r="G134" t="s">
        <v>25</v>
      </c>
      <c r="H134">
        <v>2011</v>
      </c>
      <c r="I134" t="s">
        <v>10</v>
      </c>
      <c r="J134">
        <v>850</v>
      </c>
      <c r="K134">
        <f>J134*0.74</f>
        <v>629</v>
      </c>
      <c r="M134" t="s">
        <v>1209</v>
      </c>
      <c r="O134">
        <v>1675350</v>
      </c>
      <c r="P134" t="s">
        <v>35</v>
      </c>
      <c r="Q134">
        <v>1</v>
      </c>
    </row>
    <row r="135" spans="1:17" x14ac:dyDescent="0.25">
      <c r="A135" t="s">
        <v>470</v>
      </c>
      <c r="B135" t="s">
        <v>20</v>
      </c>
      <c r="C135" t="s">
        <v>867</v>
      </c>
      <c r="D135" t="s">
        <v>868</v>
      </c>
      <c r="E135" t="s">
        <v>813</v>
      </c>
      <c r="F135" t="s">
        <v>104</v>
      </c>
      <c r="G135" t="s">
        <v>25</v>
      </c>
      <c r="H135">
        <v>2002</v>
      </c>
      <c r="I135" t="s">
        <v>10</v>
      </c>
      <c r="J135">
        <v>850</v>
      </c>
      <c r="K135">
        <f>J135*0.74</f>
        <v>629</v>
      </c>
      <c r="L135" t="s">
        <v>63</v>
      </c>
      <c r="M135" t="s">
        <v>1209</v>
      </c>
      <c r="N135">
        <v>93501</v>
      </c>
      <c r="O135">
        <v>876051</v>
      </c>
      <c r="P135" t="s">
        <v>35</v>
      </c>
      <c r="Q135">
        <v>1</v>
      </c>
    </row>
    <row r="136" spans="1:17" x14ac:dyDescent="0.25">
      <c r="A136" t="s">
        <v>474</v>
      </c>
      <c r="B136" t="s">
        <v>20</v>
      </c>
      <c r="C136" t="s">
        <v>648</v>
      </c>
      <c r="D136" t="s">
        <v>634</v>
      </c>
      <c r="E136" t="s">
        <v>600</v>
      </c>
      <c r="F136" t="s">
        <v>54</v>
      </c>
      <c r="G136" t="s">
        <v>25</v>
      </c>
      <c r="H136">
        <v>2006</v>
      </c>
      <c r="I136" t="s">
        <v>10</v>
      </c>
      <c r="J136">
        <v>915</v>
      </c>
      <c r="K136">
        <f>J136*0.74</f>
        <v>677.1</v>
      </c>
      <c r="L136" t="s">
        <v>108</v>
      </c>
      <c r="M136" t="s">
        <v>1209</v>
      </c>
      <c r="O136">
        <v>833000</v>
      </c>
      <c r="P136" t="s">
        <v>35</v>
      </c>
      <c r="Q136">
        <v>1</v>
      </c>
    </row>
    <row r="137" spans="1:17" x14ac:dyDescent="0.25">
      <c r="A137" t="s">
        <v>478</v>
      </c>
      <c r="B137" t="s">
        <v>20</v>
      </c>
      <c r="C137" t="s">
        <v>38</v>
      </c>
      <c r="D137" t="s">
        <v>538</v>
      </c>
      <c r="E137" t="s">
        <v>734</v>
      </c>
      <c r="F137" t="s">
        <v>104</v>
      </c>
      <c r="G137" t="s">
        <v>25</v>
      </c>
      <c r="H137">
        <v>2009</v>
      </c>
      <c r="I137" t="s">
        <v>10</v>
      </c>
      <c r="J137">
        <v>950</v>
      </c>
      <c r="K137">
        <f>J137*0.74</f>
        <v>703</v>
      </c>
      <c r="L137" t="s">
        <v>108</v>
      </c>
      <c r="M137" t="s">
        <v>1209</v>
      </c>
      <c r="O137">
        <v>780000</v>
      </c>
      <c r="P137" t="s">
        <v>35</v>
      </c>
      <c r="Q137">
        <v>1</v>
      </c>
    </row>
    <row r="138" spans="1:17" x14ac:dyDescent="0.25">
      <c r="A138" t="s">
        <v>482</v>
      </c>
      <c r="B138" t="s">
        <v>20</v>
      </c>
      <c r="C138" t="s">
        <v>287</v>
      </c>
      <c r="D138" t="s">
        <v>288</v>
      </c>
      <c r="E138" t="s">
        <v>289</v>
      </c>
      <c r="F138" t="s">
        <v>54</v>
      </c>
      <c r="G138" t="s">
        <v>25</v>
      </c>
      <c r="H138">
        <v>2007</v>
      </c>
      <c r="I138" t="s">
        <v>10</v>
      </c>
      <c r="J138">
        <v>1000</v>
      </c>
      <c r="K138">
        <f>J138*0.74</f>
        <v>740</v>
      </c>
      <c r="M138" t="s">
        <v>1209</v>
      </c>
      <c r="P138" t="s">
        <v>35</v>
      </c>
      <c r="Q138">
        <v>1</v>
      </c>
    </row>
    <row r="139" spans="1:17" x14ac:dyDescent="0.25">
      <c r="A139" t="s">
        <v>484</v>
      </c>
      <c r="B139" t="s">
        <v>20</v>
      </c>
      <c r="C139" t="s">
        <v>751</v>
      </c>
      <c r="D139" t="s">
        <v>752</v>
      </c>
      <c r="E139" t="s">
        <v>734</v>
      </c>
      <c r="F139" t="s">
        <v>104</v>
      </c>
      <c r="G139" t="s">
        <v>25</v>
      </c>
      <c r="H139">
        <v>2007</v>
      </c>
      <c r="I139" t="s">
        <v>10</v>
      </c>
      <c r="J139">
        <v>1050</v>
      </c>
      <c r="K139">
        <f>J139*0.74</f>
        <v>777</v>
      </c>
      <c r="L139" t="s">
        <v>108</v>
      </c>
      <c r="M139" t="s">
        <v>1209</v>
      </c>
      <c r="N139">
        <v>115500</v>
      </c>
      <c r="O139">
        <v>1800000</v>
      </c>
      <c r="P139" t="s">
        <v>35</v>
      </c>
      <c r="Q139">
        <v>1</v>
      </c>
    </row>
    <row r="140" spans="1:17" x14ac:dyDescent="0.25">
      <c r="A140" t="s">
        <v>486</v>
      </c>
      <c r="B140" t="s">
        <v>48</v>
      </c>
      <c r="C140" t="s">
        <v>321</v>
      </c>
      <c r="D140" t="s">
        <v>322</v>
      </c>
      <c r="E140" t="s">
        <v>323</v>
      </c>
      <c r="F140" t="s">
        <v>54</v>
      </c>
      <c r="G140" t="s">
        <v>25</v>
      </c>
      <c r="H140">
        <v>2013</v>
      </c>
      <c r="I140" t="s">
        <v>10</v>
      </c>
      <c r="J140">
        <v>1070</v>
      </c>
      <c r="K140">
        <f>J140*0.74</f>
        <v>791.8</v>
      </c>
      <c r="L140" t="s">
        <v>63</v>
      </c>
      <c r="M140" t="s">
        <v>1209</v>
      </c>
      <c r="N140">
        <v>146430</v>
      </c>
      <c r="O140">
        <v>59831</v>
      </c>
      <c r="P140" t="s">
        <v>35</v>
      </c>
      <c r="Q140">
        <v>1</v>
      </c>
    </row>
    <row r="141" spans="1:17" x14ac:dyDescent="0.25">
      <c r="A141" t="s">
        <v>490</v>
      </c>
      <c r="B141" t="s">
        <v>20</v>
      </c>
      <c r="C141" t="s">
        <v>456</v>
      </c>
      <c r="D141" t="s">
        <v>436</v>
      </c>
      <c r="E141" t="s">
        <v>429</v>
      </c>
      <c r="F141" t="s">
        <v>89</v>
      </c>
      <c r="G141" t="s">
        <v>25</v>
      </c>
      <c r="H141">
        <v>2006</v>
      </c>
      <c r="I141" t="s">
        <v>10</v>
      </c>
      <c r="J141">
        <v>1200</v>
      </c>
      <c r="K141">
        <f>J141*0.74</f>
        <v>888</v>
      </c>
      <c r="M141" t="s">
        <v>1209</v>
      </c>
      <c r="N141">
        <v>110400</v>
      </c>
      <c r="O141">
        <v>1305240</v>
      </c>
      <c r="P141" t="s">
        <v>35</v>
      </c>
      <c r="Q141">
        <v>1</v>
      </c>
    </row>
    <row r="142" spans="1:17" x14ac:dyDescent="0.25">
      <c r="A142" t="s">
        <v>492</v>
      </c>
      <c r="B142" t="s">
        <v>20</v>
      </c>
      <c r="C142" t="s">
        <v>723</v>
      </c>
      <c r="D142" t="s">
        <v>724</v>
      </c>
      <c r="E142" t="s">
        <v>714</v>
      </c>
      <c r="F142" t="s">
        <v>347</v>
      </c>
      <c r="G142" t="s">
        <v>25</v>
      </c>
      <c r="H142">
        <v>2004</v>
      </c>
      <c r="I142" t="s">
        <v>10</v>
      </c>
      <c r="J142">
        <v>1200</v>
      </c>
      <c r="K142">
        <f>J142*0.74</f>
        <v>888</v>
      </c>
      <c r="M142" t="s">
        <v>1209</v>
      </c>
      <c r="N142">
        <v>70000</v>
      </c>
      <c r="O142">
        <v>823440</v>
      </c>
      <c r="P142" t="s">
        <v>35</v>
      </c>
      <c r="Q142">
        <v>1</v>
      </c>
    </row>
    <row r="143" spans="1:17" x14ac:dyDescent="0.25">
      <c r="A143" t="s">
        <v>496</v>
      </c>
      <c r="B143" t="s">
        <v>20</v>
      </c>
      <c r="C143" t="s">
        <v>727</v>
      </c>
      <c r="D143" t="s">
        <v>728</v>
      </c>
      <c r="E143" t="s">
        <v>729</v>
      </c>
      <c r="F143" t="s">
        <v>104</v>
      </c>
      <c r="G143" t="s">
        <v>25</v>
      </c>
      <c r="H143">
        <v>2011</v>
      </c>
      <c r="I143" t="s">
        <v>10</v>
      </c>
      <c r="J143">
        <v>1200</v>
      </c>
      <c r="K143">
        <f>J143*0.74</f>
        <v>888</v>
      </c>
      <c r="M143" t="s">
        <v>1209</v>
      </c>
      <c r="O143">
        <v>3350700</v>
      </c>
      <c r="P143" t="s">
        <v>35</v>
      </c>
      <c r="Q143">
        <v>1</v>
      </c>
    </row>
    <row r="144" spans="1:17" x14ac:dyDescent="0.25">
      <c r="A144" t="s">
        <v>497</v>
      </c>
      <c r="B144" t="s">
        <v>20</v>
      </c>
      <c r="C144" t="s">
        <v>740</v>
      </c>
      <c r="D144" t="s">
        <v>733</v>
      </c>
      <c r="E144" t="s">
        <v>734</v>
      </c>
      <c r="F144" t="s">
        <v>104</v>
      </c>
      <c r="G144" t="s">
        <v>25</v>
      </c>
      <c r="H144">
        <v>2010</v>
      </c>
      <c r="I144" t="s">
        <v>10</v>
      </c>
      <c r="J144">
        <v>1200</v>
      </c>
      <c r="K144">
        <f>J144*0.74</f>
        <v>888</v>
      </c>
      <c r="M144" t="s">
        <v>1209</v>
      </c>
      <c r="O144">
        <v>2700000</v>
      </c>
      <c r="P144" t="s">
        <v>35</v>
      </c>
      <c r="Q144">
        <v>1</v>
      </c>
    </row>
    <row r="145" spans="1:17" x14ac:dyDescent="0.25">
      <c r="A145" t="s">
        <v>498</v>
      </c>
      <c r="B145" t="s">
        <v>20</v>
      </c>
      <c r="C145" t="s">
        <v>743</v>
      </c>
      <c r="D145" t="s">
        <v>733</v>
      </c>
      <c r="E145" t="s">
        <v>734</v>
      </c>
      <c r="F145" t="s">
        <v>104</v>
      </c>
      <c r="G145" t="s">
        <v>25</v>
      </c>
      <c r="H145">
        <v>2012</v>
      </c>
      <c r="I145" t="s">
        <v>10</v>
      </c>
      <c r="J145">
        <v>1200</v>
      </c>
      <c r="K145">
        <f>J145*0.74</f>
        <v>888</v>
      </c>
      <c r="M145" t="s">
        <v>1209</v>
      </c>
      <c r="O145">
        <v>3350700</v>
      </c>
      <c r="P145" t="s">
        <v>35</v>
      </c>
      <c r="Q145">
        <v>1</v>
      </c>
    </row>
    <row r="146" spans="1:17" x14ac:dyDescent="0.25">
      <c r="A146" t="s">
        <v>502</v>
      </c>
      <c r="B146" t="s">
        <v>20</v>
      </c>
      <c r="C146" t="s">
        <v>772</v>
      </c>
      <c r="D146" t="s">
        <v>538</v>
      </c>
      <c r="E146" t="s">
        <v>734</v>
      </c>
      <c r="F146" t="s">
        <v>104</v>
      </c>
      <c r="G146" t="s">
        <v>25</v>
      </c>
      <c r="H146">
        <v>2007</v>
      </c>
      <c r="I146" t="s">
        <v>10</v>
      </c>
      <c r="J146">
        <v>1200</v>
      </c>
      <c r="K146">
        <f>J146*0.74</f>
        <v>888</v>
      </c>
      <c r="M146" t="s">
        <v>1209</v>
      </c>
      <c r="N146">
        <v>132000</v>
      </c>
      <c r="O146">
        <v>1400000</v>
      </c>
      <c r="P146" t="s">
        <v>35</v>
      </c>
      <c r="Q146">
        <v>1</v>
      </c>
    </row>
    <row r="147" spans="1:17" x14ac:dyDescent="0.25">
      <c r="A147" t="s">
        <v>504</v>
      </c>
      <c r="B147" t="s">
        <v>20</v>
      </c>
      <c r="C147" t="s">
        <v>780</v>
      </c>
      <c r="D147" t="s">
        <v>781</v>
      </c>
      <c r="E147" t="s">
        <v>734</v>
      </c>
      <c r="F147" t="s">
        <v>104</v>
      </c>
      <c r="G147" t="s">
        <v>25</v>
      </c>
      <c r="H147">
        <v>2009</v>
      </c>
      <c r="I147" t="s">
        <v>10</v>
      </c>
      <c r="J147">
        <v>1200</v>
      </c>
      <c r="K147">
        <f>J147*0.74</f>
        <v>888</v>
      </c>
      <c r="L147" t="s">
        <v>782</v>
      </c>
      <c r="M147" t="s">
        <v>1209</v>
      </c>
      <c r="O147">
        <v>1642500</v>
      </c>
      <c r="P147" t="s">
        <v>35</v>
      </c>
      <c r="Q147">
        <v>1</v>
      </c>
    </row>
    <row r="148" spans="1:17" x14ac:dyDescent="0.25">
      <c r="A148" t="s">
        <v>508</v>
      </c>
      <c r="B148" t="s">
        <v>20</v>
      </c>
      <c r="C148" t="s">
        <v>608</v>
      </c>
      <c r="D148" t="s">
        <v>609</v>
      </c>
      <c r="E148" t="s">
        <v>600</v>
      </c>
      <c r="F148" t="s">
        <v>54</v>
      </c>
      <c r="G148" t="s">
        <v>25</v>
      </c>
      <c r="H148">
        <v>2007</v>
      </c>
      <c r="I148" t="s">
        <v>10</v>
      </c>
      <c r="J148">
        <v>1225</v>
      </c>
      <c r="K148">
        <f>J148*0.74</f>
        <v>906.5</v>
      </c>
      <c r="L148" t="s">
        <v>534</v>
      </c>
      <c r="M148" t="s">
        <v>1209</v>
      </c>
      <c r="N148">
        <v>90000</v>
      </c>
      <c r="O148">
        <v>1025303</v>
      </c>
      <c r="P148" t="s">
        <v>35</v>
      </c>
      <c r="Q148">
        <v>1</v>
      </c>
    </row>
    <row r="149" spans="1:17" x14ac:dyDescent="0.25">
      <c r="A149" t="s">
        <v>511</v>
      </c>
      <c r="B149" t="s">
        <v>102</v>
      </c>
      <c r="C149" t="s">
        <v>437</v>
      </c>
      <c r="D149" t="s">
        <v>433</v>
      </c>
      <c r="E149" t="s">
        <v>429</v>
      </c>
      <c r="F149" t="s">
        <v>54</v>
      </c>
      <c r="G149" t="s">
        <v>25</v>
      </c>
      <c r="H149">
        <v>2013</v>
      </c>
      <c r="I149" t="s">
        <v>10</v>
      </c>
      <c r="J149">
        <v>1255</v>
      </c>
      <c r="K149">
        <f>J149*0.74</f>
        <v>928.7</v>
      </c>
      <c r="L149" t="s">
        <v>263</v>
      </c>
      <c r="M149" t="s">
        <v>1209</v>
      </c>
      <c r="N149">
        <v>215616</v>
      </c>
      <c r="O149">
        <v>4624000</v>
      </c>
      <c r="P149" t="s">
        <v>35</v>
      </c>
      <c r="Q149">
        <v>1</v>
      </c>
    </row>
    <row r="150" spans="1:17" x14ac:dyDescent="0.25">
      <c r="A150" t="s">
        <v>515</v>
      </c>
      <c r="B150" t="s">
        <v>48</v>
      </c>
      <c r="C150" t="s">
        <v>292</v>
      </c>
      <c r="D150" t="s">
        <v>293</v>
      </c>
      <c r="E150" t="s">
        <v>289</v>
      </c>
      <c r="F150" t="s">
        <v>54</v>
      </c>
      <c r="G150" t="s">
        <v>25</v>
      </c>
      <c r="H150">
        <v>2008</v>
      </c>
      <c r="I150" t="s">
        <v>294</v>
      </c>
      <c r="J150">
        <v>450</v>
      </c>
      <c r="K150">
        <f>J150*0.74</f>
        <v>333</v>
      </c>
      <c r="L150" t="s">
        <v>55</v>
      </c>
      <c r="M150" t="s">
        <v>1209</v>
      </c>
      <c r="O150">
        <v>657000</v>
      </c>
      <c r="P150" t="s">
        <v>72</v>
      </c>
      <c r="Q150">
        <v>1</v>
      </c>
    </row>
    <row r="151" spans="1:17" x14ac:dyDescent="0.25">
      <c r="A151" t="s">
        <v>518</v>
      </c>
      <c r="B151" t="s">
        <v>20</v>
      </c>
      <c r="C151" t="s">
        <v>475</v>
      </c>
      <c r="D151" t="s">
        <v>476</v>
      </c>
      <c r="E151" t="s">
        <v>429</v>
      </c>
      <c r="F151" t="s">
        <v>89</v>
      </c>
      <c r="G151" t="s">
        <v>25</v>
      </c>
      <c r="H151">
        <v>2001</v>
      </c>
      <c r="I151" t="s">
        <v>10</v>
      </c>
      <c r="J151">
        <v>1100</v>
      </c>
      <c r="K151">
        <f>J151*0.74</f>
        <v>814</v>
      </c>
      <c r="L151" t="s">
        <v>63</v>
      </c>
      <c r="M151" t="s">
        <v>1209</v>
      </c>
      <c r="P151" t="s">
        <v>72</v>
      </c>
      <c r="Q151">
        <v>1</v>
      </c>
    </row>
    <row r="152" spans="1:17" x14ac:dyDescent="0.25">
      <c r="A152" t="s">
        <v>519</v>
      </c>
      <c r="B152" t="s">
        <v>20</v>
      </c>
      <c r="C152" t="s">
        <v>811</v>
      </c>
      <c r="D152" t="s">
        <v>812</v>
      </c>
      <c r="E152" t="s">
        <v>813</v>
      </c>
      <c r="F152" t="s">
        <v>104</v>
      </c>
      <c r="G152" t="s">
        <v>25</v>
      </c>
      <c r="H152">
        <v>2013</v>
      </c>
      <c r="I152" t="s">
        <v>10</v>
      </c>
      <c r="J152">
        <v>120</v>
      </c>
      <c r="K152">
        <f>J152*0.74</f>
        <v>88.8</v>
      </c>
      <c r="L152" t="s">
        <v>814</v>
      </c>
      <c r="M152" t="s">
        <v>1209</v>
      </c>
      <c r="N152">
        <v>25900</v>
      </c>
      <c r="O152">
        <v>481800</v>
      </c>
      <c r="P152" t="s">
        <v>32</v>
      </c>
      <c r="Q152">
        <v>1</v>
      </c>
    </row>
    <row r="153" spans="1:17" x14ac:dyDescent="0.25">
      <c r="A153" t="s">
        <v>520</v>
      </c>
      <c r="B153" t="s">
        <v>20</v>
      </c>
      <c r="C153" t="s">
        <v>612</v>
      </c>
      <c r="D153" t="s">
        <v>613</v>
      </c>
      <c r="E153" t="s">
        <v>600</v>
      </c>
      <c r="F153" t="s">
        <v>149</v>
      </c>
      <c r="G153" t="s">
        <v>44</v>
      </c>
      <c r="H153">
        <v>2011</v>
      </c>
      <c r="I153" t="s">
        <v>10</v>
      </c>
      <c r="J153">
        <v>150</v>
      </c>
      <c r="K153">
        <f>J153*0.74</f>
        <v>111</v>
      </c>
      <c r="M153" t="s">
        <v>1209</v>
      </c>
      <c r="P153" t="s">
        <v>32</v>
      </c>
      <c r="Q153">
        <v>1</v>
      </c>
    </row>
    <row r="154" spans="1:17" x14ac:dyDescent="0.25">
      <c r="A154" t="s">
        <v>522</v>
      </c>
      <c r="B154" t="s">
        <v>20</v>
      </c>
      <c r="C154" t="s">
        <v>912</v>
      </c>
      <c r="D154" t="s">
        <v>913</v>
      </c>
      <c r="E154" t="s">
        <v>813</v>
      </c>
      <c r="F154" t="s">
        <v>105</v>
      </c>
      <c r="G154" t="s">
        <v>25</v>
      </c>
      <c r="H154">
        <v>2012</v>
      </c>
      <c r="I154" t="s">
        <v>10</v>
      </c>
      <c r="J154">
        <v>200</v>
      </c>
      <c r="K154">
        <f>J154*0.74</f>
        <v>148</v>
      </c>
      <c r="M154" t="s">
        <v>1209</v>
      </c>
      <c r="P154" t="s">
        <v>32</v>
      </c>
      <c r="Q154">
        <v>1</v>
      </c>
    </row>
    <row r="155" spans="1:17" x14ac:dyDescent="0.25">
      <c r="A155" t="s">
        <v>525</v>
      </c>
      <c r="B155" t="s">
        <v>20</v>
      </c>
      <c r="C155" t="s">
        <v>671</v>
      </c>
      <c r="D155" t="s">
        <v>672</v>
      </c>
      <c r="E155" t="s">
        <v>600</v>
      </c>
      <c r="F155" t="s">
        <v>54</v>
      </c>
      <c r="G155" t="s">
        <v>25</v>
      </c>
      <c r="H155">
        <v>2013</v>
      </c>
      <c r="I155" t="s">
        <v>10</v>
      </c>
      <c r="J155">
        <v>320</v>
      </c>
      <c r="K155">
        <f>J155*0.74</f>
        <v>236.8</v>
      </c>
      <c r="L155" t="s">
        <v>534</v>
      </c>
      <c r="M155" t="s">
        <v>1209</v>
      </c>
      <c r="N155">
        <v>78765</v>
      </c>
      <c r="O155">
        <v>1552452</v>
      </c>
      <c r="P155" t="s">
        <v>32</v>
      </c>
      <c r="Q155">
        <v>1</v>
      </c>
    </row>
    <row r="156" spans="1:17" x14ac:dyDescent="0.25">
      <c r="A156" t="s">
        <v>529</v>
      </c>
      <c r="B156" t="s">
        <v>20</v>
      </c>
      <c r="C156" t="s">
        <v>301</v>
      </c>
      <c r="D156" t="s">
        <v>302</v>
      </c>
      <c r="E156" t="s">
        <v>289</v>
      </c>
      <c r="F156" t="s">
        <v>54</v>
      </c>
      <c r="G156" t="s">
        <v>25</v>
      </c>
      <c r="H156">
        <v>2013</v>
      </c>
      <c r="I156" t="s">
        <v>10</v>
      </c>
      <c r="J156">
        <v>360</v>
      </c>
      <c r="K156">
        <f>J156*0.74</f>
        <v>266.39999999999998</v>
      </c>
      <c r="L156" t="s">
        <v>303</v>
      </c>
      <c r="M156" t="s">
        <v>1209</v>
      </c>
      <c r="N156">
        <v>158000</v>
      </c>
      <c r="O156">
        <v>2600000</v>
      </c>
      <c r="P156" t="s">
        <v>32</v>
      </c>
      <c r="Q156">
        <v>1</v>
      </c>
    </row>
    <row r="157" spans="1:17" x14ac:dyDescent="0.25">
      <c r="A157" t="s">
        <v>532</v>
      </c>
      <c r="B157" t="s">
        <v>20</v>
      </c>
      <c r="C157" t="s">
        <v>654</v>
      </c>
      <c r="D157" t="s">
        <v>655</v>
      </c>
      <c r="E157" t="s">
        <v>600</v>
      </c>
      <c r="F157" t="s">
        <v>54</v>
      </c>
      <c r="G157" t="s">
        <v>25</v>
      </c>
      <c r="H157">
        <v>2011</v>
      </c>
      <c r="I157" t="s">
        <v>10</v>
      </c>
      <c r="J157">
        <v>500</v>
      </c>
      <c r="K157">
        <f>J157*0.74</f>
        <v>370</v>
      </c>
      <c r="L157" t="s">
        <v>163</v>
      </c>
      <c r="M157" t="s">
        <v>1209</v>
      </c>
      <c r="O157">
        <v>730000</v>
      </c>
      <c r="P157" t="s">
        <v>32</v>
      </c>
      <c r="Q157">
        <v>1</v>
      </c>
    </row>
    <row r="158" spans="1:17" x14ac:dyDescent="0.25">
      <c r="A158" t="s">
        <v>536</v>
      </c>
      <c r="B158" t="s">
        <v>20</v>
      </c>
      <c r="C158" t="s">
        <v>840</v>
      </c>
      <c r="D158" t="s">
        <v>840</v>
      </c>
      <c r="E158" t="s">
        <v>813</v>
      </c>
      <c r="F158" t="s">
        <v>104</v>
      </c>
      <c r="G158" t="s">
        <v>25</v>
      </c>
      <c r="H158">
        <v>2012</v>
      </c>
      <c r="I158" t="s">
        <v>10</v>
      </c>
      <c r="J158">
        <v>550</v>
      </c>
      <c r="K158">
        <f>J158*0.74</f>
        <v>407</v>
      </c>
      <c r="M158" t="s">
        <v>1209</v>
      </c>
      <c r="O158">
        <v>4467600</v>
      </c>
      <c r="P158" t="s">
        <v>32</v>
      </c>
      <c r="Q158">
        <v>1</v>
      </c>
    </row>
    <row r="159" spans="1:17" x14ac:dyDescent="0.25">
      <c r="A159" t="s">
        <v>540</v>
      </c>
      <c r="B159" t="s">
        <v>20</v>
      </c>
      <c r="C159" t="s">
        <v>1145</v>
      </c>
      <c r="D159" t="s">
        <v>1146</v>
      </c>
      <c r="E159" t="s">
        <v>262</v>
      </c>
      <c r="F159" t="s">
        <v>54</v>
      </c>
      <c r="G159" t="s">
        <v>44</v>
      </c>
      <c r="H159">
        <v>2018</v>
      </c>
      <c r="I159" t="s">
        <v>10</v>
      </c>
      <c r="J159">
        <v>600</v>
      </c>
      <c r="K159">
        <f>J159*0.74</f>
        <v>444</v>
      </c>
      <c r="L159" t="s">
        <v>263</v>
      </c>
      <c r="M159" t="s">
        <v>1209</v>
      </c>
      <c r="O159">
        <v>3500000</v>
      </c>
      <c r="P159" t="s">
        <v>32</v>
      </c>
      <c r="Q159">
        <v>1</v>
      </c>
    </row>
    <row r="160" spans="1:17" x14ac:dyDescent="0.25">
      <c r="A160" t="s">
        <v>545</v>
      </c>
      <c r="B160" t="s">
        <v>20</v>
      </c>
      <c r="C160" t="s">
        <v>624</v>
      </c>
      <c r="D160" t="s">
        <v>625</v>
      </c>
      <c r="E160" t="s">
        <v>600</v>
      </c>
      <c r="F160" t="s">
        <v>54</v>
      </c>
      <c r="G160" t="s">
        <v>25</v>
      </c>
      <c r="H160">
        <v>2011</v>
      </c>
      <c r="I160" t="s">
        <v>10</v>
      </c>
      <c r="J160">
        <v>600</v>
      </c>
      <c r="K160">
        <f>J160*0.74</f>
        <v>444</v>
      </c>
      <c r="M160" t="s">
        <v>1209</v>
      </c>
      <c r="N160">
        <v>30363</v>
      </c>
      <c r="O160">
        <v>395259</v>
      </c>
      <c r="P160" t="s">
        <v>32</v>
      </c>
      <c r="Q160">
        <v>1</v>
      </c>
    </row>
    <row r="161" spans="1:17" x14ac:dyDescent="0.25">
      <c r="A161" t="s">
        <v>550</v>
      </c>
      <c r="B161" t="s">
        <v>20</v>
      </c>
      <c r="C161" t="s">
        <v>883</v>
      </c>
      <c r="D161" t="s">
        <v>884</v>
      </c>
      <c r="E161" t="s">
        <v>813</v>
      </c>
      <c r="F161" t="s">
        <v>54</v>
      </c>
      <c r="G161" t="s">
        <v>44</v>
      </c>
      <c r="H161">
        <v>2016</v>
      </c>
      <c r="I161" t="s">
        <v>10</v>
      </c>
      <c r="J161">
        <v>650</v>
      </c>
      <c r="K161">
        <f>J161*0.74</f>
        <v>481</v>
      </c>
      <c r="M161" t="s">
        <v>1209</v>
      </c>
      <c r="P161" t="s">
        <v>32</v>
      </c>
      <c r="Q161">
        <v>1</v>
      </c>
    </row>
    <row r="162" spans="1:17" x14ac:dyDescent="0.25">
      <c r="A162" t="s">
        <v>553</v>
      </c>
      <c r="B162" t="s">
        <v>20</v>
      </c>
      <c r="C162" t="s">
        <v>140</v>
      </c>
      <c r="D162" t="s">
        <v>141</v>
      </c>
      <c r="E162" t="s">
        <v>137</v>
      </c>
      <c r="F162" t="s">
        <v>105</v>
      </c>
      <c r="G162" t="s">
        <v>44</v>
      </c>
      <c r="I162" t="s">
        <v>10</v>
      </c>
      <c r="J162">
        <v>700</v>
      </c>
      <c r="K162">
        <f>J162*0.74</f>
        <v>518</v>
      </c>
      <c r="M162" t="s">
        <v>1209</v>
      </c>
      <c r="P162" t="s">
        <v>32</v>
      </c>
      <c r="Q162">
        <v>1</v>
      </c>
    </row>
    <row r="163" spans="1:17" x14ac:dyDescent="0.25">
      <c r="A163" t="s">
        <v>556</v>
      </c>
      <c r="B163" t="s">
        <v>20</v>
      </c>
      <c r="C163" t="s">
        <v>1198</v>
      </c>
      <c r="D163" t="s">
        <v>659</v>
      </c>
      <c r="E163" t="s">
        <v>600</v>
      </c>
      <c r="F163" t="s">
        <v>104</v>
      </c>
      <c r="G163" t="s">
        <v>25</v>
      </c>
      <c r="H163">
        <v>2018</v>
      </c>
      <c r="I163" t="s">
        <v>10</v>
      </c>
      <c r="J163">
        <v>700</v>
      </c>
      <c r="K163">
        <f>J163*0.74</f>
        <v>518</v>
      </c>
      <c r="L163" t="s">
        <v>55</v>
      </c>
      <c r="M163" t="s">
        <v>1209</v>
      </c>
      <c r="P163" t="s">
        <v>32</v>
      </c>
      <c r="Q163">
        <v>1</v>
      </c>
    </row>
    <row r="164" spans="1:17" x14ac:dyDescent="0.25">
      <c r="A164" t="s">
        <v>562</v>
      </c>
      <c r="B164" t="s">
        <v>20</v>
      </c>
      <c r="C164" t="s">
        <v>659</v>
      </c>
      <c r="D164" t="s">
        <v>720</v>
      </c>
      <c r="E164" t="s">
        <v>714</v>
      </c>
      <c r="F164" t="s">
        <v>347</v>
      </c>
      <c r="G164" t="s">
        <v>25</v>
      </c>
      <c r="H164">
        <v>2008</v>
      </c>
      <c r="I164" t="s">
        <v>10</v>
      </c>
      <c r="J164">
        <v>750</v>
      </c>
      <c r="K164">
        <f>J164*0.74</f>
        <v>555</v>
      </c>
      <c r="M164" t="s">
        <v>1209</v>
      </c>
      <c r="O164">
        <v>368580</v>
      </c>
      <c r="P164" t="s">
        <v>32</v>
      </c>
      <c r="Q164">
        <v>1</v>
      </c>
    </row>
    <row r="165" spans="1:17" x14ac:dyDescent="0.25">
      <c r="A165" t="s">
        <v>563</v>
      </c>
      <c r="B165" t="s">
        <v>20</v>
      </c>
      <c r="C165" t="s">
        <v>679</v>
      </c>
      <c r="D165" t="s">
        <v>609</v>
      </c>
      <c r="E165" t="s">
        <v>600</v>
      </c>
      <c r="F165" t="s">
        <v>54</v>
      </c>
      <c r="G165" t="s">
        <v>25</v>
      </c>
      <c r="H165">
        <v>2011</v>
      </c>
      <c r="I165" t="s">
        <v>10</v>
      </c>
      <c r="J165">
        <v>787</v>
      </c>
      <c r="K165">
        <f>J165*0.74</f>
        <v>582.38</v>
      </c>
      <c r="L165" t="s">
        <v>263</v>
      </c>
      <c r="M165" t="s">
        <v>1209</v>
      </c>
      <c r="O165">
        <v>1401600</v>
      </c>
      <c r="P165" t="s">
        <v>32</v>
      </c>
      <c r="Q165">
        <v>1</v>
      </c>
    </row>
    <row r="166" spans="1:17" x14ac:dyDescent="0.25">
      <c r="A166" t="s">
        <v>566</v>
      </c>
      <c r="B166" t="s">
        <v>20</v>
      </c>
      <c r="C166" t="s">
        <v>458</v>
      </c>
      <c r="D166" t="s">
        <v>433</v>
      </c>
      <c r="E166" t="s">
        <v>429</v>
      </c>
      <c r="F166" t="s">
        <v>24</v>
      </c>
      <c r="G166" t="s">
        <v>25</v>
      </c>
      <c r="H166">
        <v>2008</v>
      </c>
      <c r="I166" t="s">
        <v>10</v>
      </c>
      <c r="J166">
        <v>800</v>
      </c>
      <c r="K166">
        <f>J166*0.74</f>
        <v>592</v>
      </c>
      <c r="M166" t="s">
        <v>1209</v>
      </c>
      <c r="N166">
        <v>40000</v>
      </c>
      <c r="O166">
        <v>3723000</v>
      </c>
      <c r="P166" t="s">
        <v>32</v>
      </c>
      <c r="Q166">
        <v>1</v>
      </c>
    </row>
    <row r="167" spans="1:17" x14ac:dyDescent="0.25">
      <c r="A167" t="s">
        <v>570</v>
      </c>
      <c r="B167" t="s">
        <v>20</v>
      </c>
      <c r="C167" t="s">
        <v>785</v>
      </c>
      <c r="D167" t="s">
        <v>786</v>
      </c>
      <c r="E167" t="s">
        <v>787</v>
      </c>
      <c r="F167" t="s">
        <v>54</v>
      </c>
      <c r="G167" t="s">
        <v>25</v>
      </c>
      <c r="H167">
        <v>2011</v>
      </c>
      <c r="I167" t="s">
        <v>10</v>
      </c>
      <c r="J167">
        <v>800</v>
      </c>
      <c r="K167">
        <f>J167*0.74</f>
        <v>592</v>
      </c>
      <c r="L167" t="s">
        <v>480</v>
      </c>
      <c r="M167" t="s">
        <v>1209</v>
      </c>
      <c r="O167">
        <v>2803200</v>
      </c>
      <c r="P167" t="s">
        <v>32</v>
      </c>
      <c r="Q167">
        <v>1</v>
      </c>
    </row>
    <row r="168" spans="1:17" x14ac:dyDescent="0.25">
      <c r="A168" t="s">
        <v>575</v>
      </c>
      <c r="B168" t="s">
        <v>20</v>
      </c>
      <c r="C168" t="s">
        <v>503</v>
      </c>
      <c r="D168" t="s">
        <v>436</v>
      </c>
      <c r="E168" t="s">
        <v>429</v>
      </c>
      <c r="F168" t="s">
        <v>104</v>
      </c>
      <c r="G168" t="s">
        <v>25</v>
      </c>
      <c r="H168">
        <v>2009</v>
      </c>
      <c r="I168" t="s">
        <v>10</v>
      </c>
      <c r="J168">
        <v>850</v>
      </c>
      <c r="K168">
        <f>J168*0.74</f>
        <v>629</v>
      </c>
      <c r="M168" t="s">
        <v>1209</v>
      </c>
      <c r="N168">
        <v>132000</v>
      </c>
      <c r="O168">
        <v>2102400</v>
      </c>
      <c r="P168" t="s">
        <v>32</v>
      </c>
      <c r="Q168">
        <v>1</v>
      </c>
    </row>
    <row r="169" spans="1:17" x14ac:dyDescent="0.25">
      <c r="A169" t="s">
        <v>580</v>
      </c>
      <c r="B169" t="s">
        <v>20</v>
      </c>
      <c r="C169" t="s">
        <v>581</v>
      </c>
      <c r="D169" t="s">
        <v>582</v>
      </c>
      <c r="E169" t="s">
        <v>572</v>
      </c>
      <c r="F169" t="s">
        <v>583</v>
      </c>
      <c r="G169" t="s">
        <v>25</v>
      </c>
      <c r="H169">
        <v>2010</v>
      </c>
      <c r="I169" t="s">
        <v>10</v>
      </c>
      <c r="J169">
        <v>1027</v>
      </c>
      <c r="K169">
        <f>J169*0.74</f>
        <v>759.98</v>
      </c>
      <c r="M169" t="s">
        <v>1209</v>
      </c>
      <c r="O169">
        <v>1500000</v>
      </c>
      <c r="P169" t="s">
        <v>32</v>
      </c>
      <c r="Q169">
        <v>1</v>
      </c>
    </row>
    <row r="170" spans="1:17" x14ac:dyDescent="0.25">
      <c r="A170" t="s">
        <v>585</v>
      </c>
      <c r="B170" t="s">
        <v>20</v>
      </c>
      <c r="C170" t="s">
        <v>818</v>
      </c>
      <c r="D170" t="s">
        <v>819</v>
      </c>
      <c r="E170" t="s">
        <v>813</v>
      </c>
      <c r="F170" t="s">
        <v>104</v>
      </c>
      <c r="G170" t="s">
        <v>25</v>
      </c>
      <c r="H170">
        <v>2013</v>
      </c>
      <c r="I170" t="s">
        <v>10</v>
      </c>
      <c r="J170">
        <v>1250</v>
      </c>
      <c r="K170">
        <f>J170*0.74</f>
        <v>925</v>
      </c>
      <c r="M170" t="s">
        <v>1209</v>
      </c>
      <c r="O170">
        <v>2233800</v>
      </c>
      <c r="P170" t="s">
        <v>32</v>
      </c>
      <c r="Q170">
        <v>1</v>
      </c>
    </row>
    <row r="171" spans="1:17" x14ac:dyDescent="0.25">
      <c r="A171" t="s">
        <v>589</v>
      </c>
      <c r="B171" t="s">
        <v>20</v>
      </c>
      <c r="C171" t="s">
        <v>372</v>
      </c>
      <c r="D171" t="s">
        <v>161</v>
      </c>
      <c r="E171" t="s">
        <v>361</v>
      </c>
      <c r="F171" t="s">
        <v>149</v>
      </c>
      <c r="G171" t="s">
        <v>25</v>
      </c>
      <c r="H171">
        <v>2004</v>
      </c>
      <c r="I171" t="s">
        <v>10</v>
      </c>
      <c r="J171">
        <v>450</v>
      </c>
      <c r="K171">
        <f>J171*0.74</f>
        <v>333</v>
      </c>
      <c r="M171" t="s">
        <v>1209</v>
      </c>
      <c r="O171">
        <v>306600</v>
      </c>
      <c r="P171" t="s">
        <v>158</v>
      </c>
      <c r="Q171">
        <v>1</v>
      </c>
    </row>
    <row r="172" spans="1:17" x14ac:dyDescent="0.25">
      <c r="A172" t="s">
        <v>593</v>
      </c>
      <c r="B172" t="s">
        <v>20</v>
      </c>
      <c r="C172" t="s">
        <v>375</v>
      </c>
      <c r="D172" t="s">
        <v>376</v>
      </c>
      <c r="E172" t="s">
        <v>377</v>
      </c>
      <c r="F172" t="s">
        <v>347</v>
      </c>
      <c r="G172" t="s">
        <v>25</v>
      </c>
      <c r="H172">
        <v>2009</v>
      </c>
      <c r="I172" t="s">
        <v>10</v>
      </c>
      <c r="J172">
        <v>750</v>
      </c>
      <c r="K172">
        <f>J172*0.74</f>
        <v>555</v>
      </c>
      <c r="M172" t="s">
        <v>1209</v>
      </c>
      <c r="N172">
        <v>36000</v>
      </c>
      <c r="O172">
        <v>372300</v>
      </c>
      <c r="P172" t="s">
        <v>158</v>
      </c>
      <c r="Q172">
        <v>1</v>
      </c>
    </row>
    <row r="173" spans="1:17" x14ac:dyDescent="0.25">
      <c r="A173" t="s">
        <v>1197</v>
      </c>
      <c r="B173" t="s">
        <v>20</v>
      </c>
      <c r="C173" t="s">
        <v>156</v>
      </c>
      <c r="D173" t="s">
        <v>157</v>
      </c>
      <c r="E173" t="s">
        <v>153</v>
      </c>
      <c r="F173" t="s">
        <v>104</v>
      </c>
      <c r="G173" t="s">
        <v>25</v>
      </c>
      <c r="H173">
        <v>2006</v>
      </c>
      <c r="I173" t="s">
        <v>10</v>
      </c>
      <c r="J173">
        <v>1135</v>
      </c>
      <c r="K173">
        <f>J173*0.74</f>
        <v>839.9</v>
      </c>
      <c r="M173" t="s">
        <v>1209</v>
      </c>
      <c r="N173">
        <v>58000</v>
      </c>
      <c r="O173">
        <v>263840</v>
      </c>
      <c r="P173" t="s">
        <v>158</v>
      </c>
      <c r="Q173">
        <v>1</v>
      </c>
    </row>
    <row r="174" spans="1:17" x14ac:dyDescent="0.25">
      <c r="A174" t="s">
        <v>597</v>
      </c>
      <c r="B174" t="s">
        <v>20</v>
      </c>
      <c r="C174" t="s">
        <v>818</v>
      </c>
      <c r="D174" t="s">
        <v>819</v>
      </c>
      <c r="E174" t="s">
        <v>813</v>
      </c>
      <c r="F174" t="s">
        <v>104</v>
      </c>
      <c r="G174" t="s">
        <v>25</v>
      </c>
      <c r="H174">
        <v>2010</v>
      </c>
      <c r="I174" t="s">
        <v>10</v>
      </c>
      <c r="J174">
        <v>1250</v>
      </c>
      <c r="K174">
        <f>J174*0.74</f>
        <v>925</v>
      </c>
      <c r="L174" t="s">
        <v>534</v>
      </c>
      <c r="M174" t="s">
        <v>1209</v>
      </c>
      <c r="O174">
        <v>2233800</v>
      </c>
      <c r="P174" t="s">
        <v>158</v>
      </c>
      <c r="Q174">
        <v>1</v>
      </c>
    </row>
    <row r="175" spans="1:17" x14ac:dyDescent="0.25">
      <c r="A175" t="s">
        <v>603</v>
      </c>
      <c r="B175" t="s">
        <v>102</v>
      </c>
      <c r="C175" t="s">
        <v>546</v>
      </c>
      <c r="D175" t="s">
        <v>547</v>
      </c>
      <c r="E175" t="s">
        <v>527</v>
      </c>
      <c r="F175" t="s">
        <v>54</v>
      </c>
      <c r="G175" t="s">
        <v>25</v>
      </c>
      <c r="H175">
        <v>2012</v>
      </c>
      <c r="I175" t="s">
        <v>10</v>
      </c>
      <c r="J175">
        <v>1300</v>
      </c>
      <c r="K175">
        <f>J175*0.74</f>
        <v>962</v>
      </c>
      <c r="L175" t="s">
        <v>55</v>
      </c>
      <c r="M175" t="s">
        <v>1209</v>
      </c>
      <c r="O175">
        <v>8600000</v>
      </c>
      <c r="P175" t="s">
        <v>49</v>
      </c>
      <c r="Q175">
        <v>1</v>
      </c>
    </row>
    <row r="176" spans="1:17" x14ac:dyDescent="0.25">
      <c r="A176" t="s">
        <v>607</v>
      </c>
      <c r="B176" t="s">
        <v>20</v>
      </c>
      <c r="C176" t="s">
        <v>427</v>
      </c>
      <c r="D176" t="s">
        <v>428</v>
      </c>
      <c r="E176" t="s">
        <v>429</v>
      </c>
      <c r="F176" t="s">
        <v>89</v>
      </c>
      <c r="G176" t="s">
        <v>25</v>
      </c>
      <c r="H176">
        <v>1998</v>
      </c>
      <c r="I176" t="s">
        <v>10</v>
      </c>
      <c r="J176">
        <v>520</v>
      </c>
      <c r="K176">
        <f>J176*0.74</f>
        <v>384.8</v>
      </c>
      <c r="M176" t="s">
        <v>1209</v>
      </c>
      <c r="N176">
        <v>42868</v>
      </c>
      <c r="O176">
        <v>613000</v>
      </c>
      <c r="P176" t="s">
        <v>119</v>
      </c>
      <c r="Q176">
        <v>1</v>
      </c>
    </row>
    <row r="177" spans="1:17" x14ac:dyDescent="0.25">
      <c r="A177" t="s">
        <v>611</v>
      </c>
      <c r="B177" t="s">
        <v>20</v>
      </c>
      <c r="C177" t="s">
        <v>586</v>
      </c>
      <c r="D177" t="s">
        <v>587</v>
      </c>
      <c r="E177" t="s">
        <v>572</v>
      </c>
      <c r="F177" t="s">
        <v>583</v>
      </c>
      <c r="G177" t="s">
        <v>25</v>
      </c>
      <c r="H177">
        <v>2012</v>
      </c>
      <c r="I177" t="s">
        <v>10</v>
      </c>
      <c r="J177">
        <v>750</v>
      </c>
      <c r="K177">
        <f>J177*0.74</f>
        <v>555</v>
      </c>
      <c r="M177" t="s">
        <v>1209</v>
      </c>
      <c r="O177">
        <v>1228590</v>
      </c>
      <c r="P177" t="s">
        <v>119</v>
      </c>
      <c r="Q177">
        <v>1</v>
      </c>
    </row>
    <row r="178" spans="1:17" x14ac:dyDescent="0.25">
      <c r="A178" t="s">
        <v>615</v>
      </c>
      <c r="B178" t="s">
        <v>20</v>
      </c>
      <c r="C178" t="s">
        <v>330</v>
      </c>
      <c r="D178" t="s">
        <v>331</v>
      </c>
      <c r="E178" t="s">
        <v>323</v>
      </c>
      <c r="F178" t="s">
        <v>89</v>
      </c>
      <c r="G178" t="s">
        <v>25</v>
      </c>
      <c r="H178">
        <v>1999</v>
      </c>
      <c r="I178" t="s">
        <v>10</v>
      </c>
      <c r="J178">
        <v>900</v>
      </c>
      <c r="K178">
        <f>J178*0.74</f>
        <v>666</v>
      </c>
      <c r="M178" t="s">
        <v>1209</v>
      </c>
      <c r="N178">
        <v>70000</v>
      </c>
      <c r="O178">
        <v>1226400</v>
      </c>
      <c r="P178" t="s">
        <v>119</v>
      </c>
      <c r="Q178">
        <v>1</v>
      </c>
    </row>
    <row r="179" spans="1:17" x14ac:dyDescent="0.25">
      <c r="A179" t="s">
        <v>619</v>
      </c>
      <c r="B179" t="s">
        <v>102</v>
      </c>
      <c r="C179" t="s">
        <v>890</v>
      </c>
      <c r="D179" t="s">
        <v>850</v>
      </c>
      <c r="E179" t="s">
        <v>813</v>
      </c>
      <c r="F179" t="s">
        <v>54</v>
      </c>
      <c r="G179" t="s">
        <v>25</v>
      </c>
      <c r="H179">
        <v>2014</v>
      </c>
      <c r="I179" t="s">
        <v>10</v>
      </c>
      <c r="J179">
        <v>1300</v>
      </c>
      <c r="K179">
        <f>J179*0.74</f>
        <v>962</v>
      </c>
      <c r="L179" t="s">
        <v>163</v>
      </c>
      <c r="M179" t="s">
        <v>1209</v>
      </c>
      <c r="P179" t="s">
        <v>119</v>
      </c>
      <c r="Q179">
        <v>1</v>
      </c>
    </row>
    <row r="180" spans="1:17" x14ac:dyDescent="0.25">
      <c r="A180" t="s">
        <v>623</v>
      </c>
      <c r="B180" t="s">
        <v>20</v>
      </c>
      <c r="C180" t="s">
        <v>444</v>
      </c>
      <c r="D180" t="s">
        <v>445</v>
      </c>
      <c r="E180" t="s">
        <v>429</v>
      </c>
      <c r="F180" t="s">
        <v>24</v>
      </c>
      <c r="G180" t="s">
        <v>25</v>
      </c>
      <c r="H180">
        <v>2009</v>
      </c>
      <c r="I180" t="s">
        <v>10</v>
      </c>
      <c r="J180">
        <v>400</v>
      </c>
      <c r="K180">
        <f>J180*0.74</f>
        <v>296</v>
      </c>
      <c r="M180" t="s">
        <v>1209</v>
      </c>
      <c r="P180" t="s">
        <v>26</v>
      </c>
      <c r="Q180">
        <v>1</v>
      </c>
    </row>
    <row r="181" spans="1:17" x14ac:dyDescent="0.25">
      <c r="A181" t="s">
        <v>628</v>
      </c>
      <c r="B181" t="s">
        <v>20</v>
      </c>
      <c r="C181" t="s">
        <v>863</v>
      </c>
      <c r="D181" t="s">
        <v>864</v>
      </c>
      <c r="E181" t="s">
        <v>813</v>
      </c>
      <c r="F181" t="s">
        <v>24</v>
      </c>
      <c r="G181" t="s">
        <v>25</v>
      </c>
      <c r="H181">
        <v>2008</v>
      </c>
      <c r="I181" t="s">
        <v>10</v>
      </c>
      <c r="J181">
        <v>800</v>
      </c>
      <c r="K181">
        <f>J181*0.74</f>
        <v>592</v>
      </c>
      <c r="L181" t="s">
        <v>63</v>
      </c>
      <c r="M181" t="s">
        <v>1209</v>
      </c>
      <c r="P181" t="s">
        <v>26</v>
      </c>
      <c r="Q181">
        <v>1</v>
      </c>
    </row>
    <row r="182" spans="1:17" x14ac:dyDescent="0.25">
      <c r="A182" t="s">
        <v>632</v>
      </c>
      <c r="B182" t="s">
        <v>20</v>
      </c>
      <c r="C182" t="s">
        <v>858</v>
      </c>
      <c r="D182" t="s">
        <v>859</v>
      </c>
      <c r="E182" t="s">
        <v>813</v>
      </c>
      <c r="F182" t="s">
        <v>54</v>
      </c>
      <c r="G182" t="s">
        <v>25</v>
      </c>
      <c r="H182">
        <v>2005</v>
      </c>
      <c r="I182" t="s">
        <v>10</v>
      </c>
      <c r="J182">
        <v>850</v>
      </c>
      <c r="K182">
        <f>J182*0.74</f>
        <v>629</v>
      </c>
      <c r="L182" t="s">
        <v>314</v>
      </c>
      <c r="M182" t="s">
        <v>1209</v>
      </c>
      <c r="O182">
        <v>0</v>
      </c>
      <c r="P182" t="s">
        <v>26</v>
      </c>
      <c r="Q182">
        <v>1</v>
      </c>
    </row>
    <row r="183" spans="1:17" x14ac:dyDescent="0.25">
      <c r="A183" t="s">
        <v>636</v>
      </c>
      <c r="B183" t="s">
        <v>20</v>
      </c>
      <c r="C183" t="s">
        <v>927</v>
      </c>
      <c r="D183" t="s">
        <v>913</v>
      </c>
      <c r="E183" t="s">
        <v>813</v>
      </c>
      <c r="F183" t="s">
        <v>54</v>
      </c>
      <c r="G183" t="s">
        <v>25</v>
      </c>
      <c r="H183">
        <v>2005</v>
      </c>
      <c r="I183" t="s">
        <v>10</v>
      </c>
      <c r="J183">
        <v>880</v>
      </c>
      <c r="K183">
        <f>J183*0.74</f>
        <v>651.20000000000005</v>
      </c>
      <c r="L183" t="s">
        <v>534</v>
      </c>
      <c r="M183" t="s">
        <v>1209</v>
      </c>
      <c r="O183">
        <v>0</v>
      </c>
      <c r="P183" t="s">
        <v>26</v>
      </c>
      <c r="Q183">
        <v>1</v>
      </c>
    </row>
    <row r="184" spans="1:17" x14ac:dyDescent="0.25">
      <c r="A184" t="s">
        <v>640</v>
      </c>
      <c r="B184" t="s">
        <v>20</v>
      </c>
      <c r="C184" t="s">
        <v>530</v>
      </c>
      <c r="D184" t="s">
        <v>531</v>
      </c>
      <c r="E184" t="s">
        <v>527</v>
      </c>
      <c r="F184" t="s">
        <v>24</v>
      </c>
      <c r="G184" t="s">
        <v>25</v>
      </c>
      <c r="H184">
        <v>2009</v>
      </c>
      <c r="I184" t="s">
        <v>10</v>
      </c>
      <c r="J184">
        <v>1000</v>
      </c>
      <c r="K184">
        <f>J184*0.74</f>
        <v>740</v>
      </c>
      <c r="M184" t="s">
        <v>1209</v>
      </c>
      <c r="P184" t="s">
        <v>26</v>
      </c>
      <c r="Q184">
        <v>1</v>
      </c>
    </row>
    <row r="185" spans="1:17" x14ac:dyDescent="0.25">
      <c r="A185" t="s">
        <v>643</v>
      </c>
      <c r="B185" t="s">
        <v>20</v>
      </c>
      <c r="C185" t="s">
        <v>465</v>
      </c>
      <c r="D185" t="s">
        <v>466</v>
      </c>
      <c r="E185" t="s">
        <v>429</v>
      </c>
      <c r="F185" t="s">
        <v>24</v>
      </c>
      <c r="G185" t="s">
        <v>25</v>
      </c>
      <c r="H185">
        <v>2009</v>
      </c>
      <c r="I185" t="s">
        <v>10</v>
      </c>
      <c r="J185">
        <v>1050</v>
      </c>
      <c r="K185">
        <f>J185*0.74</f>
        <v>777</v>
      </c>
      <c r="M185" t="s">
        <v>1209</v>
      </c>
      <c r="N185">
        <v>84000</v>
      </c>
      <c r="P185" t="s">
        <v>26</v>
      </c>
      <c r="Q185">
        <v>1</v>
      </c>
    </row>
    <row r="186" spans="1:17" x14ac:dyDescent="0.25">
      <c r="A186" t="s">
        <v>646</v>
      </c>
      <c r="B186" t="s">
        <v>20</v>
      </c>
      <c r="C186" t="s">
        <v>440</v>
      </c>
      <c r="D186" t="s">
        <v>441</v>
      </c>
      <c r="E186" t="s">
        <v>429</v>
      </c>
      <c r="F186" t="s">
        <v>24</v>
      </c>
      <c r="G186" t="s">
        <v>25</v>
      </c>
      <c r="H186">
        <v>2008</v>
      </c>
      <c r="I186" t="s">
        <v>10</v>
      </c>
      <c r="J186">
        <v>1100</v>
      </c>
      <c r="K186">
        <f>J186*0.74</f>
        <v>814</v>
      </c>
      <c r="M186" t="s">
        <v>1209</v>
      </c>
      <c r="N186">
        <v>77000</v>
      </c>
      <c r="P186" t="s">
        <v>26</v>
      </c>
      <c r="Q186">
        <v>1</v>
      </c>
    </row>
    <row r="187" spans="1:17" x14ac:dyDescent="0.25">
      <c r="A187" t="s">
        <v>647</v>
      </c>
      <c r="B187" t="s">
        <v>20</v>
      </c>
      <c r="C187" t="s">
        <v>465</v>
      </c>
      <c r="D187" t="s">
        <v>466</v>
      </c>
      <c r="E187" t="s">
        <v>429</v>
      </c>
      <c r="F187" t="s">
        <v>24</v>
      </c>
      <c r="G187" t="s">
        <v>25</v>
      </c>
      <c r="H187">
        <v>2011</v>
      </c>
      <c r="I187" t="s">
        <v>10</v>
      </c>
      <c r="J187">
        <v>700</v>
      </c>
      <c r="K187">
        <f>J187*0.74</f>
        <v>518</v>
      </c>
      <c r="M187" t="s">
        <v>1209</v>
      </c>
      <c r="Q187">
        <v>1</v>
      </c>
    </row>
    <row r="188" spans="1:17" x14ac:dyDescent="0.25">
      <c r="A188" t="s">
        <v>650</v>
      </c>
    </row>
    <row r="189" spans="1:17" x14ac:dyDescent="0.25">
      <c r="A189" t="s">
        <v>653</v>
      </c>
    </row>
    <row r="190" spans="1:17" x14ac:dyDescent="0.25">
      <c r="A190" t="s">
        <v>657</v>
      </c>
    </row>
    <row r="191" spans="1:17" x14ac:dyDescent="0.25">
      <c r="A191" t="s">
        <v>660</v>
      </c>
    </row>
    <row r="192" spans="1:17" x14ac:dyDescent="0.25">
      <c r="A192" t="s">
        <v>662</v>
      </c>
    </row>
    <row r="193" spans="1:1" x14ac:dyDescent="0.25">
      <c r="A193" t="s">
        <v>665</v>
      </c>
    </row>
    <row r="194" spans="1:1" x14ac:dyDescent="0.25">
      <c r="A194" t="s">
        <v>666</v>
      </c>
    </row>
    <row r="195" spans="1:1" x14ac:dyDescent="0.25">
      <c r="A195" t="s">
        <v>670</v>
      </c>
    </row>
    <row r="196" spans="1:1" x14ac:dyDescent="0.25">
      <c r="A196" t="s">
        <v>674</v>
      </c>
    </row>
    <row r="197" spans="1:1" x14ac:dyDescent="0.25">
      <c r="A197" t="s">
        <v>676</v>
      </c>
    </row>
    <row r="198" spans="1:1" x14ac:dyDescent="0.25">
      <c r="A198" t="s">
        <v>678</v>
      </c>
    </row>
    <row r="199" spans="1:1" x14ac:dyDescent="0.25">
      <c r="A199" t="s">
        <v>680</v>
      </c>
    </row>
    <row r="200" spans="1:1" x14ac:dyDescent="0.25">
      <c r="A200" t="s">
        <v>683</v>
      </c>
    </row>
    <row r="201" spans="1:1" x14ac:dyDescent="0.25">
      <c r="A201" t="s">
        <v>686</v>
      </c>
    </row>
    <row r="202" spans="1:1" x14ac:dyDescent="0.25">
      <c r="A202" t="s">
        <v>689</v>
      </c>
    </row>
    <row r="203" spans="1:1" x14ac:dyDescent="0.25">
      <c r="A203" t="s">
        <v>691</v>
      </c>
    </row>
    <row r="204" spans="1:1" x14ac:dyDescent="0.25">
      <c r="A204" t="s">
        <v>692</v>
      </c>
    </row>
    <row r="205" spans="1:1" x14ac:dyDescent="0.25">
      <c r="A205" t="s">
        <v>697</v>
      </c>
    </row>
    <row r="206" spans="1:1" x14ac:dyDescent="0.25">
      <c r="A206" t="s">
        <v>700</v>
      </c>
    </row>
    <row r="207" spans="1:1" x14ac:dyDescent="0.25">
      <c r="A207" t="s">
        <v>706</v>
      </c>
    </row>
    <row r="208" spans="1:1" x14ac:dyDescent="0.25">
      <c r="A208" t="s">
        <v>710</v>
      </c>
    </row>
    <row r="209" spans="1:1" x14ac:dyDescent="0.25">
      <c r="A209" t="s">
        <v>711</v>
      </c>
    </row>
    <row r="210" spans="1:1" x14ac:dyDescent="0.25">
      <c r="A210" t="s">
        <v>715</v>
      </c>
    </row>
    <row r="211" spans="1:1" x14ac:dyDescent="0.25">
      <c r="A211" t="s">
        <v>719</v>
      </c>
    </row>
    <row r="212" spans="1:1" x14ac:dyDescent="0.25">
      <c r="A212" t="s">
        <v>722</v>
      </c>
    </row>
    <row r="213" spans="1:1" x14ac:dyDescent="0.25">
      <c r="A213" t="s">
        <v>726</v>
      </c>
    </row>
    <row r="214" spans="1:1" x14ac:dyDescent="0.25">
      <c r="A214" t="s">
        <v>731</v>
      </c>
    </row>
    <row r="215" spans="1:1" x14ac:dyDescent="0.25">
      <c r="A215" t="s">
        <v>736</v>
      </c>
    </row>
    <row r="216" spans="1:1" x14ac:dyDescent="0.25">
      <c r="A216" t="s">
        <v>739</v>
      </c>
    </row>
    <row r="217" spans="1:1" x14ac:dyDescent="0.25">
      <c r="A217" t="s">
        <v>742</v>
      </c>
    </row>
    <row r="218" spans="1:1" x14ac:dyDescent="0.25">
      <c r="A218" t="s">
        <v>745</v>
      </c>
    </row>
    <row r="219" spans="1:1" x14ac:dyDescent="0.25">
      <c r="A219" t="s">
        <v>748</v>
      </c>
    </row>
    <row r="220" spans="1:1" x14ac:dyDescent="0.25">
      <c r="A220" t="s">
        <v>750</v>
      </c>
    </row>
    <row r="221" spans="1:1" x14ac:dyDescent="0.25">
      <c r="A221" t="s">
        <v>753</v>
      </c>
    </row>
    <row r="222" spans="1:1" x14ac:dyDescent="0.25">
      <c r="A222" t="s">
        <v>755</v>
      </c>
    </row>
    <row r="223" spans="1:1" x14ac:dyDescent="0.25">
      <c r="A223" t="s">
        <v>759</v>
      </c>
    </row>
    <row r="224" spans="1:1" x14ac:dyDescent="0.25">
      <c r="A224" t="s">
        <v>761</v>
      </c>
    </row>
    <row r="225" spans="1:1" x14ac:dyDescent="0.25">
      <c r="A225" t="s">
        <v>766</v>
      </c>
    </row>
    <row r="226" spans="1:1" x14ac:dyDescent="0.25">
      <c r="A226" t="s">
        <v>768</v>
      </c>
    </row>
    <row r="227" spans="1:1" x14ac:dyDescent="0.25">
      <c r="A227" t="s">
        <v>771</v>
      </c>
    </row>
    <row r="228" spans="1:1" x14ac:dyDescent="0.25">
      <c r="A228" t="s">
        <v>773</v>
      </c>
    </row>
    <row r="229" spans="1:1" x14ac:dyDescent="0.25">
      <c r="A229" t="s">
        <v>774</v>
      </c>
    </row>
    <row r="230" spans="1:1" x14ac:dyDescent="0.25">
      <c r="A230" t="s">
        <v>776</v>
      </c>
    </row>
    <row r="231" spans="1:1" x14ac:dyDescent="0.25">
      <c r="A231" t="s">
        <v>779</v>
      </c>
    </row>
    <row r="232" spans="1:1" x14ac:dyDescent="0.25">
      <c r="A232" t="s">
        <v>1149</v>
      </c>
    </row>
    <row r="233" spans="1:1" x14ac:dyDescent="0.25">
      <c r="A233" t="s">
        <v>784</v>
      </c>
    </row>
    <row r="234" spans="1:1" x14ac:dyDescent="0.25">
      <c r="A234" t="s">
        <v>791</v>
      </c>
    </row>
    <row r="235" spans="1:1" x14ac:dyDescent="0.25">
      <c r="A235" t="s">
        <v>792</v>
      </c>
    </row>
    <row r="236" spans="1:1" x14ac:dyDescent="0.25">
      <c r="A236" t="s">
        <v>795</v>
      </c>
    </row>
    <row r="237" spans="1:1" x14ac:dyDescent="0.25">
      <c r="A237" t="s">
        <v>799</v>
      </c>
    </row>
    <row r="238" spans="1:1" x14ac:dyDescent="0.25">
      <c r="A238" t="s">
        <v>803</v>
      </c>
    </row>
    <row r="239" spans="1:1" x14ac:dyDescent="0.25">
      <c r="A239" t="s">
        <v>806</v>
      </c>
    </row>
    <row r="240" spans="1:1" x14ac:dyDescent="0.25">
      <c r="A240" t="s">
        <v>808</v>
      </c>
    </row>
    <row r="241" spans="1:1" x14ac:dyDescent="0.25">
      <c r="A241" t="s">
        <v>810</v>
      </c>
    </row>
    <row r="242" spans="1:1" x14ac:dyDescent="0.25">
      <c r="A242" t="s">
        <v>817</v>
      </c>
    </row>
    <row r="243" spans="1:1" x14ac:dyDescent="0.25">
      <c r="A243" t="s">
        <v>821</v>
      </c>
    </row>
    <row r="244" spans="1:1" x14ac:dyDescent="0.25">
      <c r="A244" t="s">
        <v>823</v>
      </c>
    </row>
    <row r="245" spans="1:1" x14ac:dyDescent="0.25">
      <c r="A245" t="s">
        <v>827</v>
      </c>
    </row>
    <row r="246" spans="1:1" x14ac:dyDescent="0.25">
      <c r="A246" t="s">
        <v>831</v>
      </c>
    </row>
    <row r="247" spans="1:1" x14ac:dyDescent="0.25">
      <c r="A247" t="s">
        <v>835</v>
      </c>
    </row>
    <row r="248" spans="1:1" x14ac:dyDescent="0.25">
      <c r="A248" t="s">
        <v>838</v>
      </c>
    </row>
    <row r="249" spans="1:1" x14ac:dyDescent="0.25">
      <c r="A249" t="s">
        <v>843</v>
      </c>
    </row>
    <row r="250" spans="1:1" x14ac:dyDescent="0.25">
      <c r="A250" t="s">
        <v>845</v>
      </c>
    </row>
    <row r="251" spans="1:1" x14ac:dyDescent="0.25">
      <c r="A251" t="s">
        <v>848</v>
      </c>
    </row>
    <row r="252" spans="1:1" x14ac:dyDescent="0.25">
      <c r="A252" t="s">
        <v>853</v>
      </c>
    </row>
    <row r="253" spans="1:1" x14ac:dyDescent="0.25">
      <c r="A253" t="s">
        <v>856</v>
      </c>
    </row>
    <row r="254" spans="1:1" x14ac:dyDescent="0.25">
      <c r="A254" t="s">
        <v>857</v>
      </c>
    </row>
    <row r="255" spans="1:1" x14ac:dyDescent="0.25">
      <c r="A255" t="s">
        <v>862</v>
      </c>
    </row>
    <row r="256" spans="1:1" x14ac:dyDescent="0.25">
      <c r="A256" t="s">
        <v>866</v>
      </c>
    </row>
    <row r="257" spans="1:1" x14ac:dyDescent="0.25">
      <c r="A257" t="s">
        <v>869</v>
      </c>
    </row>
    <row r="258" spans="1:1" x14ac:dyDescent="0.25">
      <c r="A258" t="s">
        <v>872</v>
      </c>
    </row>
    <row r="259" spans="1:1" x14ac:dyDescent="0.25">
      <c r="A259" t="s">
        <v>875</v>
      </c>
    </row>
    <row r="260" spans="1:1" x14ac:dyDescent="0.25">
      <c r="A260" t="s">
        <v>879</v>
      </c>
    </row>
    <row r="261" spans="1:1" x14ac:dyDescent="0.25">
      <c r="A261" t="s">
        <v>881</v>
      </c>
    </row>
    <row r="262" spans="1:1" x14ac:dyDescent="0.25">
      <c r="A262" t="s">
        <v>882</v>
      </c>
    </row>
    <row r="263" spans="1:1" x14ac:dyDescent="0.25">
      <c r="A263" t="s">
        <v>886</v>
      </c>
    </row>
    <row r="264" spans="1:1" x14ac:dyDescent="0.25">
      <c r="A264" t="s">
        <v>888</v>
      </c>
    </row>
    <row r="265" spans="1:1" x14ac:dyDescent="0.25">
      <c r="A265" t="s">
        <v>889</v>
      </c>
    </row>
    <row r="266" spans="1:1" x14ac:dyDescent="0.25">
      <c r="A266" t="s">
        <v>892</v>
      </c>
    </row>
    <row r="267" spans="1:1" x14ac:dyDescent="0.25">
      <c r="A267" t="s">
        <v>895</v>
      </c>
    </row>
    <row r="268" spans="1:1" x14ac:dyDescent="0.25">
      <c r="A268" t="s">
        <v>902</v>
      </c>
    </row>
    <row r="269" spans="1:1" x14ac:dyDescent="0.25">
      <c r="A269" t="s">
        <v>1191</v>
      </c>
    </row>
    <row r="270" spans="1:1" x14ac:dyDescent="0.25">
      <c r="A270" t="s">
        <v>905</v>
      </c>
    </row>
    <row r="271" spans="1:1" x14ac:dyDescent="0.25">
      <c r="A271" t="s">
        <v>906</v>
      </c>
    </row>
    <row r="272" spans="1:1" x14ac:dyDescent="0.25">
      <c r="A272" t="s">
        <v>907</v>
      </c>
    </row>
    <row r="273" spans="1:1" x14ac:dyDescent="0.25">
      <c r="A273" t="s">
        <v>911</v>
      </c>
    </row>
    <row r="274" spans="1:1" x14ac:dyDescent="0.25">
      <c r="A274" t="s">
        <v>915</v>
      </c>
    </row>
    <row r="275" spans="1:1" x14ac:dyDescent="0.25">
      <c r="A275" t="s">
        <v>919</v>
      </c>
    </row>
    <row r="276" spans="1:1" x14ac:dyDescent="0.25">
      <c r="A276" t="s">
        <v>922</v>
      </c>
    </row>
    <row r="277" spans="1:1" x14ac:dyDescent="0.25">
      <c r="A277" t="s">
        <v>923</v>
      </c>
    </row>
    <row r="278" spans="1:1" x14ac:dyDescent="0.25">
      <c r="A278" t="s">
        <v>925</v>
      </c>
    </row>
    <row r="279" spans="1:1" x14ac:dyDescent="0.25">
      <c r="A279" t="s">
        <v>926</v>
      </c>
    </row>
    <row r="280" spans="1:1" x14ac:dyDescent="0.25">
      <c r="A280" t="s">
        <v>928</v>
      </c>
    </row>
    <row r="281" spans="1:1" x14ac:dyDescent="0.25">
      <c r="A281" t="s">
        <v>932</v>
      </c>
    </row>
  </sheetData>
  <autoFilter ref="I1:I187" xr:uid="{C6C63152-50AC-4FEA-AB95-C360BDCA2A4E}"/>
  <sortState ref="B2:Q281">
    <sortCondition ref="M2:M281"/>
    <sortCondition ref="P2:P281"/>
  </sortState>
  <mergeCells count="2">
    <mergeCell ref="X26:AB26"/>
    <mergeCell ref="X33:AB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Operational and Construction</vt:lpstr>
      <vt:lpstr>Shutdown</vt:lpstr>
      <vt:lpstr>worksheet</vt:lpstr>
      <vt:lpstr>Operational</vt:lpstr>
      <vt:lpstr>Shutdown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AgSTAR Livestock Anaerobic digester Database</dc:title>
  <dc:creator>Matthew Heyward</dc:creator>
  <cp:lastModifiedBy>Inman, Daniel</cp:lastModifiedBy>
  <cp:lastPrinted>2017-08-17T14:31:42Z</cp:lastPrinted>
  <dcterms:created xsi:type="dcterms:W3CDTF">2017-08-17T14:15:26Z</dcterms:created>
  <dcterms:modified xsi:type="dcterms:W3CDTF">2018-07-19T21:12:12Z</dcterms:modified>
</cp:coreProperties>
</file>