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Irene\Documents\CCLEMO\Presupuesto\Cuenta Publica 2014\02.Presupuestales\"/>
    </mc:Choice>
  </mc:AlternateContent>
  <xr:revisionPtr revIDLastSave="0" documentId="8_{8CF2FFEE-CCE0-4A1A-B104-222EE13DD79C}" xr6:coauthVersionLast="47" xr6:coauthVersionMax="47" xr10:uidLastSave="{00000000-0000-0000-0000-000000000000}"/>
  <workbookProtection lockStructure="1"/>
  <bookViews>
    <workbookView xWindow="-24120" yWindow="-2070" windowWidth="24240" windowHeight="1314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47" i="1"/>
  <c r="I47" i="1"/>
  <c r="J47" i="1"/>
  <c r="K47" i="1"/>
  <c r="L47" i="1"/>
  <c r="F47" i="1"/>
  <c r="H3" i="1"/>
  <c r="H47" i="1" l="1"/>
</calcChain>
</file>

<file path=xl/sharedStrings.xml><?xml version="1.0" encoding="utf-8"?>
<sst xmlns="http://schemas.openxmlformats.org/spreadsheetml/2006/main" count="117" uniqueCount="75">
  <si>
    <t>capitulo</t>
  </si>
  <si>
    <t>concepto</t>
  </si>
  <si>
    <t>presupuesto_autorizado</t>
  </si>
  <si>
    <t>ampliaciones</t>
  </si>
  <si>
    <t>presupuesto_modificado</t>
  </si>
  <si>
    <t>presupuesto_ejercido</t>
  </si>
  <si>
    <t>presupuesto_ejercer</t>
  </si>
  <si>
    <t>presupuesto_comprometido</t>
  </si>
  <si>
    <t>presupuesto_devengado</t>
  </si>
  <si>
    <t>presupuesto_pagado</t>
  </si>
  <si>
    <t>Capítulo</t>
  </si>
  <si>
    <t>Concepto</t>
  </si>
  <si>
    <t>Presupuesto: Aprobado</t>
  </si>
  <si>
    <t>Presupuesto: Ampliaciones y/o reducciones</t>
  </si>
  <si>
    <t>Presupuesto: Modificado</t>
  </si>
  <si>
    <t>Presupuesto: Ejercido</t>
  </si>
  <si>
    <t>Presupuesto: Por Ejercer</t>
  </si>
  <si>
    <t>Presupuesto: Comprometido</t>
  </si>
  <si>
    <t>Presupuesto: Devengado</t>
  </si>
  <si>
    <t>Fuente de Financiamiento</t>
  </si>
  <si>
    <t>fuente_financiamiento</t>
  </si>
  <si>
    <t>Partida</t>
  </si>
  <si>
    <t>Descripción</t>
  </si>
  <si>
    <t>partida</t>
  </si>
  <si>
    <t>descripcion</t>
  </si>
  <si>
    <t>Presupuesto Pagado</t>
  </si>
  <si>
    <t>observaciones</t>
  </si>
  <si>
    <t>Observaciones</t>
  </si>
  <si>
    <t>SUELDOS BASE</t>
  </si>
  <si>
    <t xml:space="preserve">SUELDO BASE AL PERSONAL EVENTUAL </t>
  </si>
  <si>
    <t>PRIMA VACACIONAL</t>
  </si>
  <si>
    <t>AGUINALDO O GRATIFICION</t>
  </si>
  <si>
    <t>COMP EXTRAORDINARIAS</t>
  </si>
  <si>
    <t>PREV SOCIAL MULTIPLE</t>
  </si>
  <si>
    <t>APORTACIONES AL IMSS</t>
  </si>
  <si>
    <t>APORT FONDO PENSION</t>
  </si>
  <si>
    <t>COMP GARANTIZADA</t>
  </si>
  <si>
    <t xml:space="preserve">IMPUESTO SOBRE NOMINAS Y SIMILARES </t>
  </si>
  <si>
    <t>Ingresos Propios</t>
  </si>
  <si>
    <t xml:space="preserve">Materiales y útiles de oficina </t>
  </si>
  <si>
    <t xml:space="preserve">Materiales y útiles para el procesamiento en equipo y bienes informáticos </t>
  </si>
  <si>
    <t xml:space="preserve">Material de limpieza </t>
  </si>
  <si>
    <t xml:space="preserve">Productos alimenticios para el personal en las instalaciones de la Dependencia </t>
  </si>
  <si>
    <t xml:space="preserve">Utensilios para el servicio de alimentación </t>
  </si>
  <si>
    <t xml:space="preserve">Material eléctrico y electrónico </t>
  </si>
  <si>
    <t xml:space="preserve">Materiales complementarios </t>
  </si>
  <si>
    <t xml:space="preserve">Otros materiales y artículos de construcción y reparación </t>
  </si>
  <si>
    <t xml:space="preserve">Medicinas y productos farmaceúticos </t>
  </si>
  <si>
    <t xml:space="preserve">Combustibles, lubricantes y aditivos para vehículos terrestres destinados a servicios admvos. </t>
  </si>
  <si>
    <t xml:space="preserve">Prendas de protección personal </t>
  </si>
  <si>
    <t xml:space="preserve">Materiales preventivos y de señalamientos </t>
  </si>
  <si>
    <t xml:space="preserve">Herramientas menores </t>
  </si>
  <si>
    <t xml:space="preserve">Refacciones y accesorios menores para equipo de cómputo </t>
  </si>
  <si>
    <t>Servicio de agua</t>
  </si>
  <si>
    <t>Servicio postal</t>
  </si>
  <si>
    <t xml:space="preserve">Arrendamiento de equipo de cómputo y bienes informáticos </t>
  </si>
  <si>
    <t>Arrendamiento de mobiliario</t>
  </si>
  <si>
    <t>Arrendamiento de fotocopiadoras</t>
  </si>
  <si>
    <t>Arrendamiento de vehículos terrestres para servicios públicos</t>
  </si>
  <si>
    <t xml:space="preserve">Patentes, regalías y otros. </t>
  </si>
  <si>
    <t>Servicio de Capacitación a Servidores Públicos</t>
  </si>
  <si>
    <t>Impresión y elaboración de material informativo</t>
  </si>
  <si>
    <t>Servicios de vigilancia</t>
  </si>
  <si>
    <t>Servicios bancarios y financieros.</t>
  </si>
  <si>
    <t>Fletes y maniobras</t>
  </si>
  <si>
    <t>Instalación, reparación y mantenimiento de mobiliario y equipo de cómputo</t>
  </si>
  <si>
    <t>Servicios de lavandería, limpieza e higiene</t>
  </si>
  <si>
    <t>Pasajes aéreos internacionales</t>
  </si>
  <si>
    <t>Pasajes</t>
  </si>
  <si>
    <t>Viáticos nacionales</t>
  </si>
  <si>
    <t>Congresos y convenciones</t>
  </si>
  <si>
    <t>Gastos para alimentación de servidores públicos de mando</t>
  </si>
  <si>
    <t>Otros derechos</t>
  </si>
  <si>
    <t>Participaciones Federales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</si>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</sst>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2" fillId="0" borderId="0" xfId="0" applyFont="1"/>
    <xf numFmtId="2" fontId="1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Alignment="1" applyProtection="1">
      <alignment wrapText="1"/>
      <protection locked="0"/>
    </xf>
    <xf numFmtId="2" fontId="0" fillId="0" borderId="0" xfId="0" applyNumberForma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0" borderId="0" xfId="0" applyFont="1" applyProtection="1"/>
    <xf numFmtId="2" fontId="2" fillId="0" borderId="0" xfId="0" applyNumberFormat="1" applyFont="1" applyAlignment="1" applyProtection="1">
      <alignment wrapText="1"/>
      <protection locked="0"/>
    </xf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C2" workbookViewId="0">
      <selection activeCell="E34" sqref="E34"/>
    </sheetView>
  </sheetViews>
  <sheetFormatPr baseColWidth="10" defaultRowHeight="12.75" x14ac:dyDescent="0.2"/>
  <cols>
    <col min="1" max="1" width="47.5703125" style="13" customWidth="1"/>
    <col min="2" max="2" width="19" style="4" customWidth="1"/>
    <col min="3" max="3" width="33.5703125" style="5" customWidth="1"/>
    <col min="4" max="4" width="21.28515625" style="5" customWidth="1"/>
    <col min="5" max="5" width="32.28515625" style="5" customWidth="1"/>
    <col min="6" max="13" width="18" style="6" customWidth="1"/>
    <col min="14" max="14" width="29" style="6" customWidth="1"/>
  </cols>
  <sheetData>
    <row r="1" spans="1:14" ht="43.5" hidden="1" customHeight="1" x14ac:dyDescent="0.2">
      <c r="A1" s="11" t="s">
        <v>20</v>
      </c>
      <c r="B1" s="2" t="s">
        <v>0</v>
      </c>
      <c r="C1" s="2" t="s">
        <v>1</v>
      </c>
      <c r="D1" s="2" t="s">
        <v>23</v>
      </c>
      <c r="E1" s="2" t="s">
        <v>24</v>
      </c>
      <c r="F1" s="1" t="s">
        <v>2</v>
      </c>
      <c r="G1" s="1" t="s">
        <v>3</v>
      </c>
      <c r="H1" s="1" t="s">
        <v>4</v>
      </c>
      <c r="I1" s="1" t="s">
        <v>7</v>
      </c>
      <c r="J1" s="1" t="s">
        <v>8</v>
      </c>
      <c r="K1" s="1" t="s">
        <v>5</v>
      </c>
      <c r="L1" s="1" t="s">
        <v>9</v>
      </c>
      <c r="M1" s="1" t="s">
        <v>6</v>
      </c>
      <c r="N1" t="s">
        <v>26</v>
      </c>
    </row>
    <row r="2" spans="1:14" ht="51.75" customHeight="1" x14ac:dyDescent="0.2">
      <c r="A2" s="12" t="s">
        <v>19</v>
      </c>
      <c r="B2" s="8" t="s">
        <v>10</v>
      </c>
      <c r="C2" s="8" t="s">
        <v>11</v>
      </c>
      <c r="D2" s="8" t="s">
        <v>21</v>
      </c>
      <c r="E2" s="8" t="s">
        <v>22</v>
      </c>
      <c r="F2" s="3" t="s">
        <v>12</v>
      </c>
      <c r="G2" s="3" t="s">
        <v>13</v>
      </c>
      <c r="H2" s="3" t="s">
        <v>14</v>
      </c>
      <c r="I2" s="3" t="s">
        <v>17</v>
      </c>
      <c r="J2" s="3" t="s">
        <v>18</v>
      </c>
      <c r="K2" s="3" t="s">
        <v>15</v>
      </c>
      <c r="L2" s="3" t="s">
        <v>25</v>
      </c>
      <c r="M2" s="3" t="s">
        <v>16</v>
      </c>
      <c r="N2" s="3" t="s">
        <v>27</v>
      </c>
    </row>
    <row r="3" spans="1:14" x14ac:dyDescent="0.2">
      <c r="A3" s="11" t="s">
        <v>38</v>
      </c>
      <c r="B3" s="9">
        <v>1000</v>
      </c>
      <c r="C3" s="7">
        <v>1100</v>
      </c>
      <c r="D3" s="7">
        <v>11301</v>
      </c>
      <c r="E3" s="7" t="s">
        <v>28</v>
      </c>
      <c r="F3" s="6">
        <v>1792013.8400000003</v>
      </c>
      <c r="G3" s="6">
        <v>-293364.77000000025</v>
      </c>
      <c r="H3" s="6">
        <f>F3+G3</f>
        <v>1498649.07</v>
      </c>
      <c r="I3" s="6">
        <v>1498649.07</v>
      </c>
      <c r="J3" s="6">
        <v>1498649.07</v>
      </c>
      <c r="K3" s="6">
        <v>1498649.07</v>
      </c>
      <c r="L3" s="6">
        <v>1498649.07</v>
      </c>
      <c r="M3" s="6">
        <f>H3-L3</f>
        <v>0</v>
      </c>
      <c r="N3" s="10"/>
    </row>
    <row r="4" spans="1:14" ht="25.5" x14ac:dyDescent="0.2">
      <c r="A4" s="13" t="s">
        <v>38</v>
      </c>
      <c r="B4" s="4">
        <v>1000</v>
      </c>
      <c r="C4" s="5">
        <v>1200</v>
      </c>
      <c r="D4" s="5">
        <v>12201</v>
      </c>
      <c r="E4" s="7" t="s">
        <v>29</v>
      </c>
      <c r="F4" s="6">
        <v>945000</v>
      </c>
      <c r="G4" s="6">
        <v>-20000</v>
      </c>
      <c r="H4" s="6">
        <f t="shared" ref="H4:H46" si="0">F4+G4</f>
        <v>925000</v>
      </c>
      <c r="I4" s="6">
        <v>925000</v>
      </c>
      <c r="J4" s="6">
        <v>925000</v>
      </c>
      <c r="K4" s="6">
        <v>925000</v>
      </c>
      <c r="L4" s="6">
        <v>925000</v>
      </c>
      <c r="M4" s="6">
        <f t="shared" ref="M4:M47" si="1">H4-L4</f>
        <v>0</v>
      </c>
      <c r="N4" s="10"/>
    </row>
    <row r="5" spans="1:14" x14ac:dyDescent="0.2">
      <c r="A5" s="13" t="s">
        <v>38</v>
      </c>
      <c r="B5" s="4">
        <v>1000</v>
      </c>
      <c r="C5" s="5">
        <v>1300</v>
      </c>
      <c r="D5" s="5">
        <v>13201</v>
      </c>
      <c r="E5" s="5" t="s">
        <v>30</v>
      </c>
      <c r="F5" s="6">
        <v>68956.2</v>
      </c>
      <c r="G5" s="6">
        <v>-21049.179999999993</v>
      </c>
      <c r="H5" s="6">
        <f t="shared" si="0"/>
        <v>47907.020000000004</v>
      </c>
      <c r="I5" s="6">
        <v>47907.020000000004</v>
      </c>
      <c r="J5" s="6">
        <v>47907.020000000004</v>
      </c>
      <c r="K5" s="6">
        <v>47907.020000000004</v>
      </c>
      <c r="L5" s="6">
        <v>47907.020000000004</v>
      </c>
      <c r="M5" s="6">
        <f t="shared" si="1"/>
        <v>0</v>
      </c>
      <c r="N5" s="10"/>
    </row>
    <row r="6" spans="1:14" x14ac:dyDescent="0.2">
      <c r="A6" s="13" t="s">
        <v>38</v>
      </c>
      <c r="B6" s="4">
        <v>1000</v>
      </c>
      <c r="C6" s="7">
        <v>1300</v>
      </c>
      <c r="D6" s="7">
        <v>13202</v>
      </c>
      <c r="E6" s="7" t="s">
        <v>31</v>
      </c>
      <c r="F6" s="6">
        <v>706733.61999999988</v>
      </c>
      <c r="G6" s="6">
        <v>305866.88000000035</v>
      </c>
      <c r="H6" s="6">
        <f t="shared" si="0"/>
        <v>1012600.5000000002</v>
      </c>
      <c r="I6" s="6">
        <v>1012600.5000000002</v>
      </c>
      <c r="J6" s="6">
        <v>1012600.5000000002</v>
      </c>
      <c r="K6" s="6">
        <v>1012600.5000000002</v>
      </c>
      <c r="L6" s="6">
        <v>1012600.5000000002</v>
      </c>
      <c r="M6" s="6">
        <f t="shared" si="1"/>
        <v>0</v>
      </c>
      <c r="N6" s="10"/>
    </row>
    <row r="7" spans="1:14" x14ac:dyDescent="0.2">
      <c r="A7" s="13" t="s">
        <v>38</v>
      </c>
      <c r="B7" s="4">
        <v>1000</v>
      </c>
      <c r="C7" s="5">
        <v>1300</v>
      </c>
      <c r="D7" s="5">
        <v>13414</v>
      </c>
      <c r="E7" s="5" t="s">
        <v>32</v>
      </c>
      <c r="F7" s="6">
        <v>45000</v>
      </c>
      <c r="G7" s="6">
        <v>0</v>
      </c>
      <c r="H7" s="6">
        <f t="shared" si="0"/>
        <v>45000</v>
      </c>
      <c r="I7" s="6">
        <v>45000</v>
      </c>
      <c r="J7" s="6">
        <v>45000</v>
      </c>
      <c r="K7" s="6">
        <v>45000</v>
      </c>
      <c r="L7" s="6">
        <v>45000</v>
      </c>
      <c r="M7" s="6">
        <f t="shared" si="1"/>
        <v>0</v>
      </c>
    </row>
    <row r="8" spans="1:14" x14ac:dyDescent="0.2">
      <c r="A8" s="13" t="s">
        <v>38</v>
      </c>
      <c r="B8" s="4">
        <v>1000</v>
      </c>
      <c r="C8" s="5">
        <v>1300</v>
      </c>
      <c r="D8" s="5">
        <v>13415</v>
      </c>
      <c r="E8" s="5" t="s">
        <v>33</v>
      </c>
      <c r="F8" s="6">
        <v>9355.5</v>
      </c>
      <c r="G8" s="6">
        <v>-1417.5</v>
      </c>
      <c r="H8" s="6">
        <f t="shared" si="0"/>
        <v>7938</v>
      </c>
      <c r="I8" s="6">
        <v>7938</v>
      </c>
      <c r="J8" s="6">
        <v>7938</v>
      </c>
      <c r="K8" s="6">
        <v>7938</v>
      </c>
      <c r="L8" s="6">
        <v>7938</v>
      </c>
      <c r="M8" s="6">
        <f t="shared" si="1"/>
        <v>0</v>
      </c>
    </row>
    <row r="9" spans="1:14" x14ac:dyDescent="0.2">
      <c r="A9" s="13" t="s">
        <v>38</v>
      </c>
      <c r="B9" s="4">
        <v>1000</v>
      </c>
      <c r="C9" s="5">
        <v>1400</v>
      </c>
      <c r="D9" s="5">
        <v>14103</v>
      </c>
      <c r="E9" s="5" t="s">
        <v>34</v>
      </c>
      <c r="F9" s="6">
        <v>698873.52</v>
      </c>
      <c r="G9" s="6">
        <v>0</v>
      </c>
      <c r="H9" s="6">
        <f t="shared" si="0"/>
        <v>698873.52</v>
      </c>
      <c r="M9" s="6">
        <f t="shared" si="1"/>
        <v>698873.52</v>
      </c>
    </row>
    <row r="10" spans="1:14" x14ac:dyDescent="0.2">
      <c r="A10" s="13" t="s">
        <v>38</v>
      </c>
      <c r="B10" s="4">
        <v>1000</v>
      </c>
      <c r="C10" s="5">
        <v>1400</v>
      </c>
      <c r="D10" s="5">
        <v>14303</v>
      </c>
      <c r="E10" s="5" t="s">
        <v>35</v>
      </c>
      <c r="F10" s="6">
        <v>251291.8</v>
      </c>
      <c r="G10" s="6">
        <v>0</v>
      </c>
      <c r="H10" s="6">
        <f t="shared" si="0"/>
        <v>251291.8</v>
      </c>
      <c r="M10" s="6">
        <f t="shared" si="1"/>
        <v>251291.8</v>
      </c>
    </row>
    <row r="11" spans="1:14" x14ac:dyDescent="0.2">
      <c r="A11" s="13" t="s">
        <v>38</v>
      </c>
      <c r="B11" s="4">
        <v>1000</v>
      </c>
      <c r="C11" s="5">
        <v>1400</v>
      </c>
      <c r="D11" s="5">
        <v>15907</v>
      </c>
      <c r="E11" s="5" t="s">
        <v>36</v>
      </c>
      <c r="F11" s="6">
        <v>2239675.9</v>
      </c>
      <c r="G11" s="6">
        <v>-11889.719999999274</v>
      </c>
      <c r="H11" s="6">
        <f t="shared" si="0"/>
        <v>2227786.1800000006</v>
      </c>
      <c r="I11" s="6">
        <v>2227786.1800000006</v>
      </c>
      <c r="J11" s="6">
        <v>2227786.1800000006</v>
      </c>
      <c r="K11" s="6">
        <v>2227786.1800000006</v>
      </c>
      <c r="L11" s="6">
        <v>2227786.1800000006</v>
      </c>
      <c r="M11" s="6">
        <f t="shared" si="1"/>
        <v>0</v>
      </c>
    </row>
    <row r="12" spans="1:14" ht="25.5" x14ac:dyDescent="0.2">
      <c r="A12" s="13" t="s">
        <v>38</v>
      </c>
      <c r="B12" s="4">
        <v>3000</v>
      </c>
      <c r="C12" s="5">
        <v>3900</v>
      </c>
      <c r="D12" s="5">
        <v>39801</v>
      </c>
      <c r="E12" s="5" t="s">
        <v>37</v>
      </c>
      <c r="F12" s="6">
        <v>174202.03999999998</v>
      </c>
      <c r="G12" s="6">
        <v>0</v>
      </c>
      <c r="H12" s="6">
        <f t="shared" si="0"/>
        <v>174202.03999999998</v>
      </c>
      <c r="M12" s="6">
        <f t="shared" si="1"/>
        <v>174202.03999999998</v>
      </c>
    </row>
    <row r="13" spans="1:14" x14ac:dyDescent="0.2">
      <c r="A13" s="11" t="s">
        <v>73</v>
      </c>
      <c r="B13" s="4">
        <v>2000</v>
      </c>
      <c r="C13" s="5">
        <v>21000</v>
      </c>
      <c r="D13" s="5">
        <v>21101</v>
      </c>
      <c r="E13" s="5" t="s">
        <v>39</v>
      </c>
      <c r="F13" s="6">
        <v>62500</v>
      </c>
      <c r="G13" s="6">
        <v>87908.61</v>
      </c>
      <c r="H13" s="6">
        <f t="shared" si="0"/>
        <v>150408.60999999999</v>
      </c>
      <c r="I13" s="6">
        <v>150408.60999999999</v>
      </c>
      <c r="J13" s="6">
        <v>150408.60999999999</v>
      </c>
      <c r="K13" s="6">
        <v>150408.60999999999</v>
      </c>
      <c r="L13" s="6">
        <v>150408.60999999999</v>
      </c>
      <c r="M13" s="6">
        <f t="shared" si="1"/>
        <v>0</v>
      </c>
    </row>
    <row r="14" spans="1:14" ht="38.25" x14ac:dyDescent="0.2">
      <c r="A14" s="13" t="s">
        <v>73</v>
      </c>
      <c r="B14" s="4">
        <v>2000</v>
      </c>
      <c r="C14" s="5">
        <v>21000</v>
      </c>
      <c r="D14" s="5">
        <v>21401</v>
      </c>
      <c r="E14" s="5" t="s">
        <v>40</v>
      </c>
      <c r="F14" s="6">
        <v>37500</v>
      </c>
      <c r="G14" s="6">
        <v>-6490.3600000000006</v>
      </c>
      <c r="H14" s="6">
        <f t="shared" si="0"/>
        <v>31009.64</v>
      </c>
      <c r="I14" s="6">
        <v>31009.640000000003</v>
      </c>
      <c r="J14" s="6">
        <v>31009.640000000003</v>
      </c>
      <c r="K14" s="6">
        <v>31009.640000000003</v>
      </c>
      <c r="L14" s="6">
        <v>31009.640000000003</v>
      </c>
      <c r="M14" s="6">
        <f t="shared" si="1"/>
        <v>0</v>
      </c>
    </row>
    <row r="15" spans="1:14" x14ac:dyDescent="0.2">
      <c r="A15" s="13" t="s">
        <v>73</v>
      </c>
      <c r="B15" s="4">
        <v>2000</v>
      </c>
      <c r="C15" s="5">
        <v>21000</v>
      </c>
      <c r="D15" s="5">
        <v>21601</v>
      </c>
      <c r="E15" s="5" t="s">
        <v>41</v>
      </c>
      <c r="F15" s="6">
        <v>50000</v>
      </c>
      <c r="G15" s="6">
        <v>-36455.57</v>
      </c>
      <c r="H15" s="6">
        <f t="shared" si="0"/>
        <v>13544.43</v>
      </c>
      <c r="I15" s="6">
        <v>13544.43</v>
      </c>
      <c r="J15" s="6">
        <v>13544.43</v>
      </c>
      <c r="K15" s="6">
        <v>13544.43</v>
      </c>
      <c r="L15" s="6">
        <v>13544.43</v>
      </c>
      <c r="M15" s="6">
        <f t="shared" si="1"/>
        <v>0</v>
      </c>
    </row>
    <row r="16" spans="1:14" ht="38.25" x14ac:dyDescent="0.2">
      <c r="A16" s="13" t="s">
        <v>73</v>
      </c>
      <c r="B16" s="4">
        <v>2000</v>
      </c>
      <c r="C16" s="5">
        <v>2200</v>
      </c>
      <c r="D16" s="5">
        <v>22104</v>
      </c>
      <c r="E16" s="5" t="s">
        <v>42</v>
      </c>
      <c r="F16" s="6">
        <v>37500</v>
      </c>
      <c r="G16" s="6">
        <v>-37500</v>
      </c>
      <c r="H16" s="6">
        <f t="shared" si="0"/>
        <v>0</v>
      </c>
      <c r="I16" s="6">
        <v>0</v>
      </c>
      <c r="J16" s="6">
        <v>0</v>
      </c>
      <c r="K16" s="6">
        <v>0</v>
      </c>
      <c r="L16" s="6">
        <v>0</v>
      </c>
      <c r="M16" s="6">
        <f t="shared" si="1"/>
        <v>0</v>
      </c>
    </row>
    <row r="17" spans="1:13" ht="25.5" x14ac:dyDescent="0.2">
      <c r="A17" s="13" t="s">
        <v>73</v>
      </c>
      <c r="B17" s="4">
        <v>2000</v>
      </c>
      <c r="C17" s="5">
        <v>2200</v>
      </c>
      <c r="D17" s="5">
        <v>22301</v>
      </c>
      <c r="E17" s="5" t="s">
        <v>43</v>
      </c>
      <c r="F17" s="6">
        <v>7500</v>
      </c>
      <c r="G17" s="6">
        <v>-7500</v>
      </c>
      <c r="H17" s="6">
        <f t="shared" si="0"/>
        <v>0</v>
      </c>
      <c r="I17" s="6">
        <v>0</v>
      </c>
      <c r="J17" s="6">
        <v>0</v>
      </c>
      <c r="K17" s="6">
        <v>0</v>
      </c>
      <c r="L17" s="6">
        <v>0</v>
      </c>
      <c r="M17" s="6">
        <f t="shared" si="1"/>
        <v>0</v>
      </c>
    </row>
    <row r="18" spans="1:13" x14ac:dyDescent="0.2">
      <c r="A18" s="13" t="s">
        <v>73</v>
      </c>
      <c r="B18" s="4">
        <v>2000</v>
      </c>
      <c r="C18" s="5">
        <v>2400</v>
      </c>
      <c r="D18" s="5">
        <v>24601</v>
      </c>
      <c r="E18" s="5" t="s">
        <v>44</v>
      </c>
      <c r="F18" s="6">
        <v>25000</v>
      </c>
      <c r="G18" s="6">
        <v>-25000</v>
      </c>
      <c r="H18" s="6">
        <f t="shared" si="0"/>
        <v>0</v>
      </c>
      <c r="I18" s="6">
        <v>0</v>
      </c>
      <c r="J18" s="6">
        <v>0</v>
      </c>
      <c r="K18" s="6">
        <v>0</v>
      </c>
      <c r="L18" s="6">
        <v>0</v>
      </c>
      <c r="M18" s="6">
        <f t="shared" si="1"/>
        <v>0</v>
      </c>
    </row>
    <row r="19" spans="1:13" x14ac:dyDescent="0.2">
      <c r="A19" s="13" t="s">
        <v>73</v>
      </c>
      <c r="B19" s="4">
        <v>2000</v>
      </c>
      <c r="C19" s="5">
        <v>2400</v>
      </c>
      <c r="D19" s="5">
        <v>24801</v>
      </c>
      <c r="E19" s="5" t="s">
        <v>45</v>
      </c>
      <c r="F19" s="6">
        <v>100000</v>
      </c>
      <c r="G19" s="6">
        <v>-100000</v>
      </c>
      <c r="H19" s="6">
        <f t="shared" si="0"/>
        <v>0</v>
      </c>
      <c r="I19" s="6">
        <v>0</v>
      </c>
      <c r="J19" s="6">
        <v>0</v>
      </c>
      <c r="K19" s="6">
        <v>0</v>
      </c>
      <c r="L19" s="6">
        <v>0</v>
      </c>
      <c r="M19" s="6">
        <f t="shared" si="1"/>
        <v>0</v>
      </c>
    </row>
    <row r="20" spans="1:13" ht="25.5" x14ac:dyDescent="0.2">
      <c r="A20" s="13" t="s">
        <v>73</v>
      </c>
      <c r="B20" s="4">
        <v>2000</v>
      </c>
      <c r="C20" s="5">
        <v>2400</v>
      </c>
      <c r="D20" s="5">
        <v>24901</v>
      </c>
      <c r="E20" s="5" t="s">
        <v>46</v>
      </c>
      <c r="F20" s="6">
        <v>25000</v>
      </c>
      <c r="G20" s="6">
        <v>-25000</v>
      </c>
      <c r="H20" s="6">
        <f t="shared" si="0"/>
        <v>0</v>
      </c>
      <c r="I20" s="6">
        <v>0</v>
      </c>
      <c r="J20" s="6">
        <v>0</v>
      </c>
      <c r="K20" s="6">
        <v>0</v>
      </c>
      <c r="L20" s="6">
        <v>0</v>
      </c>
      <c r="M20" s="6">
        <f t="shared" si="1"/>
        <v>0</v>
      </c>
    </row>
    <row r="21" spans="1:13" ht="25.5" x14ac:dyDescent="0.2">
      <c r="A21" s="13" t="s">
        <v>73</v>
      </c>
      <c r="B21" s="4">
        <v>2000</v>
      </c>
      <c r="C21" s="5">
        <v>2500</v>
      </c>
      <c r="D21" s="5">
        <v>25301</v>
      </c>
      <c r="E21" s="5" t="s">
        <v>47</v>
      </c>
      <c r="F21" s="6">
        <v>9000</v>
      </c>
      <c r="G21" s="6">
        <v>-9000</v>
      </c>
      <c r="H21" s="6">
        <f t="shared" si="0"/>
        <v>0</v>
      </c>
      <c r="I21" s="6">
        <v>0</v>
      </c>
      <c r="J21" s="6">
        <v>0</v>
      </c>
      <c r="K21" s="6">
        <v>0</v>
      </c>
      <c r="L21" s="6">
        <v>0</v>
      </c>
      <c r="M21" s="6">
        <f t="shared" si="1"/>
        <v>0</v>
      </c>
    </row>
    <row r="22" spans="1:13" ht="38.25" x14ac:dyDescent="0.2">
      <c r="A22" s="13" t="s">
        <v>73</v>
      </c>
      <c r="B22" s="4">
        <v>2000</v>
      </c>
      <c r="C22" s="5">
        <v>2600</v>
      </c>
      <c r="D22" s="5">
        <v>26103</v>
      </c>
      <c r="E22" s="5" t="s">
        <v>48</v>
      </c>
      <c r="F22" s="6">
        <v>85000</v>
      </c>
      <c r="G22" s="6">
        <v>-67783.66</v>
      </c>
      <c r="H22" s="6">
        <f t="shared" si="0"/>
        <v>17216.339999999997</v>
      </c>
      <c r="I22" s="6">
        <v>17216.34</v>
      </c>
      <c r="J22" s="6">
        <v>17216.34</v>
      </c>
      <c r="K22" s="6">
        <v>17216.34</v>
      </c>
      <c r="L22" s="6">
        <v>17216.34</v>
      </c>
      <c r="M22" s="6">
        <f t="shared" si="1"/>
        <v>0</v>
      </c>
    </row>
    <row r="23" spans="1:13" x14ac:dyDescent="0.2">
      <c r="A23" s="13" t="s">
        <v>73</v>
      </c>
      <c r="B23" s="4">
        <v>2000</v>
      </c>
      <c r="C23" s="5">
        <v>2700</v>
      </c>
      <c r="D23" s="5">
        <v>27201</v>
      </c>
      <c r="E23" s="5" t="s">
        <v>49</v>
      </c>
      <c r="F23" s="6">
        <v>37500</v>
      </c>
      <c r="G23" s="6">
        <v>-37500</v>
      </c>
      <c r="H23" s="6">
        <f t="shared" si="0"/>
        <v>0</v>
      </c>
      <c r="I23" s="6">
        <v>0</v>
      </c>
      <c r="J23" s="6">
        <v>0</v>
      </c>
      <c r="K23" s="6">
        <v>0</v>
      </c>
      <c r="L23" s="6">
        <v>0</v>
      </c>
      <c r="M23" s="6">
        <f t="shared" si="1"/>
        <v>0</v>
      </c>
    </row>
    <row r="24" spans="1:13" ht="25.5" x14ac:dyDescent="0.2">
      <c r="A24" s="13" t="s">
        <v>73</v>
      </c>
      <c r="B24" s="4">
        <v>2000</v>
      </c>
      <c r="C24" s="5">
        <v>2700</v>
      </c>
      <c r="D24" s="5">
        <v>27202</v>
      </c>
      <c r="E24" s="5" t="s">
        <v>50</v>
      </c>
      <c r="F24" s="5">
        <v>30000</v>
      </c>
      <c r="G24" s="6">
        <v>-10042.200000000001</v>
      </c>
      <c r="H24" s="6">
        <f t="shared" si="0"/>
        <v>19957.8</v>
      </c>
      <c r="I24" s="6">
        <v>19957.8</v>
      </c>
      <c r="J24" s="6">
        <v>19957.8</v>
      </c>
      <c r="K24" s="6">
        <v>19957.8</v>
      </c>
      <c r="L24" s="6">
        <v>19957.8</v>
      </c>
      <c r="M24" s="6">
        <f t="shared" si="1"/>
        <v>0</v>
      </c>
    </row>
    <row r="25" spans="1:13" x14ac:dyDescent="0.2">
      <c r="A25" s="13" t="s">
        <v>73</v>
      </c>
      <c r="B25" s="4">
        <v>2000</v>
      </c>
      <c r="C25" s="5">
        <v>2900</v>
      </c>
      <c r="D25" s="5">
        <v>29101</v>
      </c>
      <c r="E25" s="5" t="s">
        <v>51</v>
      </c>
      <c r="F25" s="5">
        <v>12500</v>
      </c>
      <c r="G25" s="6">
        <v>-12500</v>
      </c>
      <c r="H25" s="6">
        <f t="shared" si="0"/>
        <v>0</v>
      </c>
      <c r="I25" s="6">
        <v>0</v>
      </c>
      <c r="J25" s="6">
        <v>0</v>
      </c>
      <c r="K25" s="6">
        <v>0</v>
      </c>
      <c r="L25" s="6">
        <v>0</v>
      </c>
      <c r="M25" s="6">
        <f t="shared" si="1"/>
        <v>0</v>
      </c>
    </row>
    <row r="26" spans="1:13" ht="25.5" x14ac:dyDescent="0.2">
      <c r="A26" s="13" t="s">
        <v>73</v>
      </c>
      <c r="B26" s="4">
        <v>2000</v>
      </c>
      <c r="C26" s="5">
        <v>2900</v>
      </c>
      <c r="D26" s="5">
        <v>29401</v>
      </c>
      <c r="E26" s="5" t="s">
        <v>52</v>
      </c>
      <c r="F26" s="5">
        <v>30000</v>
      </c>
      <c r="G26" s="6">
        <v>-30000</v>
      </c>
      <c r="H26" s="6">
        <f t="shared" si="0"/>
        <v>0</v>
      </c>
      <c r="I26" s="6">
        <v>0</v>
      </c>
      <c r="J26" s="6">
        <v>0</v>
      </c>
      <c r="K26" s="6">
        <v>0</v>
      </c>
      <c r="L26" s="6">
        <v>0</v>
      </c>
      <c r="M26" s="6">
        <f t="shared" si="1"/>
        <v>0</v>
      </c>
    </row>
    <row r="27" spans="1:13" x14ac:dyDescent="0.2">
      <c r="A27" s="13" t="s">
        <v>73</v>
      </c>
      <c r="B27" s="4">
        <v>3000</v>
      </c>
      <c r="C27" s="5">
        <v>3100</v>
      </c>
      <c r="D27" s="5">
        <v>31301</v>
      </c>
      <c r="E27" s="5" t="s">
        <v>53</v>
      </c>
      <c r="F27" s="5">
        <v>10000</v>
      </c>
      <c r="G27" s="6">
        <v>-10000</v>
      </c>
      <c r="H27" s="6">
        <f t="shared" si="0"/>
        <v>0</v>
      </c>
      <c r="I27" s="6">
        <v>0</v>
      </c>
      <c r="J27" s="6">
        <v>0</v>
      </c>
      <c r="K27" s="6">
        <v>0</v>
      </c>
      <c r="L27" s="6">
        <v>0</v>
      </c>
      <c r="M27" s="6">
        <f t="shared" si="1"/>
        <v>0</v>
      </c>
    </row>
    <row r="28" spans="1:13" x14ac:dyDescent="0.2">
      <c r="A28" s="13" t="s">
        <v>73</v>
      </c>
      <c r="B28" s="4">
        <v>3000</v>
      </c>
      <c r="C28" s="5">
        <v>3100</v>
      </c>
      <c r="D28" s="5">
        <v>31801</v>
      </c>
      <c r="E28" s="5" t="s">
        <v>54</v>
      </c>
      <c r="F28" s="5">
        <v>8000</v>
      </c>
      <c r="G28" s="6">
        <v>-8000</v>
      </c>
      <c r="H28" s="6">
        <f t="shared" si="0"/>
        <v>0</v>
      </c>
      <c r="I28" s="6">
        <v>0</v>
      </c>
      <c r="J28" s="6">
        <v>0</v>
      </c>
      <c r="K28" s="6">
        <v>0</v>
      </c>
      <c r="L28" s="6">
        <v>0</v>
      </c>
      <c r="M28" s="6">
        <f t="shared" si="1"/>
        <v>0</v>
      </c>
    </row>
    <row r="29" spans="1:13" ht="25.5" x14ac:dyDescent="0.2">
      <c r="A29" s="13" t="s">
        <v>73</v>
      </c>
      <c r="B29" s="4">
        <v>3000</v>
      </c>
      <c r="C29" s="5">
        <v>3200</v>
      </c>
      <c r="D29" s="5">
        <v>32301</v>
      </c>
      <c r="E29" s="5" t="s">
        <v>55</v>
      </c>
      <c r="F29" s="5">
        <v>50000</v>
      </c>
      <c r="G29" s="6">
        <v>-50000</v>
      </c>
      <c r="H29" s="6">
        <f t="shared" si="0"/>
        <v>0</v>
      </c>
      <c r="I29" s="6">
        <v>0</v>
      </c>
      <c r="J29" s="6">
        <v>0</v>
      </c>
      <c r="K29" s="6">
        <v>0</v>
      </c>
      <c r="L29" s="6">
        <v>0</v>
      </c>
      <c r="M29" s="6">
        <f t="shared" si="1"/>
        <v>0</v>
      </c>
    </row>
    <row r="30" spans="1:13" x14ac:dyDescent="0.2">
      <c r="A30" s="13" t="s">
        <v>73</v>
      </c>
      <c r="B30" s="4">
        <v>3000</v>
      </c>
      <c r="C30" s="5">
        <v>3200</v>
      </c>
      <c r="D30" s="5">
        <v>32302</v>
      </c>
      <c r="E30" s="5" t="s">
        <v>56</v>
      </c>
      <c r="F30" s="5">
        <v>37500</v>
      </c>
      <c r="G30" s="6">
        <v>-37500</v>
      </c>
      <c r="H30" s="6">
        <f t="shared" si="0"/>
        <v>0</v>
      </c>
      <c r="I30" s="6">
        <v>0</v>
      </c>
      <c r="J30" s="6">
        <v>0</v>
      </c>
      <c r="K30" s="6">
        <v>0</v>
      </c>
      <c r="L30" s="6">
        <v>0</v>
      </c>
      <c r="M30" s="6">
        <f t="shared" si="1"/>
        <v>0</v>
      </c>
    </row>
    <row r="31" spans="1:13" x14ac:dyDescent="0.2">
      <c r="A31" s="13" t="s">
        <v>73</v>
      </c>
      <c r="B31" s="4">
        <v>3000</v>
      </c>
      <c r="C31" s="5">
        <v>3200</v>
      </c>
      <c r="D31" s="5">
        <v>32303</v>
      </c>
      <c r="E31" s="5" t="s">
        <v>57</v>
      </c>
      <c r="F31" s="5">
        <v>50000</v>
      </c>
      <c r="G31" s="6">
        <v>-50000</v>
      </c>
      <c r="H31" s="6">
        <f t="shared" si="0"/>
        <v>0</v>
      </c>
      <c r="I31" s="6">
        <v>0</v>
      </c>
      <c r="J31" s="6">
        <v>0</v>
      </c>
      <c r="K31" s="6">
        <v>0</v>
      </c>
      <c r="L31" s="6">
        <v>0</v>
      </c>
      <c r="M31" s="6">
        <f t="shared" si="1"/>
        <v>0</v>
      </c>
    </row>
    <row r="32" spans="1:13" ht="25.5" x14ac:dyDescent="0.2">
      <c r="A32" s="13" t="s">
        <v>73</v>
      </c>
      <c r="B32" s="4">
        <v>3000</v>
      </c>
      <c r="C32" s="5">
        <v>3200</v>
      </c>
      <c r="D32" s="5">
        <v>32505</v>
      </c>
      <c r="E32" s="5" t="s">
        <v>58</v>
      </c>
      <c r="F32" s="5">
        <v>20000</v>
      </c>
      <c r="G32" s="6">
        <v>-20000</v>
      </c>
      <c r="H32" s="6">
        <f t="shared" si="0"/>
        <v>0</v>
      </c>
      <c r="I32" s="6">
        <v>0</v>
      </c>
      <c r="J32" s="6">
        <v>0</v>
      </c>
      <c r="K32" s="6">
        <v>0</v>
      </c>
      <c r="L32" s="6">
        <v>0</v>
      </c>
      <c r="M32" s="6">
        <f t="shared" si="1"/>
        <v>0</v>
      </c>
    </row>
    <row r="33" spans="1:13" x14ac:dyDescent="0.2">
      <c r="A33" s="13" t="s">
        <v>73</v>
      </c>
      <c r="B33" s="4">
        <v>3000</v>
      </c>
      <c r="C33" s="5">
        <v>3200</v>
      </c>
      <c r="D33" s="5">
        <v>32701</v>
      </c>
      <c r="E33" s="5" t="s">
        <v>59</v>
      </c>
      <c r="F33" s="5">
        <v>0</v>
      </c>
      <c r="G33" s="6">
        <v>74196.180000000008</v>
      </c>
      <c r="H33" s="6">
        <f t="shared" si="0"/>
        <v>74196.180000000008</v>
      </c>
      <c r="I33" s="6">
        <v>74196.180000000008</v>
      </c>
      <c r="J33" s="6">
        <v>74196.180000000008</v>
      </c>
      <c r="K33" s="6">
        <v>74196.180000000008</v>
      </c>
      <c r="L33" s="6">
        <v>74196.180000000008</v>
      </c>
      <c r="M33" s="6">
        <f t="shared" si="1"/>
        <v>0</v>
      </c>
    </row>
    <row r="34" spans="1:13" ht="25.5" x14ac:dyDescent="0.2">
      <c r="A34" s="13" t="s">
        <v>73</v>
      </c>
      <c r="B34" s="4">
        <v>3000</v>
      </c>
      <c r="C34" s="5">
        <v>33000</v>
      </c>
      <c r="D34" s="5">
        <v>33401</v>
      </c>
      <c r="E34" s="5" t="s">
        <v>60</v>
      </c>
      <c r="F34" s="5">
        <v>100000</v>
      </c>
      <c r="G34" s="6">
        <v>-5544</v>
      </c>
      <c r="H34" s="6">
        <f t="shared" si="0"/>
        <v>94456</v>
      </c>
      <c r="I34" s="6">
        <v>94456</v>
      </c>
      <c r="J34" s="6">
        <v>94456</v>
      </c>
      <c r="K34" s="6">
        <v>94456</v>
      </c>
      <c r="L34" s="6">
        <v>94456</v>
      </c>
      <c r="M34" s="6">
        <f t="shared" si="1"/>
        <v>0</v>
      </c>
    </row>
    <row r="35" spans="1:13" ht="25.5" x14ac:dyDescent="0.2">
      <c r="A35" s="13" t="s">
        <v>73</v>
      </c>
      <c r="B35" s="4">
        <v>3000</v>
      </c>
      <c r="C35" s="5">
        <v>33000</v>
      </c>
      <c r="D35" s="5">
        <v>33604</v>
      </c>
      <c r="E35" s="5" t="s">
        <v>61</v>
      </c>
      <c r="F35" s="5">
        <v>20000</v>
      </c>
      <c r="G35" s="6">
        <v>58884.429999999993</v>
      </c>
      <c r="H35" s="6">
        <f t="shared" si="0"/>
        <v>78884.429999999993</v>
      </c>
      <c r="I35" s="6">
        <v>78884.429999999993</v>
      </c>
      <c r="J35" s="6">
        <v>78884.429999999993</v>
      </c>
      <c r="K35" s="6">
        <v>78884.429999999993</v>
      </c>
      <c r="L35" s="6">
        <v>78884.429999999993</v>
      </c>
      <c r="M35" s="6">
        <f t="shared" si="1"/>
        <v>0</v>
      </c>
    </row>
    <row r="36" spans="1:13" x14ac:dyDescent="0.2">
      <c r="A36" s="13" t="s">
        <v>73</v>
      </c>
      <c r="B36" s="4">
        <v>3000</v>
      </c>
      <c r="C36" s="5">
        <v>33000</v>
      </c>
      <c r="D36" s="5">
        <v>33801</v>
      </c>
      <c r="E36" s="5" t="s">
        <v>62</v>
      </c>
      <c r="F36" s="5">
        <v>270900</v>
      </c>
      <c r="G36" s="6">
        <v>-156998.29</v>
      </c>
      <c r="H36" s="6">
        <f t="shared" si="0"/>
        <v>113901.70999999999</v>
      </c>
      <c r="I36" s="6">
        <v>60456.959999999999</v>
      </c>
      <c r="J36" s="6">
        <v>60456.959999999999</v>
      </c>
      <c r="K36" s="6">
        <v>60456.959999999999</v>
      </c>
      <c r="L36" s="6">
        <v>60456.959999999999</v>
      </c>
      <c r="M36" s="6">
        <f t="shared" si="1"/>
        <v>53444.749999999993</v>
      </c>
    </row>
    <row r="37" spans="1:13" x14ac:dyDescent="0.2">
      <c r="A37" s="13" t="s">
        <v>73</v>
      </c>
      <c r="B37" s="4">
        <v>3000</v>
      </c>
      <c r="C37" s="5">
        <v>3400</v>
      </c>
      <c r="D37" s="5">
        <v>34101</v>
      </c>
      <c r="E37" s="5" t="s">
        <v>63</v>
      </c>
      <c r="F37" s="5">
        <v>0</v>
      </c>
      <c r="G37" s="6">
        <v>482.55999999999995</v>
      </c>
      <c r="H37" s="6">
        <f t="shared" si="0"/>
        <v>482.55999999999995</v>
      </c>
      <c r="I37" s="6">
        <v>482.55999999999995</v>
      </c>
      <c r="J37" s="6">
        <v>482.55999999999995</v>
      </c>
      <c r="K37" s="6">
        <v>482.55999999999995</v>
      </c>
      <c r="L37" s="6">
        <v>482.55999999999995</v>
      </c>
      <c r="M37" s="6">
        <f t="shared" si="1"/>
        <v>0</v>
      </c>
    </row>
    <row r="38" spans="1:13" x14ac:dyDescent="0.2">
      <c r="A38" s="13" t="s">
        <v>73</v>
      </c>
      <c r="B38" s="4">
        <v>3000</v>
      </c>
      <c r="C38" s="5">
        <v>3400</v>
      </c>
      <c r="D38" s="5">
        <v>34701</v>
      </c>
      <c r="E38" s="5" t="s">
        <v>64</v>
      </c>
      <c r="F38" s="5">
        <v>25000</v>
      </c>
      <c r="G38" s="6">
        <v>-25000</v>
      </c>
      <c r="H38" s="6">
        <f t="shared" si="0"/>
        <v>0</v>
      </c>
      <c r="I38" s="6">
        <v>0</v>
      </c>
      <c r="J38" s="6">
        <v>0</v>
      </c>
      <c r="K38" s="6">
        <v>0</v>
      </c>
      <c r="L38" s="6">
        <v>0</v>
      </c>
      <c r="M38" s="6">
        <f t="shared" si="1"/>
        <v>0</v>
      </c>
    </row>
    <row r="39" spans="1:13" ht="38.25" x14ac:dyDescent="0.2">
      <c r="A39" s="13" t="s">
        <v>73</v>
      </c>
      <c r="B39" s="4">
        <v>3000</v>
      </c>
      <c r="C39" s="5">
        <v>3500</v>
      </c>
      <c r="D39" s="5">
        <v>35301</v>
      </c>
      <c r="E39" s="5" t="s">
        <v>65</v>
      </c>
      <c r="F39" s="5">
        <v>20000</v>
      </c>
      <c r="G39" s="6">
        <v>-19671.190000000061</v>
      </c>
      <c r="H39" s="6">
        <f t="shared" si="0"/>
        <v>328.80999999993946</v>
      </c>
      <c r="I39" s="6">
        <v>0</v>
      </c>
      <c r="J39" s="6">
        <v>0</v>
      </c>
      <c r="K39" s="6">
        <v>0</v>
      </c>
      <c r="L39" s="6">
        <v>0</v>
      </c>
      <c r="M39" s="6">
        <f t="shared" si="1"/>
        <v>328.80999999993946</v>
      </c>
    </row>
    <row r="40" spans="1:13" ht="25.5" x14ac:dyDescent="0.2">
      <c r="A40" s="13" t="s">
        <v>73</v>
      </c>
      <c r="B40" s="4">
        <v>3000</v>
      </c>
      <c r="C40" s="5">
        <v>3500</v>
      </c>
      <c r="D40" s="5">
        <v>35801</v>
      </c>
      <c r="E40" s="5" t="s">
        <v>66</v>
      </c>
      <c r="F40" s="5">
        <v>60000</v>
      </c>
      <c r="G40" s="6">
        <v>-60000</v>
      </c>
      <c r="H40" s="6">
        <f t="shared" si="0"/>
        <v>0</v>
      </c>
      <c r="I40" s="6">
        <v>0</v>
      </c>
      <c r="J40" s="6">
        <v>0</v>
      </c>
      <c r="K40" s="6">
        <v>0</v>
      </c>
      <c r="L40" s="6">
        <v>0</v>
      </c>
      <c r="M40" s="6">
        <f t="shared" si="1"/>
        <v>0</v>
      </c>
    </row>
    <row r="41" spans="1:13" x14ac:dyDescent="0.2">
      <c r="A41" s="13" t="s">
        <v>73</v>
      </c>
      <c r="B41" s="4">
        <v>3000</v>
      </c>
      <c r="C41" s="5">
        <v>3700</v>
      </c>
      <c r="D41" s="5">
        <v>37101</v>
      </c>
      <c r="E41" s="5" t="s">
        <v>67</v>
      </c>
      <c r="F41" s="5"/>
      <c r="G41" s="6">
        <v>9598.2000000000007</v>
      </c>
      <c r="H41" s="6">
        <f t="shared" si="0"/>
        <v>9598.2000000000007</v>
      </c>
      <c r="I41" s="6">
        <v>9598.2000000000007</v>
      </c>
      <c r="J41" s="6">
        <v>9598.2000000000007</v>
      </c>
      <c r="K41" s="6">
        <v>9598.2000000000007</v>
      </c>
      <c r="L41" s="6">
        <v>9598.2000000000007</v>
      </c>
      <c r="M41" s="6">
        <f t="shared" si="1"/>
        <v>0</v>
      </c>
    </row>
    <row r="42" spans="1:13" x14ac:dyDescent="0.2">
      <c r="A42" s="13" t="s">
        <v>73</v>
      </c>
      <c r="B42" s="4">
        <v>3000</v>
      </c>
      <c r="C42" s="5">
        <v>3700</v>
      </c>
      <c r="D42" s="5">
        <v>37201</v>
      </c>
      <c r="E42" s="5" t="s">
        <v>68</v>
      </c>
      <c r="F42" s="5">
        <v>37500</v>
      </c>
      <c r="G42" s="6">
        <v>-23278</v>
      </c>
      <c r="H42" s="6">
        <f t="shared" si="0"/>
        <v>14222</v>
      </c>
      <c r="I42" s="6">
        <v>14222</v>
      </c>
      <c r="J42" s="6">
        <v>14222</v>
      </c>
      <c r="K42" s="6">
        <v>14222</v>
      </c>
      <c r="L42" s="6">
        <v>14222</v>
      </c>
      <c r="M42" s="6">
        <f t="shared" si="1"/>
        <v>0</v>
      </c>
    </row>
    <row r="43" spans="1:13" x14ac:dyDescent="0.2">
      <c r="A43" s="13" t="s">
        <v>73</v>
      </c>
      <c r="B43" s="4">
        <v>3000</v>
      </c>
      <c r="C43" s="5">
        <v>3700</v>
      </c>
      <c r="D43" s="5">
        <v>37501</v>
      </c>
      <c r="E43" s="5" t="s">
        <v>69</v>
      </c>
      <c r="F43" s="5">
        <v>40000</v>
      </c>
      <c r="G43" s="6">
        <v>-15368.71</v>
      </c>
      <c r="H43" s="6">
        <f t="shared" si="0"/>
        <v>24631.29</v>
      </c>
      <c r="I43" s="6">
        <v>24631.29</v>
      </c>
      <c r="J43" s="6">
        <v>24631.29</v>
      </c>
      <c r="K43" s="6">
        <v>24631.29</v>
      </c>
      <c r="L43" s="6">
        <v>24631.29</v>
      </c>
      <c r="M43" s="6">
        <f t="shared" si="1"/>
        <v>0</v>
      </c>
    </row>
    <row r="44" spans="1:13" x14ac:dyDescent="0.2">
      <c r="A44" s="13" t="s">
        <v>73</v>
      </c>
      <c r="B44" s="4">
        <v>3000</v>
      </c>
      <c r="C44" s="5">
        <v>3800</v>
      </c>
      <c r="D44" s="5">
        <v>38301</v>
      </c>
      <c r="E44" s="5" t="s">
        <v>70</v>
      </c>
      <c r="F44" s="5">
        <v>10000</v>
      </c>
      <c r="G44" s="6">
        <v>-10000</v>
      </c>
      <c r="H44" s="6">
        <f t="shared" si="0"/>
        <v>0</v>
      </c>
      <c r="I44" s="6">
        <v>0</v>
      </c>
      <c r="J44" s="6">
        <v>0</v>
      </c>
      <c r="K44" s="6">
        <v>0</v>
      </c>
      <c r="L44" s="6">
        <v>0</v>
      </c>
      <c r="M44" s="6">
        <f t="shared" si="1"/>
        <v>0</v>
      </c>
    </row>
    <row r="45" spans="1:13" ht="25.5" x14ac:dyDescent="0.2">
      <c r="A45" s="13" t="s">
        <v>73</v>
      </c>
      <c r="B45" s="4">
        <v>3000</v>
      </c>
      <c r="C45" s="5">
        <v>3800</v>
      </c>
      <c r="D45" s="5">
        <v>38501</v>
      </c>
      <c r="E45" s="5" t="s">
        <v>71</v>
      </c>
      <c r="F45" s="5">
        <v>25000</v>
      </c>
      <c r="G45" s="6">
        <v>-25000</v>
      </c>
      <c r="H45" s="6">
        <f t="shared" si="0"/>
        <v>0</v>
      </c>
      <c r="I45" s="6">
        <v>0</v>
      </c>
      <c r="J45" s="6">
        <v>0</v>
      </c>
      <c r="K45" s="6">
        <v>0</v>
      </c>
      <c r="L45" s="6">
        <v>0</v>
      </c>
      <c r="M45" s="6">
        <f t="shared" si="1"/>
        <v>0</v>
      </c>
    </row>
    <row r="46" spans="1:13" x14ac:dyDescent="0.2">
      <c r="A46" s="13" t="s">
        <v>73</v>
      </c>
      <c r="B46" s="4">
        <v>3000</v>
      </c>
      <c r="C46" s="5">
        <v>3900</v>
      </c>
      <c r="D46" s="5">
        <v>39207</v>
      </c>
      <c r="E46" s="5" t="s">
        <v>72</v>
      </c>
      <c r="F46" s="5">
        <v>15000</v>
      </c>
      <c r="G46" s="6">
        <v>-14538</v>
      </c>
      <c r="H46" s="6">
        <f t="shared" si="0"/>
        <v>462</v>
      </c>
      <c r="I46" s="6">
        <v>462</v>
      </c>
      <c r="J46" s="6">
        <v>462</v>
      </c>
      <c r="K46" s="6">
        <v>462</v>
      </c>
      <c r="L46" s="6">
        <v>462</v>
      </c>
      <c r="M46" s="6">
        <f t="shared" si="1"/>
        <v>0</v>
      </c>
    </row>
    <row r="47" spans="1:13" x14ac:dyDescent="0.2">
      <c r="E47" s="5" t="s">
        <v>74</v>
      </c>
      <c r="F47" s="6">
        <f>SUM(F3:F46)</f>
        <v>8279002.419999999</v>
      </c>
      <c r="G47" s="6">
        <f t="shared" ref="G47:L47" si="2">SUM(G3:G46)</f>
        <v>-746454.28999999934</v>
      </c>
      <c r="H47" s="6">
        <f>SUM(H3:H46)</f>
        <v>7532548.1299999999</v>
      </c>
      <c r="I47" s="6">
        <f t="shared" si="2"/>
        <v>6354407.21</v>
      </c>
      <c r="J47" s="6">
        <f t="shared" si="2"/>
        <v>6354407.21</v>
      </c>
      <c r="K47" s="6">
        <f t="shared" si="2"/>
        <v>6354407.21</v>
      </c>
      <c r="L47" s="6">
        <f t="shared" si="2"/>
        <v>6354407.21</v>
      </c>
      <c r="M47" s="6">
        <f t="shared" si="1"/>
        <v>1178140.92</v>
      </c>
    </row>
  </sheetData>
  <sheetProtection sheet="1" insertRows="0" deleteRows="0"/>
  <protectedRanges>
    <protectedRange sqref="K2:K65536 F24:F46 A2:D65536 G2:H65536 E2:F23 E47:F65536" name="Rango1"/>
  </protectedRanges>
  <phoneticPr fontId="0" type="noConversion"/>
  <dataValidations count="3">
    <dataValidation operator="greaterThan" allowBlank="1" showInputMessage="1" showErrorMessage="1" sqref="C2:E2"/>
    <dataValidation type="decimal" operator="greaterThan" allowBlank="1" showInputMessage="1" showErrorMessage="1" sqref="L3:M65536 I11 F3:K9 F12:K65536 F10:H11 J10:K11">
      <formula1>-999999999</formula1>
    </dataValidation>
    <dataValidation operator="greaterThanOrEqual" allowBlank="1" showInputMessage="1" showErrorMessage="1" sqref="L2:M2 F2:K2"/>
  </dataValidation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Irene Almanza Lemus</cp:lastModifiedBy>
  <dcterms:created xsi:type="dcterms:W3CDTF">2007-01-19T23:16:04Z</dcterms:created>
  <dcterms:modified xsi:type="dcterms:W3CDTF">2023-01-31T17:31:52Z</dcterms:modified>
</cp:coreProperties>
</file>