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 de Presupuesto" sheetId="1" r:id="rId4"/>
  </sheets>
  <definedNames/>
  <calcPr/>
</workbook>
</file>

<file path=xl/sharedStrings.xml><?xml version="1.0" encoding="utf-8"?>
<sst xmlns="http://schemas.openxmlformats.org/spreadsheetml/2006/main" count="53" uniqueCount="53">
  <si>
    <t>Unidad</t>
  </si>
  <si>
    <t>Patrimonio Inicial</t>
  </si>
  <si>
    <t>Valor unitario</t>
  </si>
  <si>
    <t>TOTAL</t>
  </si>
  <si>
    <t>VIDA UTIL</t>
  </si>
  <si>
    <t>Infraestructura Tecnológica</t>
  </si>
  <si>
    <t/>
  </si>
  <si>
    <t>Computador Portatil</t>
  </si>
  <si>
    <t>Computador Escritorio</t>
  </si>
  <si>
    <t>Camara web</t>
  </si>
  <si>
    <t>Diademas</t>
  </si>
  <si>
    <t xml:space="preserve">Impresora </t>
  </si>
  <si>
    <t>Escritorios</t>
  </si>
  <si>
    <t xml:space="preserve">Sillas </t>
  </si>
  <si>
    <t>Software</t>
  </si>
  <si>
    <t>Microsoft Office Anual x4</t>
  </si>
  <si>
    <t>Licencias de Windows Anual</t>
  </si>
  <si>
    <t xml:space="preserve">Visual studio </t>
  </si>
  <si>
    <t>GitHub Anual</t>
  </si>
  <si>
    <t>Servidores</t>
  </si>
  <si>
    <t>Servidor en linea.  costos por año</t>
  </si>
  <si>
    <t>Dominio (tecnoschool.com) costo por año</t>
  </si>
  <si>
    <t>Gastos</t>
  </si>
  <si>
    <t>Servicios Públicos (luz, agua)</t>
  </si>
  <si>
    <t>Arriendo</t>
  </si>
  <si>
    <t>Mantenimiento y actualización</t>
  </si>
  <si>
    <t>Internet</t>
  </si>
  <si>
    <t>Caja menor</t>
  </si>
  <si>
    <t>Ingresos</t>
  </si>
  <si>
    <t>Trimestral</t>
  </si>
  <si>
    <t>Semestral</t>
  </si>
  <si>
    <t>Anual</t>
  </si>
  <si>
    <t>Titulo  5</t>
  </si>
  <si>
    <t>BASICO</t>
  </si>
  <si>
    <t>ESTANDAR</t>
  </si>
  <si>
    <t>PREMIUM</t>
  </si>
  <si>
    <t>QUID</t>
  </si>
  <si>
    <t>$ 246.000</t>
  </si>
  <si>
    <t>$ 486.000</t>
  </si>
  <si>
    <t>$ 574.000</t>
  </si>
  <si>
    <t>SOFTWARE DE GESTION ESCOLAR</t>
  </si>
  <si>
    <t>$ 142.000</t>
  </si>
  <si>
    <t>$ 300.000</t>
  </si>
  <si>
    <t>$ 390.000</t>
  </si>
  <si>
    <t>SISTEMAS SABERES (Anual)</t>
  </si>
  <si>
    <t>$ 2'930.000</t>
  </si>
  <si>
    <t>$ 4'890.000</t>
  </si>
  <si>
    <t>$5'745.000</t>
  </si>
  <si>
    <t>1'106.000</t>
  </si>
  <si>
    <t>Titulo  6</t>
  </si>
  <si>
    <t>Titulo 7</t>
  </si>
  <si>
    <t>Titulo  8</t>
  </si>
  <si>
    <t>Titulo 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</si>
</sst>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\ #,##0.00"/>
    <numFmt numFmtId="165" formatCode="[$$-2C0A]#,##0.00;\([$$-2C0A]#,##0.00\)"/>
    <numFmt numFmtId="166" formatCode="[$$-2C0A]\ #,##0.00"/>
    <numFmt numFmtId="167" formatCode="[$ $]#,##0"/>
    <numFmt numFmtId="168" formatCode="#&quot; m²&quot;"/>
    <numFmt numFmtId="169" formatCode="#&quot; ml&quot;"/>
  </numFmts>
  <fonts count="18"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b/>
      <sz val="11.0"/>
      <color theme="1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4.0"/>
      <color rgb="FF0070C0"/>
      <name val="Calibri"/>
    </font>
    <font>
      <b/>
      <sz val="11.0"/>
      <color rgb="FF000000"/>
      <name val="Calibri"/>
    </font>
    <font>
      <sz val="14.0"/>
      <color rgb="FF595959"/>
      <name val="Calibri"/>
    </font>
    <font>
      <color theme="1"/>
      <name val="Calibri"/>
    </font>
    <font>
      <sz val="14.0"/>
      <color rgb="FF000000"/>
      <name val="Calibri"/>
    </font>
    <font>
      <sz val="14.0"/>
      <color rgb="FF757070"/>
      <name val="Calibri"/>
    </font>
    <font>
      <sz val="11.0"/>
      <color rgb="FFFF0000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EFFEFA"/>
        <bgColor rgb="FFEFFEFA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18">
    <border/>
    <border>
      <left/>
      <right/>
      <top/>
      <bottom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</border>
    <border>
      <left/>
      <right/>
      <top/>
    </border>
    <border>
      <left style="medium">
        <color rgb="FFF2F2F2"/>
      </left>
      <top style="medium">
        <color rgb="FFF2F2F2"/>
      </top>
      <bottom style="medium">
        <color rgb="FFF2F2F2"/>
      </bottom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</border>
    <border>
      <left/>
      <top/>
      <bottom/>
    </border>
    <border>
      <left style="medium">
        <color rgb="FF0070C0"/>
      </left>
      <right/>
      <top style="medium">
        <color rgb="FF0070C0"/>
      </top>
      <bottom style="medium">
        <color rgb="FF0070C0"/>
      </bottom>
    </border>
    <border>
      <right style="medium">
        <color rgb="FF0070C0"/>
      </right>
      <top style="medium">
        <color rgb="FF0070C0"/>
      </top>
      <bottom style="medium">
        <color rgb="FF0070C0"/>
      </bottom>
    </border>
    <border>
      <left style="medium">
        <color rgb="FF0070C0"/>
      </left>
      <top style="medium">
        <color rgb="FF0070C0"/>
      </top>
      <bottom style="medium">
        <color rgb="FF0070C0"/>
      </bottom>
    </border>
    <border>
      <left style="medium">
        <color rgb="FFF2F2F2"/>
      </left>
      <right style="medium">
        <color rgb="FFF2F2F2"/>
      </right>
      <top style="medium">
        <color rgb="FFF2F2F2"/>
      </top>
    </border>
    <border>
      <left style="medium">
        <color rgb="FFF2F2F2"/>
      </left>
      <top style="medium">
        <color rgb="FFF2F2F2"/>
      </top>
    </border>
    <border>
      <right style="medium">
        <color rgb="FF0070C0"/>
      </right>
      <bottom style="medium">
        <color rgb="FF0070C0"/>
      </bottom>
    </border>
    <border>
      <left style="medium">
        <color rgb="FF0070C0"/>
      </left>
    </border>
    <border>
      <left style="medium">
        <color rgb="FF0070C0"/>
      </left>
      <bottom style="medium">
        <color theme="0"/>
      </bottom>
    </border>
    <border>
      <left style="medium">
        <color rgb="FF0070C0"/>
      </left>
      <top style="medium">
        <color theme="0"/>
      </top>
    </border>
    <border>
      <left style="medium">
        <color rgb="FF0070C0"/>
      </left>
      <top style="medium">
        <color theme="0"/>
      </top>
      <bottom style="medium">
        <color theme="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horizontal="center"/>
    </xf>
    <xf borderId="0" fillId="2" fontId="2" numFmtId="0" xfId="0" applyFont="1"/>
    <xf borderId="0" fillId="0" fontId="3" numFmtId="0" xfId="0" applyAlignment="1" applyFont="1">
      <alignment horizontal="center"/>
    </xf>
    <xf borderId="2" fillId="2" fontId="4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3" fillId="0" fontId="6" numFmtId="0" xfId="0" applyAlignment="1" applyBorder="1" applyFont="1">
      <alignment horizontal="left" readingOrder="0" vertical="center"/>
    </xf>
    <xf quotePrefix="1" borderId="1" fillId="3" fontId="6" numFmtId="0" xfId="0" applyAlignment="1" applyBorder="1" applyFont="1">
      <alignment horizontal="center" vertical="center"/>
    </xf>
    <xf borderId="4" fillId="3" fontId="6" numFmtId="164" xfId="0" applyAlignment="1" applyBorder="1" applyFont="1" applyNumberFormat="1">
      <alignment horizontal="center" vertical="center"/>
    </xf>
    <xf borderId="0" fillId="3" fontId="7" numFmtId="165" xfId="0" applyAlignment="1" applyFont="1" applyNumberFormat="1">
      <alignment horizontal="right"/>
    </xf>
    <xf borderId="0" fillId="0" fontId="7" numFmtId="166" xfId="0" applyAlignment="1" applyFont="1" applyNumberFormat="1">
      <alignment horizontal="right"/>
    </xf>
    <xf borderId="0" fillId="0" fontId="7" numFmtId="165" xfId="0" applyAlignment="1" applyFont="1" applyNumberFormat="1">
      <alignment horizontal="right"/>
    </xf>
    <xf borderId="3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left" readingOrder="0" vertical="center"/>
    </xf>
    <xf borderId="5" fillId="0" fontId="8" numFmtId="164" xfId="0" applyAlignment="1" applyBorder="1" applyFont="1" applyNumberFormat="1">
      <alignment horizontal="center" readingOrder="0" vertical="center"/>
    </xf>
    <xf borderId="6" fillId="4" fontId="8" numFmtId="164" xfId="0" applyAlignment="1" applyBorder="1" applyFill="1" applyFont="1" applyNumberFormat="1">
      <alignment horizontal="center" readingOrder="0" vertical="center"/>
    </xf>
    <xf borderId="0" fillId="0" fontId="1" numFmtId="164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4" xfId="0" applyFont="1" applyNumberFormat="1"/>
    <xf borderId="0" fillId="0" fontId="1" numFmtId="166" xfId="0" applyFont="1" applyNumberFormat="1"/>
    <xf borderId="0" fillId="0" fontId="7" numFmtId="165" xfId="0" applyFont="1" applyNumberFormat="1"/>
    <xf borderId="3" fillId="0" fontId="8" numFmtId="0" xfId="0" applyAlignment="1" applyBorder="1" applyFont="1">
      <alignment horizontal="left" readingOrder="0" shrinkToFit="0" vertical="center" wrapText="1"/>
    </xf>
    <xf borderId="5" fillId="0" fontId="8" numFmtId="4" xfId="0" applyAlignment="1" applyBorder="1" applyFont="1" applyNumberFormat="1">
      <alignment horizontal="center" readingOrder="0" vertical="center"/>
    </xf>
    <xf borderId="6" fillId="4" fontId="8" numFmtId="164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horizontal="center" vertical="center"/>
    </xf>
    <xf borderId="5" fillId="0" fontId="8" numFmtId="164" xfId="0" applyAlignment="1" applyBorder="1" applyFont="1" applyNumberFormat="1">
      <alignment horizontal="center" vertical="center"/>
    </xf>
    <xf borderId="0" fillId="0" fontId="8" numFmtId="16" xfId="0" applyAlignment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3" fontId="6" numFmtId="0" xfId="0" applyAlignment="1" applyFont="1">
      <alignment horizontal="left" readingOrder="0"/>
    </xf>
    <xf borderId="7" fillId="3" fontId="6" numFmtId="0" xfId="0" applyAlignment="1" applyBorder="1" applyFont="1">
      <alignment horizontal="center" vertical="center"/>
    </xf>
    <xf borderId="8" fillId="3" fontId="6" numFmtId="164" xfId="0" applyAlignment="1" applyBorder="1" applyFont="1" applyNumberFormat="1">
      <alignment horizontal="center" vertical="center"/>
    </xf>
    <xf borderId="9" fillId="3" fontId="7" numFmtId="165" xfId="0" applyBorder="1" applyFont="1" applyNumberFormat="1"/>
    <xf borderId="5" fillId="0" fontId="8" numFmtId="167" xfId="0" applyAlignment="1" applyBorder="1" applyFont="1" applyNumberFormat="1">
      <alignment horizontal="center" readingOrder="0" vertical="center"/>
    </xf>
    <xf borderId="6" fillId="0" fontId="7" numFmtId="165" xfId="0" applyBorder="1" applyFont="1" applyNumberFormat="1"/>
    <xf borderId="1" fillId="3" fontId="6" numFmtId="0" xfId="0" applyAlignment="1" applyBorder="1" applyFont="1">
      <alignment horizontal="left" readingOrder="0" vertical="center"/>
    </xf>
    <xf borderId="10" fillId="3" fontId="6" numFmtId="164" xfId="0" applyAlignment="1" applyBorder="1" applyFont="1" applyNumberFormat="1">
      <alignment horizontal="center" vertical="center"/>
    </xf>
    <xf borderId="6" fillId="3" fontId="7" numFmtId="165" xfId="0" applyBorder="1" applyFont="1" applyNumberFormat="1"/>
    <xf borderId="3" fillId="0" fontId="8" numFmtId="0" xfId="0" applyAlignment="1" applyBorder="1" applyFont="1">
      <alignment horizontal="left" vertical="center"/>
    </xf>
    <xf borderId="6" fillId="3" fontId="6" numFmtId="164" xfId="0" applyAlignment="1" applyBorder="1" applyFont="1" applyNumberFormat="1">
      <alignment horizontal="center" vertical="center"/>
    </xf>
    <xf borderId="6" fillId="0" fontId="7" numFmtId="165" xfId="0" applyAlignment="1" applyBorder="1" applyFont="1" applyNumberFormat="1">
      <alignment horizontal="right"/>
    </xf>
    <xf borderId="6" fillId="0" fontId="1" numFmtId="165" xfId="0" applyAlignment="1" applyBorder="1" applyFont="1" applyNumberFormat="1">
      <alignment horizontal="right"/>
    </xf>
    <xf borderId="0" fillId="0" fontId="1" numFmtId="168" xfId="0" applyAlignment="1" applyFont="1" applyNumberFormat="1">
      <alignment horizontal="center"/>
    </xf>
    <xf borderId="0" fillId="0" fontId="1" numFmtId="165" xfId="0" applyAlignment="1" applyFont="1" applyNumberFormat="1">
      <alignment horizontal="right"/>
    </xf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horizontal="right"/>
    </xf>
    <xf borderId="0" fillId="0" fontId="9" numFmtId="0" xfId="0" applyAlignment="1" applyFont="1">
      <alignment readingOrder="0"/>
    </xf>
    <xf borderId="1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vertical="center"/>
    </xf>
    <xf borderId="6" fillId="5" fontId="8" numFmtId="164" xfId="0" applyAlignment="1" applyBorder="1" applyFill="1" applyFont="1" applyNumberFormat="1">
      <alignment horizontal="center" readingOrder="0" vertical="center"/>
    </xf>
    <xf borderId="6" fillId="5" fontId="6" numFmtId="164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horizontal="right" readingOrder="0"/>
    </xf>
    <xf borderId="6" fillId="5" fontId="10" numFmtId="0" xfId="0" applyAlignment="1" applyBorder="1" applyFont="1">
      <alignment horizontal="center" readingOrder="0"/>
    </xf>
    <xf borderId="0" fillId="0" fontId="1" numFmtId="165" xfId="0" applyFont="1" applyNumberFormat="1"/>
    <xf borderId="11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vertical="center"/>
    </xf>
    <xf borderId="12" fillId="0" fontId="8" numFmtId="0" xfId="0" applyAlignment="1" applyBorder="1" applyFont="1">
      <alignment horizontal="center" vertical="center"/>
    </xf>
    <xf borderId="6" fillId="5" fontId="8" numFmtId="164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horizontal="right"/>
    </xf>
    <xf borderId="13" fillId="3" fontId="1" numFmtId="165" xfId="0" applyAlignment="1" applyBorder="1" applyFont="1" applyNumberFormat="1">
      <alignment horizontal="right"/>
    </xf>
    <xf borderId="3" fillId="0" fontId="11" numFmtId="0" xfId="0" applyAlignment="1" applyBorder="1" applyFont="1">
      <alignment horizontal="left" vertical="center"/>
    </xf>
    <xf borderId="14" fillId="4" fontId="8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left" vertical="center"/>
    </xf>
    <xf borderId="15" fillId="4" fontId="8" numFmtId="164" xfId="0" applyAlignment="1" applyBorder="1" applyFont="1" applyNumberFormat="1">
      <alignment horizontal="center" vertical="center"/>
    </xf>
    <xf borderId="16" fillId="4" fontId="8" numFmtId="164" xfId="0" applyAlignment="1" applyBorder="1" applyFont="1" applyNumberFormat="1">
      <alignment horizontal="center" vertical="center"/>
    </xf>
    <xf borderId="9" fillId="0" fontId="1" numFmtId="165" xfId="0" applyAlignment="1" applyBorder="1" applyFont="1" applyNumberFormat="1">
      <alignment horizontal="right"/>
    </xf>
    <xf borderId="17" fillId="4" fontId="8" numFmtId="164" xfId="0" applyAlignment="1" applyBorder="1" applyFont="1" applyNumberFormat="1">
      <alignment horizontal="center" vertical="center"/>
    </xf>
    <xf borderId="10" fillId="4" fontId="8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2" numFmtId="165" xfId="0" applyAlignment="1" applyFont="1" applyNumberFormat="1">
      <alignment horizontal="right"/>
    </xf>
    <xf borderId="0" fillId="0" fontId="7" numFmtId="166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3" numFmtId="2" xfId="0" applyAlignment="1" applyFont="1" applyNumberFormat="1">
      <alignment horizontal="center"/>
    </xf>
    <xf borderId="0" fillId="0" fontId="13" numFmtId="1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14" numFmtId="0" xfId="0" applyAlignment="1" applyFont="1">
      <alignment horizontal="left"/>
    </xf>
    <xf borderId="0" fillId="0" fontId="14" numFmtId="2" xfId="0" applyAlignment="1" applyFont="1" applyNumberFormat="1">
      <alignment horizontal="left"/>
    </xf>
    <xf borderId="0" fillId="0" fontId="1" numFmtId="166" xfId="0" applyAlignment="1" applyFont="1" applyNumberFormat="1">
      <alignment horizontal="center"/>
    </xf>
    <xf borderId="0" fillId="0" fontId="15" numFmtId="0" xfId="0" applyFont="1"/>
    <xf borderId="0" fillId="0" fontId="1" numFmtId="2" xfId="0" applyFont="1" applyNumberFormat="1"/>
    <xf borderId="0" fillId="0" fontId="15" numFmtId="166" xfId="0" applyAlignment="1" applyFont="1" applyNumberFormat="1">
      <alignment horizontal="center"/>
    </xf>
    <xf borderId="0" fillId="0" fontId="15" numFmtId="166" xfId="0" applyFont="1" applyNumberFormat="1"/>
    <xf borderId="0" fillId="0" fontId="14" numFmtId="0" xfId="0" applyAlignment="1" applyFont="1">
      <alignment horizontal="center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6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49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9525</xdr:rowOff>
    </xdr:from>
    <xdr:ext cx="4724400" cy="666750"/>
    <xdr:sp>
      <xdr:nvSpPr>
        <xdr:cNvPr id="3" name="Shape 3"/>
        <xdr:cNvSpPr txBox="1"/>
      </xdr:nvSpPr>
      <xdr:spPr>
        <a:xfrm>
          <a:off x="2688525" y="3408525"/>
          <a:ext cx="53149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Presupuesto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del Proyecto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10.14"/>
    <col customWidth="1" min="3" max="3" width="55.43"/>
    <col customWidth="1" min="4" max="4" width="0.43"/>
    <col customWidth="1" min="5" max="5" width="21.0"/>
    <col customWidth="1" min="6" max="6" width="22.71"/>
    <col customWidth="1" min="7" max="7" width="36.86"/>
    <col customWidth="1" min="8" max="8" width="30.43"/>
    <col customWidth="1" min="9" max="9" width="22.57"/>
    <col customWidth="1" min="10" max="10" width="21.14"/>
    <col customWidth="1" min="11" max="11" width="12.57"/>
    <col customWidth="1" min="12" max="12" width="26.43"/>
    <col customWidth="1" min="13" max="13" width="12.57"/>
    <col customWidth="1" min="14" max="14" width="32.0"/>
    <col customWidth="1" min="15" max="25" width="11.57"/>
  </cols>
  <sheetData>
    <row r="1" ht="15.0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54.75" customHeight="1">
      <c r="A2" s="3"/>
      <c r="B2" s="4"/>
      <c r="C2" s="4"/>
      <c r="D2" s="4"/>
      <c r="E2" s="5"/>
      <c r="F2" s="4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9.0" customHeight="1">
      <c r="A3" s="1"/>
      <c r="B3" s="1"/>
      <c r="C3" s="7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9.0" customHeight="1">
      <c r="A4" s="1"/>
      <c r="B4" s="1"/>
      <c r="C4" s="7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9.0" customHeight="1">
      <c r="A5" s="1"/>
      <c r="B5" s="1"/>
      <c r="C5" s="7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9.0" customHeight="1">
      <c r="A6" s="1"/>
      <c r="B6" s="1"/>
      <c r="C6" s="7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30.0" customHeight="1">
      <c r="A7" s="1"/>
      <c r="B7" s="8" t="s">
        <v>0</v>
      </c>
      <c r="C7" s="8" t="s">
        <v>1</v>
      </c>
      <c r="D7" s="8"/>
      <c r="E7" s="8" t="s">
        <v>2</v>
      </c>
      <c r="F7" s="9" t="s">
        <v>3</v>
      </c>
      <c r="G7" s="8" t="s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4.5" customHeight="1">
      <c r="A8" s="1"/>
      <c r="B8" s="1"/>
      <c r="C8" s="1"/>
      <c r="D8" s="1"/>
      <c r="E8" s="2"/>
      <c r="F8" s="1"/>
      <c r="G8" s="2"/>
      <c r="H8" s="2"/>
      <c r="I8" s="1"/>
      <c r="J8" s="2"/>
      <c r="K8" s="1"/>
      <c r="L8" s="2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0">
        <v>1.0</v>
      </c>
      <c r="C9" s="11" t="s">
        <v>5</v>
      </c>
      <c r="D9" s="10"/>
      <c r="E9" s="12" t="s">
        <v>6</v>
      </c>
      <c r="F9" s="13">
        <f>SUM(F10:F17)</f>
        <v>9600000</v>
      </c>
      <c r="G9" s="14"/>
      <c r="H9" s="1"/>
      <c r="I9" s="1"/>
      <c r="J9" s="15"/>
      <c r="K9" s="15"/>
      <c r="L9" s="15"/>
      <c r="M9" s="1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7">
        <v>3.0</v>
      </c>
      <c r="C10" s="18" t="s">
        <v>7</v>
      </c>
      <c r="D10" s="17"/>
      <c r="E10" s="19">
        <v>1400000.0</v>
      </c>
      <c r="F10" s="20">
        <f t="shared" ref="F10:F17" si="1">E10*B10</f>
        <v>4200000</v>
      </c>
      <c r="G10" s="20"/>
      <c r="H10" s="2"/>
      <c r="I10" s="21"/>
      <c r="J10" s="22"/>
      <c r="K10" s="23"/>
      <c r="L10" s="24"/>
      <c r="M10" s="23"/>
      <c r="N10" s="2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7">
        <v>1.0</v>
      </c>
      <c r="C11" s="18" t="s">
        <v>8</v>
      </c>
      <c r="D11" s="17"/>
      <c r="E11" s="19">
        <v>1400000.0</v>
      </c>
      <c r="F11" s="20">
        <f t="shared" si="1"/>
        <v>1400000</v>
      </c>
      <c r="G11" s="20"/>
      <c r="H11" s="2"/>
      <c r="I11" s="21"/>
      <c r="J11" s="22"/>
      <c r="K11" s="23"/>
      <c r="L11" s="24"/>
      <c r="M11" s="23"/>
      <c r="N11" s="2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7">
        <v>1.0</v>
      </c>
      <c r="C12" s="26" t="s">
        <v>9</v>
      </c>
      <c r="D12" s="17"/>
      <c r="E12" s="27">
        <v>60000.0</v>
      </c>
      <c r="F12" s="20">
        <f t="shared" si="1"/>
        <v>60000</v>
      </c>
      <c r="G12" s="20"/>
      <c r="H12" s="1"/>
      <c r="I12" s="21"/>
      <c r="J12" s="22"/>
      <c r="K12" s="23"/>
      <c r="L12" s="24"/>
      <c r="M12" s="23"/>
      <c r="N12" s="2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7">
        <v>4.0</v>
      </c>
      <c r="C13" s="18" t="s">
        <v>10</v>
      </c>
      <c r="D13" s="17"/>
      <c r="E13" s="27">
        <v>75000.0</v>
      </c>
      <c r="F13" s="20">
        <f t="shared" si="1"/>
        <v>300000</v>
      </c>
      <c r="G13" s="20"/>
      <c r="H13" s="2"/>
      <c r="I13" s="21"/>
      <c r="J13" s="22"/>
      <c r="K13" s="23"/>
      <c r="L13" s="24"/>
      <c r="M13" s="23"/>
      <c r="N13" s="2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7">
        <v>4.0</v>
      </c>
      <c r="C14" s="18" t="s">
        <v>11</v>
      </c>
      <c r="D14" s="17"/>
      <c r="E14" s="27">
        <v>450000.0</v>
      </c>
      <c r="F14" s="20">
        <f t="shared" si="1"/>
        <v>1800000</v>
      </c>
      <c r="G14" s="20"/>
      <c r="H14" s="2"/>
      <c r="I14" s="21"/>
      <c r="J14" s="22"/>
      <c r="K14" s="23"/>
      <c r="L14" s="24"/>
      <c r="M14" s="23"/>
      <c r="N14" s="2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7">
        <v>4.0</v>
      </c>
      <c r="C15" s="18" t="s">
        <v>12</v>
      </c>
      <c r="D15" s="17"/>
      <c r="E15" s="19">
        <v>200000.0</v>
      </c>
      <c r="F15" s="20">
        <f t="shared" si="1"/>
        <v>800000</v>
      </c>
      <c r="G15" s="28"/>
      <c r="H15" s="2"/>
      <c r="I15" s="21"/>
      <c r="J15" s="22"/>
      <c r="K15" s="23"/>
      <c r="L15" s="24"/>
      <c r="M15" s="23"/>
      <c r="N15" s="2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7">
        <v>4.0</v>
      </c>
      <c r="C16" s="18" t="s">
        <v>13</v>
      </c>
      <c r="D16" s="29"/>
      <c r="E16" s="19">
        <v>260000.0</v>
      </c>
      <c r="F16" s="20">
        <f t="shared" si="1"/>
        <v>1040000</v>
      </c>
      <c r="G16" s="28"/>
      <c r="H16" s="2"/>
      <c r="I16" s="21"/>
      <c r="J16" s="22"/>
      <c r="K16" s="23"/>
      <c r="L16" s="24"/>
      <c r="M16" s="23"/>
      <c r="N16" s="2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7"/>
      <c r="C17" s="18"/>
      <c r="D17" s="29"/>
      <c r="E17" s="30"/>
      <c r="F17" s="20">
        <f t="shared" si="1"/>
        <v>0</v>
      </c>
      <c r="G17" s="28"/>
      <c r="H17" s="2"/>
      <c r="I17" s="21"/>
      <c r="J17" s="22"/>
      <c r="K17" s="23"/>
      <c r="L17" s="24"/>
      <c r="M17" s="23"/>
      <c r="N17" s="2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31"/>
      <c r="C18" s="32"/>
      <c r="D18" s="33"/>
      <c r="E18" s="34"/>
      <c r="F18" s="34"/>
      <c r="G18" s="25"/>
      <c r="H18" s="2"/>
      <c r="I18" s="21"/>
      <c r="J18" s="22"/>
      <c r="K18" s="23"/>
      <c r="L18" s="24"/>
      <c r="M18" s="23"/>
      <c r="N18" s="2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0">
        <v>2.0</v>
      </c>
      <c r="C19" s="35" t="s">
        <v>14</v>
      </c>
      <c r="D19" s="10"/>
      <c r="E19" s="36"/>
      <c r="F19" s="37">
        <f>SUM(F20:F24)</f>
        <v>11839996</v>
      </c>
      <c r="G19" s="38"/>
      <c r="H19" s="2"/>
      <c r="I19" s="21"/>
      <c r="J19" s="22"/>
      <c r="K19" s="23"/>
      <c r="L19" s="24"/>
      <c r="M19" s="23"/>
      <c r="N19" s="2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7">
        <v>1.0</v>
      </c>
      <c r="C20" s="18" t="s">
        <v>15</v>
      </c>
      <c r="D20" s="17"/>
      <c r="E20" s="39">
        <v>200000.0</v>
      </c>
      <c r="F20" s="28">
        <f t="shared" ref="F20:F24" si="2">E20*B20</f>
        <v>200000</v>
      </c>
      <c r="G20" s="20"/>
      <c r="H20" s="2"/>
      <c r="I20" s="21"/>
      <c r="J20" s="22"/>
      <c r="K20" s="23"/>
      <c r="L20" s="24"/>
      <c r="M20" s="23"/>
      <c r="N20" s="2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7">
        <v>4.0</v>
      </c>
      <c r="C21" s="18" t="s">
        <v>16</v>
      </c>
      <c r="D21" s="17"/>
      <c r="E21" s="39">
        <v>669999.0</v>
      </c>
      <c r="F21" s="28">
        <f t="shared" si="2"/>
        <v>2679996</v>
      </c>
      <c r="G21" s="20"/>
      <c r="H21" s="2"/>
      <c r="I21" s="21"/>
      <c r="J21" s="22"/>
      <c r="K21" s="23"/>
      <c r="L21" s="24"/>
      <c r="M21" s="23"/>
      <c r="N21" s="2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7">
        <v>4.0</v>
      </c>
      <c r="C22" s="26" t="s">
        <v>17</v>
      </c>
      <c r="D22" s="17"/>
      <c r="E22" s="39">
        <v>2000000.0</v>
      </c>
      <c r="F22" s="28">
        <f t="shared" si="2"/>
        <v>8000000</v>
      </c>
      <c r="G22" s="40"/>
      <c r="H22" s="2"/>
      <c r="I22" s="21"/>
      <c r="J22" s="22"/>
      <c r="K22" s="23"/>
      <c r="L22" s="24"/>
      <c r="M22" s="23"/>
      <c r="N22" s="2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7">
        <v>1.0</v>
      </c>
      <c r="C23" s="18" t="s">
        <v>18</v>
      </c>
      <c r="D23" s="17"/>
      <c r="E23" s="39">
        <v>960000.0</v>
      </c>
      <c r="F23" s="28">
        <f t="shared" si="2"/>
        <v>960000</v>
      </c>
      <c r="G23" s="40"/>
      <c r="H23" s="2"/>
      <c r="I23" s="21"/>
      <c r="J23" s="22"/>
      <c r="K23" s="23"/>
      <c r="L23" s="24"/>
      <c r="M23" s="23"/>
      <c r="N23" s="2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29"/>
      <c r="C24" s="18"/>
      <c r="D24" s="17"/>
      <c r="E24" s="27"/>
      <c r="F24" s="28">
        <f t="shared" si="2"/>
        <v>0</v>
      </c>
      <c r="G24" s="40"/>
      <c r="H24" s="2"/>
      <c r="I24" s="21"/>
      <c r="J24" s="22"/>
      <c r="K24" s="23"/>
      <c r="L24" s="24"/>
      <c r="M24" s="23"/>
      <c r="N24" s="2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33"/>
      <c r="C25" s="32"/>
      <c r="D25" s="33"/>
      <c r="E25" s="34"/>
      <c r="F25" s="34"/>
      <c r="G25" s="25"/>
      <c r="H25" s="2"/>
      <c r="I25" s="21"/>
      <c r="J25" s="22"/>
      <c r="K25" s="23"/>
      <c r="L25" s="24"/>
      <c r="M25" s="23"/>
      <c r="N25" s="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0">
        <v>3.0</v>
      </c>
      <c r="C26" s="41" t="s">
        <v>19</v>
      </c>
      <c r="D26" s="10"/>
      <c r="E26" s="36"/>
      <c r="F26" s="42">
        <f>SUM(F27:F31)</f>
        <v>245600</v>
      </c>
      <c r="G26" s="43"/>
      <c r="H26" s="2"/>
      <c r="I26" s="21"/>
      <c r="J26" s="22"/>
      <c r="K26" s="23"/>
      <c r="L26" s="24"/>
      <c r="M26" s="23"/>
      <c r="N26" s="2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7">
        <v>1.0</v>
      </c>
      <c r="C27" s="18" t="s">
        <v>20</v>
      </c>
      <c r="D27" s="17"/>
      <c r="E27" s="19">
        <v>200000.0</v>
      </c>
      <c r="F27" s="28">
        <f t="shared" ref="F27:F31" si="3">B27*E27</f>
        <v>200000</v>
      </c>
      <c r="G27" s="20"/>
      <c r="H27" s="2"/>
      <c r="I27" s="21"/>
      <c r="J27" s="22"/>
      <c r="K27" s="23"/>
      <c r="L27" s="24"/>
      <c r="M27" s="23"/>
      <c r="N27" s="2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7">
        <v>1.0</v>
      </c>
      <c r="C28" s="18" t="s">
        <v>21</v>
      </c>
      <c r="D28" s="17"/>
      <c r="E28" s="19">
        <v>45600.0</v>
      </c>
      <c r="F28" s="28">
        <f t="shared" si="3"/>
        <v>45600</v>
      </c>
      <c r="G28" s="20"/>
      <c r="H28" s="2"/>
      <c r="I28" s="21"/>
      <c r="J28" s="22"/>
      <c r="K28" s="23"/>
      <c r="L28" s="24"/>
      <c r="M28" s="23"/>
      <c r="N28" s="2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29"/>
      <c r="C29" s="44"/>
      <c r="D29" s="29"/>
      <c r="E29" s="30"/>
      <c r="F29" s="28">
        <f t="shared" si="3"/>
        <v>0</v>
      </c>
      <c r="G29" s="40"/>
      <c r="H29" s="2"/>
      <c r="I29" s="21"/>
      <c r="J29" s="22"/>
      <c r="K29" s="23"/>
      <c r="L29" s="24"/>
      <c r="M29" s="23"/>
      <c r="N29" s="2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29"/>
      <c r="C30" s="44"/>
      <c r="D30" s="29"/>
      <c r="E30" s="30"/>
      <c r="F30" s="28">
        <f t="shared" si="3"/>
        <v>0</v>
      </c>
      <c r="G30" s="40"/>
      <c r="H30" s="2"/>
      <c r="I30" s="21"/>
      <c r="J30" s="22"/>
      <c r="K30" s="23"/>
      <c r="L30" s="24"/>
      <c r="M30" s="23"/>
      <c r="N30" s="2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29"/>
      <c r="C31" s="44"/>
      <c r="D31" s="29"/>
      <c r="E31" s="30"/>
      <c r="F31" s="28">
        <f t="shared" si="3"/>
        <v>0</v>
      </c>
      <c r="G31" s="40"/>
      <c r="H31" s="2"/>
      <c r="I31" s="21"/>
      <c r="J31" s="22"/>
      <c r="K31" s="23"/>
      <c r="L31" s="24"/>
      <c r="M31" s="23"/>
      <c r="N31" s="2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33"/>
      <c r="C32" s="32"/>
      <c r="D32" s="33"/>
      <c r="E32" s="34"/>
      <c r="F32" s="34"/>
      <c r="G32" s="25"/>
      <c r="H32" s="2"/>
      <c r="I32" s="21"/>
      <c r="J32" s="22"/>
      <c r="K32" s="23"/>
      <c r="L32" s="24"/>
      <c r="M32" s="23"/>
      <c r="N32" s="2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0">
        <v>4.0</v>
      </c>
      <c r="C33" s="41" t="s">
        <v>22</v>
      </c>
      <c r="D33" s="10"/>
      <c r="E33" s="36"/>
      <c r="F33" s="45">
        <f>SUM(F34:F36)</f>
        <v>0</v>
      </c>
      <c r="G33" s="46"/>
      <c r="H33" s="1"/>
      <c r="I33" s="2"/>
      <c r="J33" s="15"/>
      <c r="K33" s="15"/>
      <c r="L33" s="15"/>
      <c r="M33" s="2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7">
        <v>1.0</v>
      </c>
      <c r="C34" s="18" t="s">
        <v>23</v>
      </c>
      <c r="D34" s="17"/>
      <c r="E34" s="19">
        <v>150000.0</v>
      </c>
      <c r="F34" s="20"/>
      <c r="G34" s="46"/>
      <c r="H34" s="1"/>
      <c r="I34" s="2"/>
      <c r="J34" s="15"/>
      <c r="K34" s="15"/>
      <c r="L34" s="15"/>
      <c r="M34" s="2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7">
        <v>1.0</v>
      </c>
      <c r="C35" s="18" t="s">
        <v>24</v>
      </c>
      <c r="D35" s="17"/>
      <c r="E35" s="19">
        <v>800000.0</v>
      </c>
      <c r="F35" s="20"/>
      <c r="G35" s="46"/>
      <c r="H35" s="1"/>
      <c r="I35" s="2"/>
      <c r="J35" s="15"/>
      <c r="K35" s="15"/>
      <c r="L35" s="15"/>
      <c r="M35" s="2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7">
        <v>2.0</v>
      </c>
      <c r="C36" s="18" t="s">
        <v>25</v>
      </c>
      <c r="D36" s="29"/>
      <c r="E36" s="19">
        <v>250000.0</v>
      </c>
      <c r="F36" s="20"/>
      <c r="G36" s="47"/>
      <c r="H36" s="48"/>
      <c r="I36" s="49"/>
      <c r="J36" s="49"/>
      <c r="K36" s="49"/>
      <c r="L36" s="49"/>
      <c r="M36" s="49"/>
      <c r="N36" s="4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50">
        <v>1.0</v>
      </c>
      <c r="C37" s="18" t="s">
        <v>26</v>
      </c>
      <c r="D37" s="33"/>
      <c r="E37" s="19">
        <v>100000.0</v>
      </c>
      <c r="F37" s="20"/>
      <c r="G37" s="47"/>
      <c r="H37" s="48"/>
      <c r="I37" s="49"/>
      <c r="J37" s="49"/>
      <c r="K37" s="49"/>
      <c r="L37" s="49"/>
      <c r="M37" s="49"/>
      <c r="N37" s="4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50">
        <v>1.0</v>
      </c>
      <c r="C38" s="18" t="s">
        <v>27</v>
      </c>
      <c r="E38" s="19">
        <v>300000.0</v>
      </c>
      <c r="F38" s="28"/>
      <c r="G38" s="47"/>
      <c r="H38" s="2"/>
      <c r="I38" s="51"/>
      <c r="J38" s="51"/>
      <c r="K38" s="51"/>
      <c r="L38" s="51"/>
      <c r="M38" s="51"/>
      <c r="N38" s="5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C39" s="52"/>
      <c r="H39" s="2"/>
      <c r="I39" s="51"/>
      <c r="J39" s="51"/>
      <c r="K39" s="51"/>
      <c r="L39" s="51"/>
      <c r="M39" s="51"/>
      <c r="N39" s="5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53">
        <v>5.0</v>
      </c>
      <c r="C40" s="41" t="s">
        <v>28</v>
      </c>
      <c r="D40" s="10"/>
      <c r="E40" s="36"/>
      <c r="F40" s="45">
        <f>SUM(F41:F43)</f>
        <v>0</v>
      </c>
      <c r="G40" s="46"/>
      <c r="H40" s="2"/>
      <c r="I40" s="51"/>
      <c r="J40" s="51"/>
      <c r="K40" s="51"/>
      <c r="L40" s="51"/>
      <c r="M40" s="51"/>
      <c r="N40" s="5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7">
        <v>500.0</v>
      </c>
      <c r="C41" s="18" t="s">
        <v>29</v>
      </c>
      <c r="D41" s="17"/>
      <c r="E41" s="19">
        <v>1106000.0</v>
      </c>
      <c r="F41" s="20"/>
      <c r="G41" s="46"/>
      <c r="H41" s="2"/>
      <c r="I41" s="51"/>
      <c r="J41" s="51"/>
      <c r="K41" s="51"/>
      <c r="L41" s="51"/>
      <c r="M41" s="51"/>
      <c r="N41" s="5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7">
        <v>500.0</v>
      </c>
      <c r="C42" s="18" t="s">
        <v>30</v>
      </c>
      <c r="D42" s="17"/>
      <c r="E42" s="19">
        <v>2200000.0</v>
      </c>
      <c r="F42" s="20"/>
      <c r="G42" s="46"/>
      <c r="H42" s="2"/>
      <c r="I42" s="51"/>
      <c r="J42" s="51"/>
      <c r="K42" s="51"/>
      <c r="L42" s="51"/>
      <c r="M42" s="51"/>
      <c r="N42" s="5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7">
        <v>500.0</v>
      </c>
      <c r="C43" s="18" t="s">
        <v>31</v>
      </c>
      <c r="D43" s="29"/>
      <c r="E43" s="19">
        <v>4380000.0</v>
      </c>
      <c r="F43" s="20"/>
      <c r="G43" s="47"/>
      <c r="H43" s="2"/>
      <c r="I43" s="51"/>
      <c r="J43" s="51"/>
      <c r="K43" s="51"/>
      <c r="L43" s="51"/>
      <c r="M43" s="51"/>
      <c r="N43" s="5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50">
        <v>1.0</v>
      </c>
      <c r="C44" s="18"/>
      <c r="D44" s="33"/>
      <c r="E44" s="19"/>
      <c r="F44" s="20"/>
      <c r="G44" s="47"/>
      <c r="H44" s="2"/>
      <c r="I44" s="51"/>
      <c r="J44" s="51"/>
      <c r="K44" s="51"/>
      <c r="L44" s="51"/>
      <c r="M44" s="51"/>
      <c r="N44" s="5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50">
        <v>1.0</v>
      </c>
      <c r="C45" s="18"/>
      <c r="E45" s="19"/>
      <c r="F45" s="28"/>
      <c r="G45" s="47"/>
      <c r="H45" s="2"/>
      <c r="I45" s="51"/>
      <c r="J45" s="51"/>
      <c r="K45" s="51"/>
      <c r="L45" s="51"/>
      <c r="M45" s="51"/>
      <c r="N45" s="5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H46" s="2"/>
      <c r="I46" s="51"/>
      <c r="J46" s="51"/>
      <c r="K46" s="51"/>
      <c r="L46" s="51"/>
      <c r="M46" s="51"/>
      <c r="N46" s="5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H47" s="2"/>
      <c r="I47" s="51"/>
      <c r="J47" s="51"/>
      <c r="K47" s="51"/>
      <c r="L47" s="51"/>
      <c r="M47" s="51"/>
      <c r="N47" s="5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H48" s="2"/>
      <c r="I48" s="51"/>
      <c r="J48" s="51"/>
      <c r="K48" s="51"/>
      <c r="L48" s="51"/>
      <c r="M48" s="51"/>
      <c r="N48" s="5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0">
        <v>5.0</v>
      </c>
      <c r="C49" s="41" t="s">
        <v>32</v>
      </c>
      <c r="D49" s="36"/>
      <c r="E49" s="54" t="s">
        <v>33</v>
      </c>
      <c r="F49" s="55" t="s">
        <v>34</v>
      </c>
      <c r="G49" s="56" t="s">
        <v>35</v>
      </c>
      <c r="H49" s="2"/>
      <c r="I49" s="51"/>
      <c r="J49" s="51"/>
      <c r="K49" s="51"/>
      <c r="L49" s="51"/>
      <c r="M49" s="51"/>
      <c r="N49" s="5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29"/>
      <c r="D50" s="57"/>
      <c r="E50" s="58"/>
      <c r="F50" s="59"/>
      <c r="G50" s="60"/>
      <c r="H50" s="2"/>
      <c r="I50" s="51"/>
      <c r="J50" s="51"/>
      <c r="K50" s="51"/>
      <c r="L50" s="51"/>
      <c r="M50" s="51"/>
      <c r="N50" s="5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29"/>
      <c r="C51" s="18" t="s">
        <v>36</v>
      </c>
      <c r="D51" s="57"/>
      <c r="E51" s="58" t="s">
        <v>37</v>
      </c>
      <c r="F51" s="58" t="s">
        <v>38</v>
      </c>
      <c r="G51" s="61" t="s">
        <v>39</v>
      </c>
      <c r="H51" s="2"/>
      <c r="I51" s="51"/>
      <c r="J51" s="51"/>
      <c r="K51" s="51"/>
      <c r="L51" s="51"/>
      <c r="M51" s="51"/>
      <c r="N51" s="5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29"/>
      <c r="C52" s="18" t="s">
        <v>40</v>
      </c>
      <c r="D52" s="57"/>
      <c r="E52" s="58" t="s">
        <v>41</v>
      </c>
      <c r="F52" s="58" t="s">
        <v>42</v>
      </c>
      <c r="G52" s="61" t="s">
        <v>43</v>
      </c>
      <c r="H52" s="48"/>
      <c r="I52" s="62"/>
      <c r="J52" s="49"/>
      <c r="K52" s="49"/>
      <c r="L52" s="49"/>
      <c r="M52" s="49"/>
      <c r="N52" s="4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29"/>
      <c r="C53" s="18" t="s">
        <v>44</v>
      </c>
      <c r="D53" s="57"/>
      <c r="E53" s="58" t="s">
        <v>45</v>
      </c>
      <c r="F53" s="58" t="s">
        <v>46</v>
      </c>
      <c r="G53" s="61" t="s">
        <v>47</v>
      </c>
      <c r="H53" s="48"/>
      <c r="I53" s="62"/>
      <c r="J53" s="49"/>
      <c r="K53" s="49"/>
      <c r="L53" s="49"/>
      <c r="M53" s="49"/>
      <c r="N53" s="49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29"/>
      <c r="C54" s="44"/>
      <c r="D54" s="57"/>
      <c r="E54" s="58" t="s">
        <v>48</v>
      </c>
      <c r="F54" s="58">
        <v>2416000.0</v>
      </c>
      <c r="G54" s="58">
        <v>2879000.0</v>
      </c>
      <c r="H54" s="48"/>
      <c r="I54" s="62"/>
      <c r="J54" s="49"/>
      <c r="K54" s="49"/>
      <c r="L54" s="49"/>
      <c r="M54" s="49"/>
      <c r="N54" s="4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63"/>
      <c r="C55" s="64"/>
      <c r="D55" s="65"/>
      <c r="E55" s="58"/>
      <c r="F55" s="66"/>
      <c r="G55" s="67"/>
      <c r="H55" s="48"/>
      <c r="I55" s="62"/>
      <c r="J55" s="49"/>
      <c r="K55" s="49"/>
      <c r="L55" s="49"/>
      <c r="M55" s="49"/>
      <c r="N55" s="4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33"/>
      <c r="C56" s="32"/>
      <c r="D56" s="33"/>
      <c r="E56" s="34"/>
      <c r="F56" s="34"/>
      <c r="G56" s="51"/>
      <c r="H56" s="48"/>
      <c r="I56" s="62"/>
      <c r="J56" s="49"/>
      <c r="K56" s="49"/>
      <c r="L56" s="49"/>
      <c r="M56" s="49"/>
      <c r="N56" s="4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33"/>
      <c r="C57" s="32"/>
      <c r="D57" s="33"/>
      <c r="E57" s="34"/>
      <c r="F57" s="34"/>
      <c r="G57" s="51"/>
      <c r="H57" s="48"/>
      <c r="I57" s="62"/>
      <c r="J57" s="49"/>
      <c r="K57" s="49"/>
      <c r="L57" s="49"/>
      <c r="M57" s="49"/>
      <c r="N57" s="4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33"/>
      <c r="C58" s="32"/>
      <c r="D58" s="33"/>
      <c r="E58" s="34"/>
      <c r="F58" s="34"/>
      <c r="G58" s="51"/>
      <c r="H58" s="48"/>
      <c r="I58" s="62"/>
      <c r="J58" s="49"/>
      <c r="K58" s="49"/>
      <c r="L58" s="49"/>
      <c r="M58" s="49"/>
      <c r="N58" s="4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33"/>
      <c r="C59" s="32"/>
      <c r="D59" s="33"/>
      <c r="E59" s="34"/>
      <c r="F59" s="34"/>
      <c r="G59" s="51"/>
      <c r="H59" s="48"/>
      <c r="I59" s="62"/>
      <c r="J59" s="49"/>
      <c r="K59" s="49"/>
      <c r="L59" s="49"/>
      <c r="M59" s="49"/>
      <c r="N59" s="4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33"/>
      <c r="C60" s="32"/>
      <c r="D60" s="33"/>
      <c r="E60" s="34"/>
      <c r="F60" s="34"/>
      <c r="G60" s="51"/>
      <c r="H60" s="48"/>
      <c r="I60" s="62"/>
      <c r="J60" s="49"/>
      <c r="K60" s="49"/>
      <c r="L60" s="49"/>
      <c r="M60" s="49"/>
      <c r="N60" s="4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33"/>
      <c r="C61" s="32"/>
      <c r="D61" s="33"/>
      <c r="E61" s="34"/>
      <c r="F61" s="34"/>
      <c r="G61" s="51"/>
      <c r="H61" s="48"/>
      <c r="I61" s="62"/>
      <c r="J61" s="49"/>
      <c r="K61" s="49"/>
      <c r="L61" s="49"/>
      <c r="M61" s="49"/>
      <c r="N61" s="4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33"/>
      <c r="C62" s="32"/>
      <c r="D62" s="33"/>
      <c r="E62" s="34"/>
      <c r="F62" s="34"/>
      <c r="G62" s="51"/>
      <c r="H62" s="48"/>
      <c r="I62" s="62"/>
      <c r="J62" s="49"/>
      <c r="K62" s="49"/>
      <c r="L62" s="49"/>
      <c r="M62" s="49"/>
      <c r="N62" s="49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0">
        <v>6.0</v>
      </c>
      <c r="C63" s="41" t="s">
        <v>49</v>
      </c>
      <c r="D63" s="10"/>
      <c r="E63" s="36"/>
      <c r="F63" s="34"/>
      <c r="G63" s="68"/>
      <c r="H63" s="48"/>
      <c r="I63" s="62"/>
      <c r="J63" s="49"/>
      <c r="K63" s="49"/>
      <c r="L63" s="49"/>
      <c r="M63" s="49"/>
      <c r="N63" s="4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29"/>
      <c r="C64" s="69"/>
      <c r="D64" s="29"/>
      <c r="E64" s="30"/>
      <c r="F64" s="37">
        <f>SUM(F65:F66)</f>
        <v>0</v>
      </c>
      <c r="G64" s="47"/>
      <c r="H64" s="48"/>
      <c r="I64" s="62"/>
      <c r="J64" s="49"/>
      <c r="K64" s="49"/>
      <c r="L64" s="49"/>
      <c r="M64" s="49"/>
      <c r="N64" s="4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29"/>
      <c r="C65" s="69"/>
      <c r="D65" s="29"/>
      <c r="E65" s="30"/>
      <c r="F65" s="70">
        <f t="shared" ref="F65:F66" si="4">D64*E64</f>
        <v>0</v>
      </c>
      <c r="G65" s="47"/>
      <c r="H65" s="48"/>
      <c r="I65" s="62"/>
      <c r="J65" s="49"/>
      <c r="K65" s="49"/>
      <c r="L65" s="49"/>
      <c r="M65" s="49"/>
      <c r="N65" s="4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33"/>
      <c r="C66" s="71"/>
      <c r="D66" s="33"/>
      <c r="E66" s="34"/>
      <c r="F66" s="28">
        <f t="shared" si="4"/>
        <v>0</v>
      </c>
      <c r="G66" s="49"/>
      <c r="H66" s="48"/>
      <c r="I66" s="62"/>
      <c r="J66" s="49"/>
      <c r="K66" s="49"/>
      <c r="L66" s="49"/>
      <c r="M66" s="49"/>
      <c r="N66" s="4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0">
        <v>7.0</v>
      </c>
      <c r="C67" s="41" t="s">
        <v>50</v>
      </c>
      <c r="D67" s="10"/>
      <c r="E67" s="36"/>
      <c r="F67" s="34"/>
      <c r="G67" s="47"/>
      <c r="H67" s="48"/>
      <c r="I67" s="62"/>
      <c r="J67" s="49"/>
      <c r="K67" s="49"/>
      <c r="L67" s="49"/>
      <c r="M67" s="49"/>
      <c r="N67" s="49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29"/>
      <c r="C68" s="44"/>
      <c r="D68" s="29"/>
      <c r="E68" s="30"/>
      <c r="F68" s="42">
        <f>SUM(F69:F71)</f>
        <v>0</v>
      </c>
      <c r="G68" s="47"/>
      <c r="H68" s="48"/>
      <c r="I68" s="62"/>
      <c r="J68" s="49"/>
      <c r="K68" s="49"/>
      <c r="L68" s="49"/>
      <c r="M68" s="49"/>
      <c r="N68" s="49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29"/>
      <c r="C69" s="44"/>
      <c r="D69" s="29"/>
      <c r="E69" s="30"/>
      <c r="F69" s="72">
        <f t="shared" ref="F69:F71" si="5">D68*E68</f>
        <v>0</v>
      </c>
      <c r="G69" s="47"/>
      <c r="H69" s="48"/>
      <c r="I69" s="62"/>
      <c r="J69" s="49"/>
      <c r="K69" s="49"/>
      <c r="L69" s="49"/>
      <c r="M69" s="49"/>
      <c r="N69" s="4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29"/>
      <c r="C70" s="44"/>
      <c r="D70" s="29"/>
      <c r="E70" s="30"/>
      <c r="F70" s="73">
        <f t="shared" si="5"/>
        <v>0</v>
      </c>
      <c r="G70" s="47"/>
      <c r="H70" s="48"/>
      <c r="I70" s="62"/>
      <c r="J70" s="49"/>
      <c r="K70" s="49"/>
      <c r="L70" s="49"/>
      <c r="M70" s="49"/>
      <c r="N70" s="4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33"/>
      <c r="C71" s="32"/>
      <c r="D71" s="33"/>
      <c r="E71" s="34"/>
      <c r="F71" s="28">
        <f t="shared" si="5"/>
        <v>0</v>
      </c>
      <c r="G71" s="49"/>
      <c r="H71" s="48"/>
      <c r="I71" s="62"/>
      <c r="J71" s="49"/>
      <c r="K71" s="49"/>
      <c r="L71" s="49"/>
      <c r="M71" s="49"/>
      <c r="N71" s="4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0">
        <v>8.0</v>
      </c>
      <c r="C72" s="41" t="s">
        <v>51</v>
      </c>
      <c r="D72" s="10"/>
      <c r="E72" s="36"/>
      <c r="F72" s="34"/>
      <c r="G72" s="74"/>
      <c r="H72" s="48"/>
      <c r="I72" s="62"/>
      <c r="J72" s="49"/>
      <c r="K72" s="49"/>
      <c r="L72" s="49"/>
      <c r="M72" s="49"/>
      <c r="N72" s="4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29"/>
      <c r="C73" s="44"/>
      <c r="D73" s="29"/>
      <c r="E73" s="30"/>
      <c r="F73" s="37">
        <f>SUM(F74:F77)</f>
        <v>0</v>
      </c>
      <c r="G73" s="47"/>
      <c r="H73" s="48"/>
      <c r="I73" s="62"/>
      <c r="J73" s="49"/>
      <c r="K73" s="49"/>
      <c r="L73" s="49"/>
      <c r="M73" s="49"/>
      <c r="N73" s="49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29"/>
      <c r="C74" s="44"/>
      <c r="D74" s="29"/>
      <c r="E74" s="30"/>
      <c r="F74" s="72">
        <f t="shared" ref="F74:F77" si="6">D73*E73</f>
        <v>0</v>
      </c>
      <c r="G74" s="47"/>
      <c r="H74" s="48"/>
      <c r="I74" s="62"/>
      <c r="J74" s="49"/>
      <c r="K74" s="49"/>
      <c r="L74" s="49"/>
      <c r="M74" s="49"/>
      <c r="N74" s="49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29"/>
      <c r="C75" s="44"/>
      <c r="D75" s="29"/>
      <c r="E75" s="30"/>
      <c r="F75" s="75">
        <f t="shared" si="6"/>
        <v>0</v>
      </c>
      <c r="G75" s="47"/>
      <c r="H75" s="48"/>
      <c r="I75" s="62"/>
      <c r="J75" s="49"/>
      <c r="K75" s="49"/>
      <c r="L75" s="49"/>
      <c r="M75" s="49"/>
      <c r="N75" s="49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29"/>
      <c r="C76" s="44"/>
      <c r="D76" s="29"/>
      <c r="E76" s="30"/>
      <c r="F76" s="73">
        <f t="shared" si="6"/>
        <v>0</v>
      </c>
      <c r="G76" s="47"/>
      <c r="H76" s="48"/>
      <c r="I76" s="62"/>
      <c r="J76" s="49"/>
      <c r="K76" s="49"/>
      <c r="L76" s="49"/>
      <c r="M76" s="49"/>
      <c r="N76" s="4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33"/>
      <c r="C77" s="32"/>
      <c r="D77" s="33"/>
      <c r="E77" s="34"/>
      <c r="F77" s="76">
        <f t="shared" si="6"/>
        <v>0</v>
      </c>
      <c r="G77" s="49"/>
      <c r="H77" s="48"/>
      <c r="I77" s="62"/>
      <c r="J77" s="49"/>
      <c r="K77" s="49"/>
      <c r="L77" s="49"/>
      <c r="M77" s="49"/>
      <c r="N77" s="4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0">
        <v>9.0</v>
      </c>
      <c r="C78" s="41" t="s">
        <v>52</v>
      </c>
      <c r="D78" s="10"/>
      <c r="E78" s="36"/>
      <c r="F78" s="34"/>
      <c r="G78" s="47"/>
      <c r="H78" s="48"/>
      <c r="I78" s="62"/>
      <c r="J78" s="49"/>
      <c r="K78" s="49"/>
      <c r="L78" s="49"/>
      <c r="M78" s="49"/>
      <c r="N78" s="4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29"/>
      <c r="C79" s="44"/>
      <c r="D79" s="29"/>
      <c r="E79" s="30"/>
      <c r="F79" s="45" t="str">
        <f>SUM(#REF!)</f>
        <v>#REF!</v>
      </c>
      <c r="G79" s="47"/>
      <c r="H79" s="48"/>
      <c r="I79" s="62"/>
      <c r="J79" s="49"/>
      <c r="K79" s="49"/>
      <c r="L79" s="49"/>
      <c r="M79" s="49"/>
      <c r="N79" s="49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33"/>
      <c r="C80" s="32"/>
      <c r="D80" s="33"/>
      <c r="E80" s="34"/>
      <c r="F80" s="34"/>
      <c r="G80" s="49"/>
      <c r="H80" s="48"/>
      <c r="I80" s="62"/>
      <c r="J80" s="49"/>
      <c r="K80" s="49"/>
      <c r="L80" s="49"/>
      <c r="M80" s="49"/>
      <c r="N80" s="49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33"/>
      <c r="C81" s="32"/>
      <c r="D81" s="33"/>
      <c r="E81" s="34"/>
      <c r="F81" s="34"/>
      <c r="G81" s="49"/>
      <c r="H81" s="48"/>
      <c r="I81" s="62"/>
      <c r="J81" s="49"/>
      <c r="K81" s="49"/>
      <c r="L81" s="49"/>
      <c r="M81" s="49"/>
      <c r="N81" s="49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33"/>
      <c r="C82" s="32"/>
      <c r="D82" s="33"/>
      <c r="E82" s="34"/>
      <c r="F82" s="34"/>
      <c r="G82" s="49"/>
      <c r="H82" s="48"/>
      <c r="I82" s="62"/>
      <c r="J82" s="49"/>
      <c r="K82" s="49"/>
      <c r="L82" s="49"/>
      <c r="M82" s="49"/>
      <c r="N82" s="4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77"/>
      <c r="C83" s="78"/>
      <c r="D83" s="77"/>
      <c r="E83" s="77"/>
      <c r="F83" s="79"/>
      <c r="G83" s="49"/>
      <c r="H83" s="48"/>
      <c r="I83" s="62"/>
      <c r="J83" s="49"/>
      <c r="K83" s="49"/>
      <c r="L83" s="49"/>
      <c r="M83" s="49"/>
      <c r="N83" s="49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33"/>
      <c r="C84" s="32"/>
      <c r="D84" s="33"/>
      <c r="E84" s="34"/>
      <c r="F84" s="34"/>
      <c r="G84" s="49"/>
      <c r="H84" s="48"/>
      <c r="I84" s="62"/>
      <c r="J84" s="49"/>
      <c r="K84" s="49"/>
      <c r="L84" s="49"/>
      <c r="M84" s="49"/>
      <c r="N84" s="49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33"/>
      <c r="C85" s="32"/>
      <c r="D85" s="33"/>
      <c r="E85" s="34"/>
      <c r="F85" s="34"/>
      <c r="G85" s="49"/>
      <c r="H85" s="48"/>
      <c r="I85" s="62"/>
      <c r="J85" s="49"/>
      <c r="K85" s="49"/>
      <c r="L85" s="49"/>
      <c r="M85" s="49"/>
      <c r="N85" s="49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33"/>
      <c r="C86" s="32"/>
      <c r="D86" s="33"/>
      <c r="E86" s="34"/>
      <c r="F86" s="34"/>
      <c r="G86" s="49"/>
      <c r="H86" s="48"/>
      <c r="I86" s="62"/>
      <c r="J86" s="49"/>
      <c r="K86" s="49"/>
      <c r="L86" s="49"/>
      <c r="M86" s="49"/>
      <c r="N86" s="49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33"/>
      <c r="C87" s="32"/>
      <c r="D87" s="33"/>
      <c r="E87" s="34"/>
      <c r="F87" s="34"/>
      <c r="G87" s="49"/>
      <c r="H87" s="48"/>
      <c r="I87" s="62"/>
      <c r="J87" s="49"/>
      <c r="K87" s="49"/>
      <c r="L87" s="49"/>
      <c r="M87" s="49"/>
      <c r="N87" s="49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33"/>
      <c r="C88" s="32"/>
      <c r="D88" s="33"/>
      <c r="E88" s="34"/>
      <c r="F88" s="34"/>
      <c r="G88" s="49"/>
      <c r="H88" s="48"/>
      <c r="I88" s="62"/>
      <c r="J88" s="49"/>
      <c r="K88" s="49"/>
      <c r="L88" s="49"/>
      <c r="M88" s="49"/>
      <c r="N88" s="49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33"/>
      <c r="C89" s="32"/>
      <c r="D89" s="33"/>
      <c r="E89" s="34"/>
      <c r="F89" s="34"/>
      <c r="G89" s="49"/>
      <c r="H89" s="48"/>
      <c r="I89" s="62"/>
      <c r="J89" s="49"/>
      <c r="K89" s="49"/>
      <c r="L89" s="49"/>
      <c r="M89" s="49"/>
      <c r="N89" s="49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33"/>
      <c r="C90" s="32"/>
      <c r="D90" s="33"/>
      <c r="E90" s="34"/>
      <c r="F90" s="34"/>
      <c r="G90" s="49"/>
      <c r="H90" s="48"/>
      <c r="I90" s="62"/>
      <c r="J90" s="49"/>
      <c r="K90" s="49"/>
      <c r="L90" s="49"/>
      <c r="M90" s="49"/>
      <c r="N90" s="49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33"/>
      <c r="C91" s="32"/>
      <c r="D91" s="33"/>
      <c r="E91" s="34"/>
      <c r="F91" s="34"/>
      <c r="G91" s="49"/>
      <c r="H91" s="48"/>
      <c r="I91" s="62"/>
      <c r="J91" s="49"/>
      <c r="K91" s="49"/>
      <c r="L91" s="49"/>
      <c r="M91" s="49"/>
      <c r="N91" s="49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33"/>
      <c r="C92" s="32"/>
      <c r="D92" s="33"/>
      <c r="E92" s="34"/>
      <c r="F92" s="34"/>
      <c r="G92" s="49"/>
      <c r="H92" s="48"/>
      <c r="I92" s="62"/>
      <c r="J92" s="49"/>
      <c r="K92" s="49"/>
      <c r="L92" s="49"/>
      <c r="M92" s="49"/>
      <c r="N92" s="49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77"/>
      <c r="C93" s="78"/>
      <c r="D93" s="77"/>
      <c r="E93" s="77"/>
      <c r="F93" s="79"/>
      <c r="G93" s="49"/>
      <c r="H93" s="48"/>
      <c r="I93" s="62"/>
      <c r="J93" s="49"/>
      <c r="K93" s="49"/>
      <c r="L93" s="49"/>
      <c r="M93" s="49"/>
      <c r="N93" s="49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33"/>
      <c r="C94" s="32"/>
      <c r="D94" s="33"/>
      <c r="E94" s="34"/>
      <c r="F94" s="34"/>
      <c r="G94" s="49"/>
      <c r="H94" s="48"/>
      <c r="I94" s="62"/>
      <c r="J94" s="49"/>
      <c r="K94" s="49"/>
      <c r="L94" s="49"/>
      <c r="M94" s="49"/>
      <c r="N94" s="49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33"/>
      <c r="C95" s="32"/>
      <c r="D95" s="33"/>
      <c r="E95" s="34"/>
      <c r="F95" s="34"/>
      <c r="G95" s="49"/>
      <c r="H95" s="48"/>
      <c r="I95" s="62"/>
      <c r="J95" s="49"/>
      <c r="K95" s="49"/>
      <c r="L95" s="49"/>
      <c r="M95" s="49"/>
      <c r="N95" s="49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33"/>
      <c r="C96" s="32"/>
      <c r="D96" s="33"/>
      <c r="E96" s="34"/>
      <c r="F96" s="34"/>
      <c r="G96" s="49"/>
      <c r="H96" s="48"/>
      <c r="I96" s="62"/>
      <c r="J96" s="49"/>
      <c r="K96" s="49"/>
      <c r="L96" s="49"/>
      <c r="M96" s="49"/>
      <c r="N96" s="49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77"/>
      <c r="C97" s="78"/>
      <c r="D97" s="77"/>
      <c r="E97" s="77"/>
      <c r="F97" s="79"/>
      <c r="G97" s="49"/>
      <c r="H97" s="48"/>
      <c r="I97" s="62"/>
      <c r="J97" s="49"/>
      <c r="K97" s="49"/>
      <c r="L97" s="49"/>
      <c r="M97" s="49"/>
      <c r="N97" s="4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33"/>
      <c r="C98" s="32"/>
      <c r="D98" s="33"/>
      <c r="E98" s="34"/>
      <c r="F98" s="34"/>
      <c r="G98" s="49"/>
      <c r="H98" s="48"/>
      <c r="I98" s="62"/>
      <c r="J98" s="49"/>
      <c r="K98" s="49"/>
      <c r="L98" s="49"/>
      <c r="M98" s="49"/>
      <c r="N98" s="49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80"/>
      <c r="E99" s="81"/>
      <c r="F99" s="49"/>
      <c r="G99" s="49"/>
      <c r="H99" s="82"/>
      <c r="I99" s="49"/>
      <c r="J99" s="49"/>
      <c r="K99" s="49"/>
      <c r="L99" s="49"/>
      <c r="M99" s="49"/>
      <c r="N99" s="4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80"/>
      <c r="E100" s="81"/>
      <c r="F100" s="51"/>
      <c r="G100" s="49"/>
      <c r="H100" s="2"/>
      <c r="I100" s="83"/>
      <c r="J100" s="83"/>
      <c r="K100" s="51"/>
      <c r="L100" s="49"/>
      <c r="M100" s="51"/>
      <c r="N100" s="4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80"/>
      <c r="E101" s="84"/>
      <c r="F101" s="2"/>
      <c r="G101" s="15"/>
      <c r="H101" s="1"/>
      <c r="I101" s="2"/>
      <c r="J101" s="15"/>
      <c r="K101" s="15"/>
      <c r="L101" s="15"/>
      <c r="M101" s="2"/>
      <c r="N101" s="1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85"/>
      <c r="D102" s="86"/>
      <c r="E102" s="81"/>
      <c r="F102" s="51"/>
      <c r="G102" s="49"/>
      <c r="H102" s="87"/>
      <c r="I102" s="49"/>
      <c r="J102" s="49"/>
      <c r="K102" s="22"/>
      <c r="L102" s="49"/>
      <c r="M102" s="51"/>
      <c r="N102" s="4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80"/>
      <c r="E103" s="81"/>
      <c r="F103" s="49"/>
      <c r="G103" s="49"/>
      <c r="H103" s="48"/>
      <c r="I103" s="49"/>
      <c r="J103" s="49"/>
      <c r="K103" s="49"/>
      <c r="L103" s="49"/>
      <c r="M103" s="49"/>
      <c r="N103" s="4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80"/>
      <c r="E104" s="81"/>
      <c r="F104" s="49"/>
      <c r="G104" s="49"/>
      <c r="H104" s="48"/>
      <c r="I104" s="49"/>
      <c r="J104" s="49"/>
      <c r="K104" s="49"/>
      <c r="L104" s="49"/>
      <c r="M104" s="49"/>
      <c r="N104" s="4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80"/>
      <c r="E105" s="81"/>
      <c r="F105" s="49"/>
      <c r="G105" s="49"/>
      <c r="H105" s="88"/>
      <c r="I105" s="49"/>
      <c r="J105" s="49"/>
      <c r="K105" s="49"/>
      <c r="L105" s="49"/>
      <c r="M105" s="49"/>
      <c r="N105" s="4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80"/>
      <c r="E106" s="81"/>
      <c r="F106" s="49"/>
      <c r="G106" s="49"/>
      <c r="H106" s="88"/>
      <c r="I106" s="49"/>
      <c r="J106" s="49"/>
      <c r="K106" s="49"/>
      <c r="L106" s="49"/>
      <c r="M106" s="49"/>
      <c r="N106" s="4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80"/>
      <c r="E107" s="81"/>
      <c r="F107" s="51"/>
      <c r="G107" s="51"/>
      <c r="H107" s="88"/>
      <c r="I107" s="51"/>
      <c r="J107" s="49"/>
      <c r="K107" s="51"/>
      <c r="L107" s="49"/>
      <c r="M107" s="51"/>
      <c r="N107" s="5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80"/>
      <c r="E108" s="84"/>
      <c r="F108" s="2"/>
      <c r="G108" s="15"/>
      <c r="H108" s="1"/>
      <c r="I108" s="2"/>
      <c r="J108" s="15"/>
      <c r="K108" s="15"/>
      <c r="L108" s="15"/>
      <c r="M108" s="2"/>
      <c r="N108" s="1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80"/>
      <c r="E109" s="81"/>
      <c r="F109" s="49"/>
      <c r="G109" s="49"/>
      <c r="H109" s="88"/>
      <c r="I109" s="49"/>
      <c r="J109" s="49"/>
      <c r="K109" s="49"/>
      <c r="L109" s="49"/>
      <c r="M109" s="49"/>
      <c r="N109" s="4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80"/>
      <c r="E110" s="81"/>
      <c r="F110" s="49"/>
      <c r="G110" s="49"/>
      <c r="H110" s="88"/>
      <c r="I110" s="49"/>
      <c r="J110" s="49"/>
      <c r="K110" s="49"/>
      <c r="L110" s="49"/>
      <c r="M110" s="49"/>
      <c r="N110" s="4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80"/>
      <c r="E111" s="81"/>
      <c r="F111" s="49"/>
      <c r="G111" s="49"/>
      <c r="H111" s="88"/>
      <c r="I111" s="49"/>
      <c r="J111" s="49"/>
      <c r="K111" s="49"/>
      <c r="L111" s="49"/>
      <c r="M111" s="49"/>
      <c r="N111" s="4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80"/>
      <c r="E112" s="81"/>
      <c r="F112" s="51"/>
      <c r="G112" s="49"/>
      <c r="H112" s="2"/>
      <c r="I112" s="51"/>
      <c r="J112" s="49"/>
      <c r="K112" s="51"/>
      <c r="L112" s="49"/>
      <c r="M112" s="51"/>
      <c r="N112" s="4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80"/>
      <c r="E113" s="89"/>
      <c r="F113" s="2"/>
      <c r="G113" s="16"/>
      <c r="H113" s="1"/>
      <c r="I113" s="2"/>
      <c r="J113" s="16"/>
      <c r="K113" s="16"/>
      <c r="L113" s="16"/>
      <c r="M113" s="2"/>
      <c r="N113" s="1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80"/>
      <c r="E114" s="81"/>
      <c r="F114" s="49"/>
      <c r="G114" s="49"/>
      <c r="H114" s="82"/>
      <c r="I114" s="49"/>
      <c r="J114" s="49"/>
      <c r="K114" s="49"/>
      <c r="L114" s="49"/>
      <c r="M114" s="49"/>
      <c r="N114" s="4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80"/>
      <c r="E115" s="81"/>
      <c r="F115" s="21"/>
      <c r="G115" s="49"/>
      <c r="H115" s="2"/>
      <c r="I115" s="22"/>
      <c r="J115" s="49"/>
      <c r="K115" s="21"/>
      <c r="L115" s="49"/>
      <c r="M115" s="21"/>
      <c r="N115" s="4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80"/>
      <c r="E116" s="84"/>
      <c r="F116" s="2"/>
      <c r="G116" s="15"/>
      <c r="H116" s="1"/>
      <c r="I116" s="2"/>
      <c r="J116" s="15"/>
      <c r="K116" s="15"/>
      <c r="L116" s="15"/>
      <c r="M116" s="2"/>
      <c r="N116" s="1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80"/>
      <c r="E117" s="81"/>
      <c r="F117" s="49"/>
      <c r="G117" s="49"/>
      <c r="H117" s="82"/>
      <c r="I117" s="49"/>
      <c r="J117" s="49"/>
      <c r="K117" s="49"/>
      <c r="L117" s="49"/>
      <c r="M117" s="49"/>
      <c r="N117" s="4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80"/>
      <c r="E118" s="81"/>
      <c r="F118" s="49"/>
      <c r="G118" s="49"/>
      <c r="H118" s="82"/>
      <c r="I118" s="49"/>
      <c r="J118" s="49"/>
      <c r="K118" s="49"/>
      <c r="L118" s="49"/>
      <c r="M118" s="49"/>
      <c r="N118" s="4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80"/>
      <c r="E119" s="81"/>
      <c r="F119" s="81"/>
      <c r="G119" s="81"/>
      <c r="H119" s="1"/>
      <c r="I119" s="81"/>
      <c r="J119" s="81"/>
      <c r="K119" s="81"/>
      <c r="L119" s="81"/>
      <c r="M119" s="81"/>
      <c r="N119" s="8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80"/>
      <c r="E120" s="81"/>
      <c r="F120" s="81"/>
      <c r="G120" s="81"/>
      <c r="H120" s="1"/>
      <c r="I120" s="81"/>
      <c r="J120" s="81"/>
      <c r="K120" s="81"/>
      <c r="L120" s="81"/>
      <c r="M120" s="81"/>
      <c r="N120" s="8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80"/>
      <c r="E121" s="81"/>
      <c r="F121" s="81"/>
      <c r="G121" s="81"/>
      <c r="H121" s="1"/>
      <c r="I121" s="81"/>
      <c r="J121" s="81"/>
      <c r="K121" s="81"/>
      <c r="L121" s="81"/>
      <c r="M121" s="81"/>
      <c r="N121" s="8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90"/>
      <c r="D122" s="91"/>
      <c r="E122" s="89"/>
      <c r="F122" s="81"/>
      <c r="G122" s="16"/>
      <c r="H122" s="1"/>
      <c r="I122" s="81"/>
      <c r="J122" s="16"/>
      <c r="K122" s="16"/>
      <c r="L122" s="16"/>
      <c r="M122" s="81"/>
      <c r="N122" s="1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90"/>
      <c r="D123" s="80"/>
      <c r="E123" s="92"/>
      <c r="F123" s="2"/>
      <c r="G123" s="22"/>
      <c r="H123" s="1"/>
      <c r="I123" s="2"/>
      <c r="J123" s="22"/>
      <c r="K123" s="92"/>
      <c r="L123" s="22"/>
      <c r="M123" s="2"/>
      <c r="N123" s="2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80"/>
      <c r="E124" s="81"/>
      <c r="F124" s="49"/>
      <c r="G124" s="49"/>
      <c r="H124" s="48"/>
      <c r="I124" s="49"/>
      <c r="J124" s="49"/>
      <c r="K124" s="49"/>
      <c r="L124" s="49"/>
      <c r="M124" s="49"/>
      <c r="N124" s="4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80"/>
      <c r="E125" s="81"/>
      <c r="F125" s="49"/>
      <c r="G125" s="49"/>
      <c r="H125" s="48"/>
      <c r="I125" s="49"/>
      <c r="J125" s="49"/>
      <c r="K125" s="49"/>
      <c r="L125" s="49"/>
      <c r="M125" s="49"/>
      <c r="N125" s="4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80"/>
      <c r="E126" s="81"/>
      <c r="F126" s="49"/>
      <c r="G126" s="49"/>
      <c r="H126" s="48"/>
      <c r="I126" s="49"/>
      <c r="J126" s="49"/>
      <c r="K126" s="49"/>
      <c r="L126" s="49"/>
      <c r="M126" s="49"/>
      <c r="N126" s="4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93"/>
      <c r="D127" s="94"/>
      <c r="E127" s="95"/>
      <c r="F127" s="1"/>
      <c r="G127" s="96"/>
      <c r="H127" s="97"/>
      <c r="I127" s="1"/>
      <c r="J127" s="96"/>
      <c r="K127" s="24"/>
      <c r="L127" s="96"/>
      <c r="M127" s="1"/>
      <c r="N127" s="9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8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6.5" customHeight="1">
      <c r="A130" s="1"/>
      <c r="B130" s="1"/>
      <c r="C130" s="98"/>
      <c r="D130" s="99"/>
      <c r="E130" s="100"/>
      <c r="F130" s="101"/>
      <c r="G130" s="10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98"/>
      <c r="D131" s="99"/>
      <c r="E131" s="100"/>
      <c r="F131" s="101"/>
      <c r="G131" s="10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98"/>
      <c r="D132" s="102"/>
      <c r="E132" s="103"/>
      <c r="F132" s="104"/>
      <c r="G132" s="10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98"/>
      <c r="D133" s="102"/>
      <c r="E133" s="103"/>
      <c r="F133" s="104"/>
      <c r="G133" s="10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98"/>
      <c r="D134" s="102"/>
      <c r="E134" s="103"/>
      <c r="F134" s="104"/>
      <c r="G134" s="10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98"/>
      <c r="D135" s="102"/>
      <c r="E135" s="103"/>
      <c r="F135" s="104"/>
      <c r="G135" s="10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05"/>
      <c r="D136" s="106"/>
      <c r="E136" s="107"/>
      <c r="F136" s="104"/>
      <c r="G136" s="104"/>
      <c r="H136" s="108"/>
      <c r="I136" s="108"/>
      <c r="J136" s="108"/>
      <c r="K136" s="10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05"/>
      <c r="D137" s="106"/>
      <c r="E137" s="107"/>
      <c r="F137" s="104"/>
      <c r="G137" s="104"/>
      <c r="H137" s="108"/>
      <c r="I137" s="108"/>
      <c r="J137" s="10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05"/>
      <c r="D138" s="106"/>
      <c r="E138" s="103"/>
      <c r="F138" s="104"/>
      <c r="G138" s="104"/>
      <c r="H138" s="108"/>
      <c r="I138" s="108"/>
      <c r="J138" s="108"/>
      <c r="K138" s="10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05"/>
      <c r="D139" s="106"/>
      <c r="E139" s="103"/>
      <c r="F139" s="104"/>
      <c r="G139" s="104"/>
      <c r="H139" s="108"/>
      <c r="I139" s="108"/>
      <c r="J139" s="10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98"/>
      <c r="D140" s="102"/>
      <c r="E140" s="103"/>
      <c r="F140" s="104"/>
      <c r="G140" s="104"/>
      <c r="H140" s="110"/>
      <c r="I140" s="110"/>
      <c r="J140" s="11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98"/>
      <c r="D141" s="102"/>
      <c r="E141" s="103"/>
      <c r="F141" s="104"/>
      <c r="G141" s="104"/>
      <c r="H141" s="110"/>
      <c r="I141" s="110"/>
      <c r="J141" s="11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98"/>
      <c r="D142" s="102"/>
      <c r="E142" s="103"/>
      <c r="F142" s="104"/>
      <c r="G142" s="10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98"/>
      <c r="D143" s="102"/>
      <c r="E143" s="103"/>
      <c r="F143" s="104"/>
      <c r="G143" s="10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05"/>
      <c r="D144" s="106"/>
      <c r="E144" s="103"/>
      <c r="F144" s="104"/>
      <c r="G144" s="10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05"/>
      <c r="D145" s="106"/>
      <c r="E145" s="103"/>
      <c r="F145" s="104"/>
      <c r="G145" s="10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98"/>
      <c r="D146" s="102"/>
      <c r="E146" s="100"/>
      <c r="F146" s="101"/>
      <c r="G146" s="10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98"/>
      <c r="D147" s="102"/>
      <c r="E147" s="100"/>
      <c r="F147" s="101"/>
      <c r="G147" s="10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98"/>
      <c r="D148" s="102"/>
      <c r="E148" s="111"/>
      <c r="F148" s="110"/>
      <c r="G148" s="1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98"/>
      <c r="D149" s="102"/>
      <c r="E149" s="111"/>
      <c r="F149" s="110"/>
      <c r="G149" s="1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98"/>
      <c r="D150" s="102"/>
      <c r="E150" s="100"/>
      <c r="F150" s="101"/>
      <c r="G150" s="10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98"/>
      <c r="D151" s="102"/>
      <c r="E151" s="100"/>
      <c r="F151" s="101"/>
      <c r="G151" s="10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98"/>
      <c r="D152" s="102"/>
      <c r="E152" s="111"/>
      <c r="F152" s="104"/>
      <c r="G152" s="10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98"/>
      <c r="D153" s="102"/>
      <c r="E153" s="111"/>
      <c r="F153" s="104"/>
      <c r="G153" s="10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98"/>
      <c r="D154" s="102"/>
      <c r="E154" s="103"/>
      <c r="F154" s="104"/>
      <c r="G154" s="10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98"/>
      <c r="D155" s="102"/>
      <c r="E155" s="103"/>
      <c r="F155" s="104"/>
      <c r="G155" s="10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98"/>
      <c r="D156" s="102"/>
      <c r="E156" s="112"/>
      <c r="F156" s="113"/>
      <c r="G156" s="1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98"/>
      <c r="D157" s="102"/>
      <c r="E157" s="112"/>
      <c r="F157" s="113"/>
      <c r="G157" s="1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98"/>
      <c r="D158" s="102"/>
      <c r="E158" s="103"/>
      <c r="F158" s="104"/>
      <c r="G158" s="10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98"/>
      <c r="D159" s="102"/>
      <c r="E159" s="103"/>
      <c r="F159" s="104"/>
      <c r="G159" s="10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2"/>
      <c r="E160" s="2"/>
      <c r="F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0" customHeight="1">
      <c r="A161" s="1"/>
      <c r="B161" s="1"/>
      <c r="C161" s="98"/>
      <c r="D161" s="98"/>
      <c r="E161" s="99"/>
      <c r="F161" s="98"/>
      <c r="G161" s="9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0" customHeight="1">
      <c r="A162" s="1"/>
      <c r="B162" s="1"/>
      <c r="C162" s="98"/>
      <c r="D162" s="98"/>
      <c r="E162" s="99"/>
      <c r="F162" s="98"/>
      <c r="G162" s="9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0" customHeight="1">
      <c r="A163" s="1"/>
      <c r="B163" s="1"/>
      <c r="C163" s="98"/>
      <c r="D163" s="98"/>
      <c r="E163" s="99"/>
      <c r="F163" s="98"/>
      <c r="G163" s="9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0" customHeight="1">
      <c r="A164" s="1"/>
      <c r="B164" s="1"/>
      <c r="C164" s="98"/>
      <c r="D164" s="98"/>
      <c r="E164" s="99"/>
      <c r="F164" s="98"/>
      <c r="G164" s="9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0" customHeight="1">
      <c r="A165" s="1"/>
      <c r="B165" s="1"/>
      <c r="C165" s="98"/>
      <c r="D165" s="98"/>
      <c r="E165" s="99"/>
      <c r="F165" s="98"/>
      <c r="G165" s="9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0" customHeight="1">
      <c r="A166" s="1"/>
      <c r="B166" s="1"/>
      <c r="C166" s="98"/>
      <c r="D166" s="98"/>
      <c r="E166" s="99"/>
      <c r="F166" s="98"/>
      <c r="G166" s="9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0" customHeight="1">
      <c r="A167" s="1"/>
      <c r="B167" s="1"/>
      <c r="C167" s="98"/>
      <c r="D167" s="98"/>
      <c r="E167" s="99"/>
      <c r="F167" s="98"/>
      <c r="G167" s="9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0" customHeight="1">
      <c r="A168" s="1"/>
      <c r="B168" s="1"/>
      <c r="C168" s="98"/>
      <c r="D168" s="98"/>
      <c r="E168" s="99"/>
      <c r="F168" s="98"/>
      <c r="G168" s="9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0" customHeight="1">
      <c r="A169" s="1"/>
      <c r="B169" s="1"/>
      <c r="C169" s="98"/>
      <c r="D169" s="98"/>
      <c r="E169" s="99"/>
      <c r="F169" s="98"/>
      <c r="G169" s="9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0" customHeight="1">
      <c r="A170" s="1"/>
      <c r="B170" s="1"/>
      <c r="C170" s="98"/>
      <c r="D170" s="98"/>
      <c r="E170" s="99"/>
      <c r="F170" s="98"/>
      <c r="G170" s="9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0" customHeight="1">
      <c r="A171" s="1"/>
      <c r="B171" s="1"/>
      <c r="C171" s="98"/>
      <c r="D171" s="98"/>
      <c r="E171" s="99"/>
      <c r="F171" s="98"/>
      <c r="G171" s="9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0" customHeight="1">
      <c r="A172" s="1"/>
      <c r="B172" s="1"/>
      <c r="C172" s="98"/>
      <c r="D172" s="98"/>
      <c r="E172" s="99"/>
      <c r="F172" s="98"/>
      <c r="G172" s="9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0" customHeight="1">
      <c r="A173" s="1"/>
      <c r="B173" s="1"/>
      <c r="C173" s="98"/>
      <c r="D173" s="98"/>
      <c r="E173" s="99"/>
      <c r="F173" s="98"/>
      <c r="G173" s="9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0" customHeight="1">
      <c r="A174" s="1"/>
      <c r="B174" s="1"/>
      <c r="C174" s="98"/>
      <c r="D174" s="98"/>
      <c r="E174" s="99"/>
      <c r="F174" s="98"/>
      <c r="G174" s="9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0" customHeight="1">
      <c r="A175" s="1"/>
      <c r="B175" s="1"/>
      <c r="C175" s="98"/>
      <c r="D175" s="98"/>
      <c r="E175" s="99"/>
      <c r="F175" s="98"/>
      <c r="G175" s="9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0" customHeight="1">
      <c r="A176" s="1"/>
      <c r="B176" s="1"/>
      <c r="C176" s="98"/>
      <c r="D176" s="98"/>
      <c r="E176" s="99"/>
      <c r="F176" s="98"/>
      <c r="G176" s="9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0" customHeight="1">
      <c r="A177" s="1"/>
      <c r="B177" s="1"/>
      <c r="C177" s="98"/>
      <c r="D177" s="98"/>
      <c r="E177" s="99"/>
      <c r="F177" s="98"/>
      <c r="G177" s="9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0" customHeight="1">
      <c r="A178" s="1"/>
      <c r="B178" s="1"/>
      <c r="C178" s="98"/>
      <c r="D178" s="98"/>
      <c r="E178" s="99"/>
      <c r="F178" s="98"/>
      <c r="G178" s="9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0" customHeight="1">
      <c r="A179" s="1"/>
      <c r="B179" s="1"/>
      <c r="C179" s="98"/>
      <c r="D179" s="98"/>
      <c r="E179" s="99"/>
      <c r="F179" s="98"/>
      <c r="G179" s="9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0" customHeight="1">
      <c r="A180" s="1"/>
      <c r="B180" s="1"/>
      <c r="C180" s="98"/>
      <c r="D180" s="98"/>
      <c r="E180" s="99"/>
      <c r="F180" s="98"/>
      <c r="G180" s="9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0" customHeight="1">
      <c r="A181" s="1"/>
      <c r="B181" s="1"/>
      <c r="C181" s="98"/>
      <c r="D181" s="98"/>
      <c r="E181" s="99"/>
      <c r="F181" s="98"/>
      <c r="G181" s="9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0" customHeight="1">
      <c r="A182" s="1"/>
      <c r="B182" s="1"/>
      <c r="C182" s="98"/>
      <c r="D182" s="98"/>
      <c r="E182" s="99"/>
      <c r="F182" s="98"/>
      <c r="G182" s="9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0" customHeight="1">
      <c r="A183" s="1"/>
      <c r="B183" s="1"/>
      <c r="C183" s="98"/>
      <c r="D183" s="98"/>
      <c r="E183" s="99"/>
      <c r="F183" s="98"/>
      <c r="G183" s="9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3">
    <mergeCell ref="K136:L137"/>
    <mergeCell ref="K138:L139"/>
    <mergeCell ref="F160:G160"/>
  </mergeCells>
  <printOptions/>
  <pageMargins bottom="0.75" footer="0.0" header="0.0" left="0.25" right="0.25" top="0.75"/>
  <pageSetup orientation="portrait"/>
  <headerFooter>
    <oddFooter/>
  </headerFooter>
  <drawing r:id="rId1"/>
</worksheet>
</file>