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Title Page" state="visible" r:id="rId4"/>
    <sheet sheetId="2" name="Tasks" state="visible" r:id="rId5"/>
    <sheet sheetId="3" name="Video results" state="visible" r:id="rId6"/>
    <sheet sheetId="4" name="Post-test survey" state="visible" r:id="rId7"/>
    <sheet sheetId="5" name="SUS" state="visible" r:id="rId8"/>
    <sheet sheetId="6" name="NPS" state="visible" r:id="rId9"/>
    <sheet sheetId="7" name="Task usability" state="visible" r:id="rId10"/>
    <sheet sheetId="8" name="Task duration" state="visible" r:id="rId11"/>
    <sheet sheetId="9" name="Testers" state="visible" r:id="rId12"/>
  </sheets>
  <calcPr calcId="171027"/>
</workbook>
</file>

<file path=xl/sharedStrings.xml><?xml version="1.0" encoding="utf-8"?>
<sst xmlns="http://schemas.openxmlformats.org/spreadsheetml/2006/main" count="149" uniqueCount="109">
  <si>
    <t>OnlineLibraryHBS</t>
  </si>
  <si>
    <t>Test ID</t>
  </si>
  <si>
    <t>Ordered On</t>
  </si>
  <si>
    <t>Dec 05, 2023</t>
  </si>
  <si>
    <t>Created by</t>
  </si>
  <si>
    <t>iriscorreiss@openlibraryhbs.online</t>
  </si>
  <si>
    <t>URL</t>
  </si>
  <si>
    <t>https://personal-oqyf7tbf.outsystemscloud.com/BibliotecaOnlineHBS/</t>
  </si>
  <si>
    <t>Tester Platform</t>
  </si>
  <si>
    <t>Desktop</t>
  </si>
  <si>
    <t>Tester Demographics</t>
  </si>
  <si>
    <t>18 To 34 Years Old</t>
  </si>
  <si>
    <t>Special Requirements</t>
  </si>
  <si>
    <t/>
  </si>
  <si>
    <t>Results Collected</t>
  </si>
  <si>
    <t>Notes</t>
  </si>
  <si>
    <t>Scenario</t>
  </si>
  <si>
    <t xml:space="preserve">You were invited to participate in the usability evaluation of this application's interface.
In this test, we aim to get your opinion on the interface design, navigation, features and general experience when using our platform.
The objective is to improve usability, making it more intuitive and efficient for our users. Your opinion is essential to the continuous improvement of our interface and we hope you feel free to provide sincere and constructive comments.
Please remember that there are no right or wrong answers to this test. We are interested in your personal experience and perceptions when using our platform. Therefore, do not hesitate to express your opinions and suggestions. Thank you in advance for your participation and time.
The application information appears in Portuguese but, despite this, it is expected that you will be able to understand some aspects of the interface through its design.
Now take a look at this site and tell us what you think it is.
</t>
  </si>
  <si>
    <t>Impression test</t>
  </si>
  <si>
    <t>Yes</t>
  </si>
  <si>
    <t>Task 1</t>
  </si>
  <si>
    <t>Check any author photo</t>
  </si>
  <si>
    <t>ID</t>
  </si>
  <si>
    <t>Tester</t>
  </si>
  <si>
    <t>Video Length</t>
  </si>
  <si>
    <t>Link</t>
  </si>
  <si>
    <t>Rating</t>
  </si>
  <si>
    <t>Brentt B.</t>
  </si>
  <si>
    <t>00:00</t>
  </si>
  <si>
    <t>https://app.trymata.com/pva/8a72c2ac45d6933730ec1f3fd8508f4c</t>
  </si>
  <si>
    <t>N/A</t>
  </si>
  <si>
    <t>What was the worst thing about your experience?</t>
  </si>
  <si>
    <t>What other aspects of the experience could be improved?</t>
  </si>
  <si>
    <t>What did you like about the website?</t>
  </si>
  <si>
    <t>What other comments do you have for the owner of the website?</t>
  </si>
  <si>
    <t xml:space="preserve">-- What’s the first thing you notice?
-- What can you do on this site?
-- What products or services are offered on this site?
-- Who is this site intended for?</t>
  </si>
  <si>
    <t>1 (min) - 7 (max)</t>
  </si>
  <si>
    <t xml:space="preserve">1.Despite the site being colorful I would say extra images aside from stacks of books as the background can make it more appealing.
2.There can be also use of different menu layout, maybe like "verse of week/day/month", spiritual events of the year e.t.c to increase the interest of the user.
3.Better Logo, make the site more interesting.</t>
  </si>
  <si>
    <t xml:space="preserve">Simple and easy to understand UI
Simple menu layout, makes navigation easier
Good color balance, the background being white and the pop up being yellow</t>
  </si>
  <si>
    <t>They can incorporate a floating chat button to maybe increase feedback or search help or suggestions as one is navigating the site.</t>
  </si>
  <si>
    <t xml:space="preserve">I would say, the pop with a yellow background was the first thing I noticed. The site has resources dealing with the Christian faith, that means one can access information dealing with spiritual matter and in this case its Christianity.
By having Christian faith resources or materials, I would say the site is intended for anyone seeking information about Christianity.</t>
  </si>
  <si>
    <t>Score</t>
  </si>
  <si>
    <t>Deviation</t>
  </si>
  <si>
    <t>Percentile</t>
  </si>
  <si>
    <t>Grade</t>
  </si>
  <si>
    <t>Data:</t>
  </si>
  <si>
    <t>Q1</t>
  </si>
  <si>
    <t>Q2</t>
  </si>
  <si>
    <t>Q3</t>
  </si>
  <si>
    <t>Q4</t>
  </si>
  <si>
    <t>Q5</t>
  </si>
  <si>
    <t>Q6</t>
  </si>
  <si>
    <t>Q7</t>
  </si>
  <si>
    <t>Q8</t>
  </si>
  <si>
    <t>Q9</t>
  </si>
  <si>
    <t>Q10</t>
  </si>
  <si>
    <t>I think that I would like to use this system frequently</t>
  </si>
  <si>
    <t>I found this system unnecessarily complex</t>
  </si>
  <si>
    <t>I thought this system was easy to use</t>
  </si>
  <si>
    <t>I think that I would need the support of a technical person to use this system</t>
  </si>
  <si>
    <t>I found the various functions in this system were well integrated</t>
  </si>
  <si>
    <t>I thought there was too much inconsistency in this system</t>
  </si>
  <si>
    <t>I would imagine that most people would learn to use this system very quickly</t>
  </si>
  <si>
    <t>I found this system very awkward to use</t>
  </si>
  <si>
    <t>I felt very confident using this system</t>
  </si>
  <si>
    <t>I needed to learn a lot of things before I could get going with this system</t>
  </si>
  <si>
    <t>Average</t>
  </si>
  <si>
    <t>0.00%</t>
  </si>
  <si>
    <t>1.8986722094025188%</t>
  </si>
  <si>
    <t>F</t>
  </si>
  <si>
    <t>NPS response</t>
  </si>
  <si>
    <t>Categories:</t>
  </si>
  <si>
    <t>Final NPS</t>
  </si>
  <si>
    <t>How likely are you to recommend this website to a friend or colleague?</t>
  </si>
  <si>
    <t>Detractors</t>
  </si>
  <si>
    <t>Passives</t>
  </si>
  <si>
    <t>Promoters</t>
  </si>
  <si>
    <t>Total</t>
  </si>
  <si>
    <t>2:31</t>
  </si>
  <si>
    <t>Pool</t>
  </si>
  <si>
    <t>Age</t>
  </si>
  <si>
    <t>Gender</t>
  </si>
  <si>
    <t>Country</t>
  </si>
  <si>
    <t>Income</t>
  </si>
  <si>
    <t>Education</t>
  </si>
  <si>
    <t>Employment status</t>
  </si>
  <si>
    <t>Employment type</t>
  </si>
  <si>
    <t>Family status</t>
  </si>
  <si>
    <t>Parental status</t>
  </si>
  <si>
    <t>Community type</t>
  </si>
  <si>
    <t>Social networks usage</t>
  </si>
  <si>
    <t>Postal code</t>
  </si>
  <si>
    <t>Personal intro</t>
  </si>
  <si>
    <t>System info</t>
  </si>
  <si>
    <t>TryMyUI</t>
  </si>
  <si>
    <t>33</t>
  </si>
  <si>
    <t>Male</t>
  </si>
  <si>
    <t>United_states</t>
  </si>
  <si>
    <t>US$50,000-89,999</t>
  </si>
  <si>
    <t>Graduate school</t>
  </si>
  <si>
    <t>Employed</t>
  </si>
  <si>
    <t>Working at a mid-size company (100-999 employees)</t>
  </si>
  <si>
    <t>In a relationship</t>
  </si>
  <si>
    <t>With children</t>
  </si>
  <si>
    <t>Urban</t>
  </si>
  <si>
    <t>Several times a day</t>
  </si>
  <si>
    <t>10015</t>
  </si>
  <si>
    <t>-</t>
  </si>
  <si>
    <t>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</si>
</sst>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20"/>
      <name val="Arial"/>
    </font>
    <font>
      <b/>
      <sz val="12"/>
      <name val="Arial"/>
    </font>
    <font>
      <sz val="12"/>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4" fontId="2" fillId="0" borderId="0" xfId="0" applyNumberFormat="1" applyFont="1" applyAlignment="1">
      <alignment horizontal="left" vertical="center"/>
    </xf>
    <xf numFmtId="4" fontId="3" fillId="0" borderId="0" xfId="0" applyNumberFormat="1" applyFont="1" applyAlignment="1">
      <alignment horizontal="left" vertical="center"/>
    </xf>
    <xf numFmtId="10" fontId="3" fillId="0" borderId="0" xfId="0" applyNumberFormat="1" applyFont="1" applyAlignment="1">
      <alignment horizontal="left" vertical="center"/>
    </xf>
    <xf numFmtId="10" fontId="2" fillId="0" borderId="0" xfId="0" applyNumberFormat="1" applyFont="1" applyAlignment="1">
      <alignment horizontal="left" vertical="center"/>
    </xf>
    <xf numFmtId="4" fontId="2" fillId="0" borderId="0" xfId="0" applyNumberFormat="1" applyFont="1" applyAlignment="1">
      <alignment horizontal="left"/>
    </xf>
    <xf numFmtId="45" fontId="2"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ersonal-oqyf7tbf.outsystemscloud.com/BibliotecaOnlineH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FormatPr defaultRowHeight="15" outlineLevelRow="0" outlineLevelCol="0" x14ac:dyDescent="55"/>
  <cols>
    <col min="1" max="1" width="25" customWidth="1"/>
    <col min="2" max="2" width="30" customWidth="1"/>
  </cols>
  <sheetData>
    <row r="1" ht="28" customHeight="1" spans="1:2" x14ac:dyDescent="0.25">
      <c r="A1" s="1" t="s">
        <v>0</v>
      </c>
      <c r="B1" s="1"/>
    </row>
    <row r="2" ht="18" customHeight="1" spans="1:2" x14ac:dyDescent="0.25">
      <c r="A2" s="2" t="s">
        <v>1</v>
      </c>
      <c r="B2" s="3">
        <v>63</v>
      </c>
    </row>
    <row r="3" ht="18" customHeight="1" spans="1:2" x14ac:dyDescent="0.25">
      <c r="A3" s="2" t="s">
        <v>2</v>
      </c>
      <c r="B3" s="3" t="s">
        <v>3</v>
      </c>
    </row>
    <row r="4" ht="18" customHeight="1" spans="1:2" x14ac:dyDescent="0.25">
      <c r="A4" s="2" t="s">
        <v>4</v>
      </c>
      <c r="B4" s="3" t="s">
        <v>5</v>
      </c>
    </row>
    <row r="5" ht="18" customHeight="1" spans="1:2" x14ac:dyDescent="0.25">
      <c r="A5" s="2" t="s">
        <v>6</v>
      </c>
      <c r="B5" s="3" t="s">
        <v>7</v>
      </c>
    </row>
    <row r="6" ht="18" customHeight="1" spans="1:2" x14ac:dyDescent="0.25">
      <c r="A6" s="2" t="s">
        <v>8</v>
      </c>
      <c r="B6" s="3" t="s">
        <v>9</v>
      </c>
    </row>
    <row r="7" ht="18" customHeight="1" spans="1:2" x14ac:dyDescent="0.25">
      <c r="A7" s="2" t="s">
        <v>10</v>
      </c>
      <c r="B7" s="3" t="s">
        <v>11</v>
      </c>
    </row>
    <row r="8" ht="18" customHeight="1" spans="1:2" x14ac:dyDescent="0.25">
      <c r="A8" s="2" t="s">
        <v>12</v>
      </c>
      <c r="B8" s="3" t="s">
        <v>13</v>
      </c>
    </row>
    <row r="9" ht="18" customHeight="1" spans="1:2" x14ac:dyDescent="0.25">
      <c r="A9" s="2" t="s">
        <v>14</v>
      </c>
      <c r="B9" s="3">
        <v>1</v>
      </c>
    </row>
    <row r="10" ht="18" customHeight="1" spans="1:2" x14ac:dyDescent="0.25">
      <c r="A10" s="2" t="s">
        <v>15</v>
      </c>
      <c r="B10" s="3"/>
    </row>
  </sheetData>
  <mergeCells count="1">
    <mergeCell ref="A1:B1"/>
  </mergeCells>
  <hyperlinks>
    <hyperlink ref="B5" r:id="rId1" tooltip="https://personal-oqyf7tbf.outsystemscloud.com/BibliotecaOnlineHBS/"/>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FormatPr defaultRowHeight="15" outlineLevelRow="0" outlineLevelCol="0" x14ac:dyDescent="55"/>
  <cols>
    <col min="1" max="1" width="20" customWidth="1"/>
    <col min="2" max="2" width="80" customWidth="1"/>
  </cols>
  <sheetData>
    <row r="1" ht="18" customHeight="1" spans="1:2" x14ac:dyDescent="0.25">
      <c r="A1" s="2" t="s">
        <v>16</v>
      </c>
      <c r="B1" s="3" t="s">
        <v>17</v>
      </c>
    </row>
    <row r="2" ht="18" customHeight="1" spans="1:2" x14ac:dyDescent="0.25">
      <c r="A2" s="2" t="s">
        <v>18</v>
      </c>
      <c r="B2" s="3" t="s">
        <v>19</v>
      </c>
    </row>
    <row r="3" ht="18" customHeight="1" spans="1:2" x14ac:dyDescent="0.25">
      <c r="A3" s="2" t="s">
        <v>20</v>
      </c>
      <c r="B3" s="3" t="s">
        <v>21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FormatPr defaultRowHeight="15" outlineLevelRow="0" outlineLevelCol="0" x14ac:dyDescent="55"/>
  <cols>
    <col min="1" max="1" width="12" style="2" customWidth="1"/>
    <col min="2" max="4" width="20" style="2" customWidth="1"/>
    <col min="5" max="5" width="10" style="2" customWidth="1"/>
    <col min="6" max="6" width="20" style="2" customWidth="1"/>
  </cols>
  <sheetData>
    <row r="1" ht="18" customHeight="1" spans="1:6" x14ac:dyDescent="0.25">
      <c r="A1" s="2" t="s">
        <v>22</v>
      </c>
      <c r="B1" s="2" t="s">
        <v>23</v>
      </c>
      <c r="C1" s="2" t="s">
        <v>24</v>
      </c>
      <c r="D1" s="2" t="s">
        <v>25</v>
      </c>
      <c r="E1" s="2" t="s">
        <v>26</v>
      </c>
      <c r="F1" s="2" t="s">
        <v>15</v>
      </c>
    </row>
    <row r="2" ht="18" customHeight="1" spans="1:6" x14ac:dyDescent="0.25">
      <c r="A2" s="3">
        <v>108</v>
      </c>
      <c r="B2" s="3" t="s">
        <v>27</v>
      </c>
      <c r="C2" s="3" t="s">
        <v>28</v>
      </c>
      <c r="D2" s="3" t="s">
        <v>29</v>
      </c>
      <c r="E2" s="3" t="s">
        <v>30</v>
      </c>
      <c r="F2" s="2"/>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FormatPr defaultRowHeight="15" outlineLevelRow="0" outlineLevelCol="0" x14ac:dyDescent="55"/>
  <cols>
    <col min="1" max="1" width="12" style="2" customWidth="1"/>
    <col min="2" max="2" width="30" style="2" customWidth="1"/>
    <col min="3" max="6" width="40" style="2" customWidth="1"/>
  </cols>
  <sheetData>
    <row r="1" ht="18" customHeight="1" spans="1:6" x14ac:dyDescent="0.25">
      <c r="A1" s="2" t="s">
        <v>23</v>
      </c>
      <c r="B1" s="2" t="s">
        <v>31</v>
      </c>
      <c r="C1" s="2" t="s">
        <v>32</v>
      </c>
      <c r="D1" s="2" t="s">
        <v>33</v>
      </c>
      <c r="E1" s="2" t="s">
        <v>34</v>
      </c>
      <c r="F1" s="2" t="s">
        <v>35</v>
      </c>
    </row>
    <row r="2" ht="18" customHeight="1" spans="1:6" x14ac:dyDescent="0.25">
      <c r="A2" s="2"/>
      <c r="B2" s="2" t="s">
        <v>36</v>
      </c>
      <c r="C2" s="2"/>
      <c r="D2" s="2"/>
      <c r="E2" s="2"/>
      <c r="F2" s="2"/>
    </row>
    <row r="3" ht="18" customHeight="1" spans="1:6" x14ac:dyDescent="0.25">
      <c r="A3" s="3" t="s">
        <v>27</v>
      </c>
      <c r="B3" s="3">
        <v>1</v>
      </c>
      <c r="C3" s="3" t="s">
        <v>37</v>
      </c>
      <c r="D3" s="3" t="s">
        <v>38</v>
      </c>
      <c r="E3" s="3" t="s">
        <v>39</v>
      </c>
      <c r="F3" s="3" t="s">
        <v>40</v>
      </c>
    </row>
  </sheetData>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FormatPr defaultRowHeight="15" outlineLevelRow="0" outlineLevelCol="0" x14ac:dyDescent="55"/>
  <cols>
    <col min="1" max="1" width="20" style="2" customWidth="1"/>
    <col min="2" max="6" width="12" style="2" customWidth="1"/>
    <col min="7" max="16" width="10" style="2" customWidth="1"/>
  </cols>
  <sheetData>
    <row r="1" ht="18" customHeight="1" spans="1:16" x14ac:dyDescent="0.25">
      <c r="A1" s="2" t="s">
        <v>23</v>
      </c>
      <c r="B1" s="2" t="s">
        <v>41</v>
      </c>
      <c r="C1" s="2" t="s">
        <v>42</v>
      </c>
      <c r="D1" s="2" t="s">
        <v>43</v>
      </c>
      <c r="E1" s="2" t="s">
        <v>44</v>
      </c>
      <c r="F1" s="2" t="s">
        <v>45</v>
      </c>
      <c r="G1" s="2" t="s">
        <v>46</v>
      </c>
      <c r="H1" s="2" t="s">
        <v>47</v>
      </c>
      <c r="I1" s="2" t="s">
        <v>48</v>
      </c>
      <c r="J1" s="2" t="s">
        <v>49</v>
      </c>
      <c r="K1" s="2" t="s">
        <v>50</v>
      </c>
      <c r="L1" s="2" t="s">
        <v>51</v>
      </c>
      <c r="M1" s="2" t="s">
        <v>52</v>
      </c>
      <c r="N1" s="2" t="s">
        <v>53</v>
      </c>
      <c r="O1" s="2" t="s">
        <v>54</v>
      </c>
      <c r="P1" s="2" t="s">
        <v>55</v>
      </c>
    </row>
    <row r="2" ht="18" customHeight="1" spans="1:16" x14ac:dyDescent="0.25">
      <c r="A2" s="3" t="s">
        <v>13</v>
      </c>
      <c r="B2" s="3" t="s">
        <v>13</v>
      </c>
      <c r="C2" s="3" t="s">
        <v>13</v>
      </c>
      <c r="D2" s="3" t="s">
        <v>13</v>
      </c>
      <c r="E2" s="3" t="s">
        <v>13</v>
      </c>
      <c r="F2" s="3" t="s">
        <v>13</v>
      </c>
      <c r="G2" s="3" t="s">
        <v>56</v>
      </c>
      <c r="H2" s="3" t="s">
        <v>57</v>
      </c>
      <c r="I2" s="3" t="s">
        <v>58</v>
      </c>
      <c r="J2" s="3" t="s">
        <v>59</v>
      </c>
      <c r="K2" s="3" t="s">
        <v>60</v>
      </c>
      <c r="L2" s="3" t="s">
        <v>61</v>
      </c>
      <c r="M2" s="3" t="s">
        <v>62</v>
      </c>
      <c r="N2" s="3" t="s">
        <v>63</v>
      </c>
      <c r="O2" s="3" t="s">
        <v>64</v>
      </c>
      <c r="P2" s="3" t="s">
        <v>65</v>
      </c>
    </row>
    <row r="3" ht="18" customHeight="1" spans="1:16" x14ac:dyDescent="0.25">
      <c r="A3" s="4" t="s">
        <v>66</v>
      </c>
      <c r="B3" s="4">
        <f>AVERAGE(B4:B4)</f>
      </c>
      <c r="C3" s="4" t="s">
        <v>67</v>
      </c>
      <c r="D3" s="4" t="s">
        <v>68</v>
      </c>
      <c r="E3" s="4" t="s">
        <v>69</v>
      </c>
      <c r="F3" s="4" t="s">
        <v>13</v>
      </c>
      <c r="G3" s="4">
        <f>AVERAGE(G4:G4)</f>
      </c>
      <c r="H3" s="4">
        <f>AVERAGE(H4:H4)</f>
      </c>
      <c r="I3" s="4">
        <f>AVERAGE(I4:I4)</f>
      </c>
      <c r="J3" s="4">
        <f>AVERAGE(J4:J4)</f>
      </c>
      <c r="K3" s="4">
        <f>AVERAGE(K4:K4)</f>
      </c>
      <c r="L3" s="4">
        <f>AVERAGE(L4:L4)</f>
      </c>
      <c r="M3" s="4">
        <f>AVERAGE(M4:M4)</f>
      </c>
      <c r="N3" s="4">
        <f>AVERAGE(N4:N4)</f>
      </c>
      <c r="O3" s="4">
        <f>AVERAGE(O4:O4)</f>
      </c>
      <c r="P3" s="4">
        <f>AVERAGE(P4:P4)</f>
      </c>
    </row>
    <row r="4" ht="18" customHeight="1" spans="1:16" x14ac:dyDescent="0.25">
      <c r="A4" s="3" t="s">
        <v>27</v>
      </c>
      <c r="B4" s="5">
        <f>IFERROR(((G4 - 1)+(5 - H4)+(I4 - 1)+(5 - J4)+(K4 - 1)+(5 - L4)+(M4 - 1)+(5 - N4)+(O4 - 1)+(5 - P4))*2.5,0)</f>
      </c>
      <c r="C4" s="6">
        <f>IFERROR((B4-B3)/B3,0)</f>
      </c>
      <c r="D4" s="3" t="s">
        <v>13</v>
      </c>
      <c r="E4" s="3" t="s">
        <v>13</v>
      </c>
      <c r="F4" s="5" t="s">
        <v>13</v>
      </c>
      <c r="G4" s="5">
        <v>4</v>
      </c>
      <c r="H4" s="3">
        <v>1</v>
      </c>
      <c r="I4" s="3">
        <v>1</v>
      </c>
      <c r="J4" s="3">
        <v>5</v>
      </c>
      <c r="K4" s="3">
        <v>2</v>
      </c>
      <c r="L4" s="3">
        <v>5</v>
      </c>
      <c r="M4" s="3">
        <v>1</v>
      </c>
      <c r="N4" s="3">
        <v>5</v>
      </c>
      <c r="O4" s="3">
        <v>1</v>
      </c>
      <c r="P4" s="3">
        <v>5</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FormatPr defaultRowHeight="15" outlineLevelRow="0" outlineLevelCol="0" x14ac:dyDescent="55"/>
  <cols>
    <col min="1" max="1" width="20" style="2" customWidth="1"/>
    <col min="2" max="5" width="12" style="2" customWidth="1"/>
    <col min="6" max="8" width="15" style="2" customWidth="1"/>
  </cols>
  <sheetData>
    <row r="1" ht="18" customHeight="1" spans="1:8" x14ac:dyDescent="0.25">
      <c r="A1" s="2" t="s">
        <v>23</v>
      </c>
      <c r="B1" s="2" t="s">
        <v>70</v>
      </c>
      <c r="C1" s="2"/>
      <c r="D1" s="2" t="s">
        <v>71</v>
      </c>
      <c r="E1" s="2"/>
      <c r="F1" s="2"/>
      <c r="G1" s="2" t="s">
        <v>13</v>
      </c>
      <c r="H1" s="2" t="s">
        <v>72</v>
      </c>
    </row>
    <row r="2" ht="18" customHeight="1" spans="1:8" x14ac:dyDescent="0.25">
      <c r="A2" s="3" t="s">
        <v>13</v>
      </c>
      <c r="B2" s="3" t="s">
        <v>73</v>
      </c>
      <c r="C2" s="3"/>
      <c r="D2" s="3" t="s">
        <v>74</v>
      </c>
      <c r="E2" s="3" t="s">
        <v>75</v>
      </c>
      <c r="F2" s="3" t="s">
        <v>76</v>
      </c>
      <c r="G2" s="3" t="s">
        <v>13</v>
      </c>
      <c r="H2" s="3" t="s">
        <v>13</v>
      </c>
    </row>
    <row r="3" ht="18" customHeight="1" spans="1:8" x14ac:dyDescent="0.25">
      <c r="A3" s="2" t="s">
        <v>77</v>
      </c>
      <c r="B3" s="2" t="s">
        <v>13</v>
      </c>
      <c r="C3" s="2" t="s">
        <v>13</v>
      </c>
      <c r="D3" s="7">
        <f>IFERROR(COUNT(D4:D4)/COUNT(D4:F4),0)</f>
      </c>
      <c r="E3" s="7">
        <f>IFERROR(COUNT(E4:E4)/COUNT(D4:F4),0)</f>
      </c>
      <c r="F3" s="7">
        <f>IFERROR(COUNT(F4:F4)/COUNT(D4:F4),0)</f>
      </c>
      <c r="G3" s="2" t="s">
        <v>13</v>
      </c>
      <c r="H3" s="8">
        <f>IFERROR((F3-D3)*100,0)</f>
      </c>
    </row>
    <row r="4" ht="18" customHeight="1" spans="1:6" x14ac:dyDescent="0.25">
      <c r="A4" s="3" t="s">
        <v>27</v>
      </c>
      <c r="B4" s="3">
        <v>9</v>
      </c>
      <c r="C4" s="3" t="s">
        <v>13</v>
      </c>
      <c r="F4" s="3">
        <v>9</v>
      </c>
    </row>
  </sheetData>
  <mergeCells count="3">
    <mergeCell ref="B1:C1"/>
    <mergeCell ref="D1:F1"/>
    <mergeCell ref="B2:C2"/>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FormatPr defaultRowHeight="15" outlineLevelRow="0" outlineLevelCol="0" x14ac:dyDescent="55"/>
  <cols>
    <col min="1" max="1" width="20" style="2" customWidth="1"/>
    <col min="2" max="2" width="15" style="2" customWidth="1"/>
  </cols>
  <sheetData>
    <row r="1" ht="18" customHeight="1" spans="1:2" x14ac:dyDescent="0.25">
      <c r="A1" s="2" t="s">
        <v>23</v>
      </c>
      <c r="B1" s="2" t="s">
        <v>20</v>
      </c>
    </row>
    <row r="2" ht="18" customHeight="1" spans="1:2" x14ac:dyDescent="0.25">
      <c r="A2" s="3" t="s">
        <v>13</v>
      </c>
      <c r="B2" s="3" t="s">
        <v>21</v>
      </c>
    </row>
    <row r="3" ht="18" customHeight="1" spans="1:2" x14ac:dyDescent="0.25">
      <c r="A3" s="2" t="s">
        <v>66</v>
      </c>
      <c r="B3" s="4">
        <f>IFERROR(AVERAGEIF(B4:B4,"&lt;&gt;#N/A"), "#N/A")</f>
      </c>
    </row>
    <row r="4" ht="18" customHeight="1" spans="1:2" x14ac:dyDescent="0.25">
      <c r="A4" s="3" t="s">
        <v>27</v>
      </c>
      <c r="B4" s="3">
        <v>5</v>
      </c>
    </row>
  </sheetData>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FormatPr defaultRowHeight="15" outlineLevelRow="0" outlineLevelCol="0" x14ac:dyDescent="55"/>
  <cols>
    <col min="1" max="1" width="20" style="2" customWidth="1"/>
    <col min="2" max="2" width="15" style="2" customWidth="1"/>
  </cols>
  <sheetData>
    <row r="1" ht="18" customHeight="1" spans="1:2" x14ac:dyDescent="0.25">
      <c r="A1" s="2" t="s">
        <v>23</v>
      </c>
      <c r="B1" s="2" t="s">
        <v>20</v>
      </c>
    </row>
    <row r="2" ht="18" customHeight="1" spans="1:2" x14ac:dyDescent="0.25">
      <c r="A2" s="3" t="s">
        <v>13</v>
      </c>
      <c r="B2" s="3" t="s">
        <v>21</v>
      </c>
    </row>
    <row r="3" ht="18" customHeight="1" spans="1:2" x14ac:dyDescent="0.25">
      <c r="A3" s="2" t="s">
        <v>66</v>
      </c>
      <c r="B3" s="9" t="s">
        <v>78</v>
      </c>
    </row>
    <row r="4" ht="18" customHeight="1" spans="1:2" x14ac:dyDescent="0.25">
      <c r="A4" s="3" t="s">
        <v>27</v>
      </c>
      <c r="B4" s="3" t="s">
        <v>78</v>
      </c>
    </row>
  </sheetData>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FormatPr defaultRowHeight="15" outlineLevelRow="0" outlineLevelCol="0" x14ac:dyDescent="55"/>
  <cols>
    <col min="1" max="1" width="10" style="2" customWidth="1"/>
    <col min="2" max="2" width="12" style="2" customWidth="1"/>
    <col min="3" max="4" width="10" style="2" customWidth="1"/>
    <col min="5" max="12" width="12" style="2" customWidth="1"/>
    <col min="13" max="13" width="10" style="2" customWidth="1"/>
    <col min="14" max="16" width="12" style="2" customWidth="1"/>
  </cols>
  <sheetData>
    <row r="1" ht="18" customHeight="1" spans="1:16" x14ac:dyDescent="0.25">
      <c r="A1" s="2" t="s">
        <v>23</v>
      </c>
      <c r="B1" s="2" t="s">
        <v>79</v>
      </c>
      <c r="C1" s="2" t="s">
        <v>80</v>
      </c>
      <c r="D1" s="2" t="s">
        <v>81</v>
      </c>
      <c r="E1" s="2" t="s">
        <v>82</v>
      </c>
      <c r="F1" s="2" t="s">
        <v>83</v>
      </c>
      <c r="G1" s="2" t="s">
        <v>84</v>
      </c>
      <c r="H1" s="2" t="s">
        <v>85</v>
      </c>
      <c r="I1" s="2" t="s">
        <v>86</v>
      </c>
      <c r="J1" s="2" t="s">
        <v>87</v>
      </c>
      <c r="K1" s="2" t="s">
        <v>88</v>
      </c>
      <c r="L1" s="2" t="s">
        <v>89</v>
      </c>
      <c r="M1" s="2" t="s">
        <v>90</v>
      </c>
      <c r="N1" s="2" t="s">
        <v>91</v>
      </c>
      <c r="O1" s="2" t="s">
        <v>92</v>
      </c>
      <c r="P1" s="2" t="s">
        <v>93</v>
      </c>
    </row>
    <row r="2" ht="18" customHeight="1" spans="1:16" x14ac:dyDescent="0.25">
      <c r="A2" s="3" t="s">
        <v>27</v>
      </c>
      <c r="B2" s="3" t="s">
        <v>94</v>
      </c>
      <c r="C2" s="3" t="s">
        <v>95</v>
      </c>
      <c r="D2" s="3" t="s">
        <v>96</v>
      </c>
      <c r="E2" s="3" t="s">
        <v>97</v>
      </c>
      <c r="F2" s="3" t="s">
        <v>98</v>
      </c>
      <c r="G2" s="3" t="s">
        <v>99</v>
      </c>
      <c r="H2" s="3" t="s">
        <v>100</v>
      </c>
      <c r="I2" s="3" t="s">
        <v>101</v>
      </c>
      <c r="J2" s="3" t="s">
        <v>102</v>
      </c>
      <c r="K2" s="3" t="s">
        <v>103</v>
      </c>
      <c r="L2" s="3" t="s">
        <v>104</v>
      </c>
      <c r="M2" s="3" t="s">
        <v>105</v>
      </c>
      <c r="N2" s="3" t="s">
        <v>106</v>
      </c>
      <c r="O2" s="3" t="s">
        <v>107</v>
      </c>
      <c r="P2" s="3" t="s">
        <v>108</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Page</vt:lpstr>
      <vt:lpstr>Tasks</vt:lpstr>
      <vt:lpstr>Video results</vt:lpstr>
      <vt:lpstr>Post-test survey</vt:lpstr>
      <vt:lpstr>SUS</vt:lpstr>
      <vt:lpstr>NPS</vt:lpstr>
      <vt:lpstr>Task usability</vt:lpstr>
      <vt:lpstr>Task duration</vt:lpstr>
      <vt:lpstr>Testers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2023-12-09T05:44:41Z</dcterms:created>
  <dcterms:modified xsi:type="dcterms:W3CDTF">2023-12-09T05:44:41Z</dcterms:modified>
</cp:coreProperties>
</file>