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115" windowHeight="8010"/>
  </bookViews>
  <sheets>
    <sheet name="Cheques" sheetId="4" r:id="rId1"/>
  </sheets>
  <externalReferences>
    <externalReference r:id="rId2"/>
    <externalReference r:id="rId3"/>
  </externalReferences>
  <definedNames>
    <definedName name="cartoes">[1]Orçamento!$B$354:$B$358</definedName>
    <definedName name="FluxodeCaixaAnualAcumulado">[2]!tblRenda[[#Totals],[Anual ]]-[2]!tblDespesas[[#Totals],[Anual ]]-[2]!tblDiscricionário[[#Totals],[Anual ]]-[2]!tblEconomia[[#Totals],[Anual ]]</definedName>
    <definedName name="FluxodeCaixaMensalAcumulado">[2]!tblMensal[[#Totals],[Total]]</definedName>
    <definedName name="lista_bancos">Cheques!$A$76:$B$200</definedName>
  </definedNames>
  <calcPr calcId="144525"/>
</workbook>
</file>

<file path=xl/calcChain.xml><?xml version="1.0" encoding="utf-8"?>
<calcChain xmlns="http://schemas.openxmlformats.org/spreadsheetml/2006/main">
  <c r="K55" i="4" l="1"/>
  <c r="N54" i="4"/>
  <c r="D54" i="4"/>
  <c r="N53" i="4"/>
  <c r="D53" i="4"/>
  <c r="N52" i="4"/>
  <c r="D52" i="4"/>
  <c r="N51" i="4"/>
  <c r="D51" i="4"/>
  <c r="N50" i="4"/>
  <c r="D50" i="4"/>
  <c r="N49" i="4"/>
  <c r="D49" i="4"/>
  <c r="N48" i="4"/>
  <c r="D48" i="4"/>
  <c r="N47" i="4"/>
  <c r="D47" i="4"/>
  <c r="N46" i="4"/>
  <c r="D46" i="4"/>
  <c r="N45" i="4"/>
  <c r="D45" i="4"/>
  <c r="N44" i="4"/>
  <c r="D44" i="4"/>
  <c r="N43" i="4"/>
  <c r="D43" i="4"/>
  <c r="N42" i="4"/>
  <c r="D42" i="4"/>
  <c r="N41" i="4"/>
  <c r="D41" i="4"/>
  <c r="N40" i="4"/>
  <c r="D40" i="4"/>
  <c r="N39" i="4"/>
  <c r="D39" i="4"/>
  <c r="N38" i="4"/>
  <c r="D38" i="4"/>
  <c r="N37" i="4"/>
  <c r="D37" i="4"/>
  <c r="N36" i="4"/>
  <c r="D36" i="4"/>
  <c r="N35" i="4"/>
  <c r="D35" i="4"/>
  <c r="N34" i="4"/>
  <c r="D34" i="4"/>
  <c r="N33" i="4"/>
  <c r="D33" i="4"/>
  <c r="N32" i="4"/>
  <c r="D32" i="4"/>
  <c r="N31" i="4"/>
  <c r="D31" i="4"/>
  <c r="N30" i="4"/>
  <c r="D30" i="4"/>
  <c r="N29" i="4"/>
  <c r="D29" i="4"/>
  <c r="N28" i="4"/>
  <c r="D28" i="4"/>
  <c r="N27" i="4"/>
  <c r="D27" i="4"/>
  <c r="N26" i="4"/>
  <c r="D26" i="4"/>
  <c r="N25" i="4"/>
  <c r="D25" i="4"/>
  <c r="N24" i="4"/>
  <c r="D24" i="4"/>
  <c r="N23" i="4"/>
  <c r="D23" i="4"/>
  <c r="N22" i="4"/>
  <c r="D22" i="4"/>
  <c r="N21" i="4"/>
  <c r="D21" i="4"/>
  <c r="N20" i="4"/>
  <c r="D20" i="4"/>
  <c r="N19" i="4"/>
  <c r="D19" i="4"/>
  <c r="N18" i="4"/>
  <c r="D18" i="4"/>
  <c r="N17" i="4"/>
  <c r="D17" i="4"/>
  <c r="N16" i="4"/>
  <c r="D16" i="4"/>
  <c r="N15" i="4"/>
  <c r="D15" i="4"/>
  <c r="N14" i="4"/>
  <c r="D14" i="4"/>
  <c r="N13" i="4"/>
  <c r="D13" i="4"/>
  <c r="N12" i="4"/>
  <c r="D12" i="4"/>
  <c r="N11" i="4"/>
  <c r="D11" i="4"/>
  <c r="N10" i="4"/>
  <c r="D10" i="4"/>
  <c r="N9" i="4"/>
  <c r="C58" i="4" s="1"/>
  <c r="D9" i="4"/>
  <c r="B4" i="4"/>
  <c r="I5" i="4" l="1"/>
  <c r="C57" i="4"/>
  <c r="I4" i="4"/>
</calcChain>
</file>

<file path=xl/sharedStrings.xml><?xml version="1.0" encoding="utf-8"?>
<sst xmlns="http://schemas.openxmlformats.org/spreadsheetml/2006/main" count="70" uniqueCount="65">
  <si>
    <t>Controle de Cheques</t>
  </si>
  <si>
    <t>Data Atual</t>
  </si>
  <si>
    <t>Total Cheques a Vencer</t>
  </si>
  <si>
    <t>Total Cheques Vencidos</t>
  </si>
  <si>
    <t>Data entrada</t>
  </si>
  <si>
    <t>Cliente</t>
  </si>
  <si>
    <t>Cod Banco</t>
  </si>
  <si>
    <t>Banco compensação</t>
  </si>
  <si>
    <t>Nº  Agência</t>
  </si>
  <si>
    <t>Conta Corrente</t>
  </si>
  <si>
    <t>Nº do Cheque</t>
  </si>
  <si>
    <t>Emitente Cheque</t>
  </si>
  <si>
    <t>CNPJ/CPF Emitente</t>
  </si>
  <si>
    <t>Fone Emitente</t>
  </si>
  <si>
    <t>Valor Cheque</t>
  </si>
  <si>
    <t>Data Vencimento</t>
  </si>
  <si>
    <t>Data</t>
  </si>
  <si>
    <t>Observação</t>
  </si>
  <si>
    <t>Compensação</t>
  </si>
  <si>
    <t>Empresa Exemplo</t>
  </si>
  <si>
    <t>0002456-5</t>
  </si>
  <si>
    <t>73.450.465/0001-40</t>
  </si>
  <si>
    <t>62 3216-6544</t>
  </si>
  <si>
    <t>Fulato de Tal</t>
  </si>
  <si>
    <t>0005654-2</t>
  </si>
  <si>
    <t>Fultrano teste</t>
  </si>
  <si>
    <t>009.565.659-56</t>
  </si>
  <si>
    <t>47 3256-5565</t>
  </si>
  <si>
    <t>Empresa Modelo</t>
  </si>
  <si>
    <t>0005555-2</t>
  </si>
  <si>
    <t>Empresa Teste</t>
  </si>
  <si>
    <t>88.655.666/0001-00</t>
  </si>
  <si>
    <t>66 6666-6666</t>
  </si>
  <si>
    <t>Empresa X</t>
  </si>
  <si>
    <t>000111-3</t>
  </si>
  <si>
    <t>66.666.666/0002-11</t>
  </si>
  <si>
    <t>77 7777-7777</t>
  </si>
  <si>
    <t>0583646-8</t>
  </si>
  <si>
    <t>empresa x</t>
  </si>
  <si>
    <t>Total Cheques</t>
  </si>
  <si>
    <t>Bancos</t>
  </si>
  <si>
    <t>BANCO DO BRASIL</t>
  </si>
  <si>
    <t>BANCO DA AMAZONIA</t>
  </si>
  <si>
    <t>BANCO DO NORDESTE</t>
  </si>
  <si>
    <t>BANESTES</t>
  </si>
  <si>
    <t>BESC</t>
  </si>
  <si>
    <t>BANESPA</t>
  </si>
  <si>
    <t>BANPARA</t>
  </si>
  <si>
    <t>BEP</t>
  </si>
  <si>
    <t>BANRISUL</t>
  </si>
  <si>
    <t>BANESE</t>
  </si>
  <si>
    <t>BANCO DE BRASILIA</t>
  </si>
  <si>
    <t>CAIXA</t>
  </si>
  <si>
    <t>NOSSA CAIXA</t>
  </si>
  <si>
    <t>BRADESCO</t>
  </si>
  <si>
    <t>ITAU</t>
  </si>
  <si>
    <t>SUDAMERIS</t>
  </si>
  <si>
    <t>SANTANDER BANESPA</t>
  </si>
  <si>
    <t>BANCO REAL</t>
  </si>
  <si>
    <t>MERCANTIL DO BRASIL</t>
  </si>
  <si>
    <t>HSBC</t>
  </si>
  <si>
    <t>UNIBANCO</t>
  </si>
  <si>
    <t>CITIBANK</t>
  </si>
  <si>
    <t>SICRED</t>
  </si>
  <si>
    <t>SICCOB CREDIVAG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</si>
</sst>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 &quot;#,##0.00"/>
    <numFmt numFmtId="165" formatCode="_(* #,##0.00_);[Red]_(* \(#,##0.00\);_(* &quot;-&quot;??_);_(@_)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indexed="8"/>
      <name val="Arial"/>
      <family val="2"/>
    </font>
    <font>
      <sz val="11"/>
      <color indexed="9"/>
      <name val="Arial"/>
      <family val="2"/>
    </font>
    <font>
      <b/>
      <sz val="24"/>
      <color theme="1"/>
      <name val="Calibri"/>
      <family val="2"/>
      <scheme val="minor"/>
    </font>
    <font>
      <b/>
      <sz val="12"/>
      <color theme="3" tint="0.24994659260841701"/>
      <name val="Cambria"/>
      <family val="2"/>
      <scheme val="major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2"/>
      <name val="宋体"/>
      <charset val="134"/>
    </font>
    <font>
      <sz val="12"/>
      <color indexed="8"/>
      <name val="Arial"/>
      <family val="2"/>
    </font>
    <font>
      <b/>
      <sz val="16"/>
      <color theme="3" tint="0.749961851863155"/>
      <name val="Calibri"/>
      <family val="2"/>
      <scheme val="minor"/>
    </font>
    <font>
      <b/>
      <sz val="24"/>
      <color theme="5" tint="-0.24994659260841701"/>
      <name val="Cambria"/>
      <family val="2"/>
      <scheme val="major"/>
    </font>
    <font>
      <b/>
      <sz val="13"/>
      <color theme="1"/>
      <name val="Arial"/>
      <family val="2"/>
    </font>
    <font>
      <b/>
      <sz val="14"/>
      <color theme="3" tint="0.24994659260841701"/>
      <name val="Cambria"/>
      <family val="2"/>
      <scheme val="major"/>
    </font>
    <font>
      <b/>
      <sz val="11"/>
      <color theme="3" tint="0.24994659260841701"/>
      <name val="Cambria"/>
      <family val="2"/>
      <scheme val="major"/>
    </font>
    <font>
      <sz val="36"/>
      <color theme="3" tint="0.24994659260841701"/>
      <name val="Cambria"/>
      <family val="2"/>
      <scheme val="major"/>
    </font>
    <font>
      <sz val="11"/>
      <color indexed="17"/>
      <name val="Arial"/>
      <family val="2"/>
    </font>
    <font>
      <sz val="11"/>
      <color indexed="2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b/>
      <sz val="11"/>
      <color indexed="9"/>
      <name val="Arial"/>
      <family val="2"/>
    </font>
    <font>
      <b/>
      <sz val="11"/>
      <color indexed="8"/>
      <name val="Arial"/>
      <family val="2"/>
    </font>
    <font>
      <i/>
      <sz val="11"/>
      <color indexed="23"/>
      <name val="Arial"/>
      <family val="2"/>
    </font>
    <font>
      <sz val="11"/>
      <color indexed="10"/>
      <name val="Arial"/>
      <family val="2"/>
    </font>
    <font>
      <b/>
      <sz val="11"/>
      <color indexed="52"/>
      <name val="Arial"/>
      <family val="2"/>
    </font>
    <font>
      <sz val="11"/>
      <color indexed="62"/>
      <name val="Arial"/>
      <family val="2"/>
    </font>
    <font>
      <b/>
      <sz val="11"/>
      <color indexed="63"/>
      <name val="Arial"/>
      <family val="2"/>
    </font>
    <font>
      <sz val="11"/>
      <color indexed="60"/>
      <name val="Arial"/>
      <family val="2"/>
    </font>
    <font>
      <sz val="11"/>
      <color indexed="52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lightUp">
        <fgColor theme="5" tint="0.79998168889431442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5" tint="0.749992370372631"/>
        <bgColor indexed="65"/>
      </patternFill>
    </fill>
    <fill>
      <patternFill patternType="solid">
        <fgColor theme="5"/>
        <bgColor auto="1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theme="3" tint="0.24994659260841701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5" tint="-0.24994659260841701"/>
      </left>
      <right/>
      <top style="medium">
        <color theme="5" tint="-0.24994659260841701"/>
      </top>
      <bottom style="thin">
        <color theme="5" tint="-0.24994659260841701"/>
      </bottom>
      <diagonal/>
    </border>
    <border>
      <left/>
      <right/>
      <top style="medium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/>
      <top style="medium">
        <color theme="5" tint="-0.24994659260841701"/>
      </top>
      <bottom style="thin">
        <color theme="5" tint="-0.24994659260841701"/>
      </bottom>
      <diagonal/>
    </border>
    <border>
      <left/>
      <right style="medium">
        <color theme="5" tint="-0.24994659260841701"/>
      </right>
      <top style="medium">
        <color theme="5" tint="-0.24994659260841701"/>
      </top>
      <bottom style="thin">
        <color theme="5" tint="-0.24994659260841701"/>
      </bottom>
      <diagonal/>
    </border>
    <border>
      <left style="medium">
        <color theme="5" tint="-0.24994659260841701"/>
      </left>
      <right/>
      <top/>
      <bottom style="medium">
        <color theme="5" tint="-0.24994659260841701"/>
      </bottom>
      <diagonal/>
    </border>
    <border>
      <left/>
      <right/>
      <top/>
      <bottom style="medium">
        <color theme="5" tint="-0.24994659260841701"/>
      </bottom>
      <diagonal/>
    </border>
    <border>
      <left style="thin">
        <color theme="5" tint="-0.24994659260841701"/>
      </left>
      <right/>
      <top/>
      <bottom style="medium">
        <color theme="5" tint="-0.24994659260841701"/>
      </bottom>
      <diagonal/>
    </border>
    <border>
      <left/>
      <right style="medium">
        <color theme="5" tint="-0.24994659260841701"/>
      </right>
      <top/>
      <bottom style="medium">
        <color theme="5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 style="medium">
        <color theme="5" tint="-0.24994659260841701"/>
      </top>
      <bottom style="dashed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medium">
        <color theme="5" tint="-0.24994659260841701"/>
      </top>
      <bottom style="dashed">
        <color theme="5" tint="-0.24994659260841701"/>
      </bottom>
      <diagonal/>
    </border>
    <border>
      <left style="thin">
        <color theme="5" tint="-0.24994659260841701"/>
      </left>
      <right/>
      <top style="medium">
        <color theme="5" tint="-0.24994659260841701"/>
      </top>
      <bottom style="dashed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medium">
        <color theme="5" tint="-0.24994659260841701"/>
      </top>
      <bottom style="dashed">
        <color theme="5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 style="dashed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dashed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/>
      <top style="dashed">
        <color theme="5" tint="-0.24994659260841701"/>
      </top>
      <bottom style="medium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 style="dashed">
        <color theme="5" tint="-0.24994659260841701"/>
      </top>
      <bottom style="medium">
        <color theme="5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/>
      <bottom style="dashed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 style="dashed">
        <color theme="5" tint="-0.24994659260841701"/>
      </bottom>
      <diagonal/>
    </border>
    <border>
      <left style="thin">
        <color theme="5" tint="-0.24994659260841701"/>
      </left>
      <right/>
      <top/>
      <bottom style="dashed">
        <color theme="5" tint="-0.24994659260841701"/>
      </bottom>
      <diagonal/>
    </border>
    <border>
      <left style="thin">
        <color theme="5" tint="-0.24994659260841701"/>
      </left>
      <right style="medium">
        <color theme="5" tint="-0.24994659260841701"/>
      </right>
      <top/>
      <bottom style="dashed">
        <color theme="5" tint="-0.24994659260841701"/>
      </bottom>
      <diagonal/>
    </border>
    <border>
      <left style="medium">
        <color theme="5" tint="-0.24994659260841701"/>
      </left>
      <right style="thin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/>
      <top/>
      <bottom style="thick">
        <color theme="4" tint="0.39997558519241921"/>
      </bottom>
      <diagonal/>
    </border>
    <border>
      <left/>
      <right/>
      <top/>
      <bottom style="thin">
        <color theme="3" tint="0.24994659260841701"/>
      </bottom>
      <diagonal/>
    </border>
    <border>
      <left/>
      <right/>
      <top/>
      <bottom style="dashed">
        <color theme="3" tint="0.499984740745262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 style="medium">
        <color theme="2" tint="-0.499984740745262"/>
      </bottom>
      <diagonal/>
    </border>
  </borders>
  <cellStyleXfs count="79">
    <xf numFmtId="0" fontId="0" fillId="0" borderId="0"/>
    <xf numFmtId="0" fontId="4" fillId="0" borderId="0"/>
    <xf numFmtId="43" fontId="4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6" borderId="0" applyNumberFormat="0" applyBorder="0" applyAlignment="0" applyProtection="0"/>
    <xf numFmtId="0" fontId="14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6" fillId="24" borderId="0"/>
    <xf numFmtId="0" fontId="3" fillId="25" borderId="0"/>
    <xf numFmtId="0" fontId="17" fillId="26" borderId="30" applyNumberFormat="0" applyProtection="0">
      <alignment horizontal="left" vertical="center" indent="1"/>
    </xf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165" fontId="20" fillId="0" borderId="0" applyFont="0" applyFill="0" applyBorder="0" applyAlignment="0" applyProtection="0"/>
    <xf numFmtId="44" fontId="21" fillId="0" borderId="0">
      <alignment vertical="top"/>
      <protection locked="0"/>
    </xf>
    <xf numFmtId="0" fontId="20" fillId="0" borderId="0"/>
    <xf numFmtId="0" fontId="1" fillId="0" borderId="0"/>
    <xf numFmtId="0" fontId="14" fillId="0" borderId="0"/>
    <xf numFmtId="0" fontId="4" fillId="0" borderId="0"/>
    <xf numFmtId="0" fontId="22" fillId="0" borderId="0">
      <alignment vertical="center"/>
    </xf>
    <xf numFmtId="0" fontId="1" fillId="0" borderId="0"/>
    <xf numFmtId="0" fontId="8" fillId="27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3" fillId="28" borderId="31" applyNumberFormat="0" applyProtection="0">
      <alignment horizontal="left" vertical="center" wrapText="1" indent="1"/>
    </xf>
    <xf numFmtId="9" fontId="4" fillId="0" borderId="0" applyFont="0" applyFill="0" applyBorder="0" applyAlignment="0" applyProtection="0"/>
    <xf numFmtId="0" fontId="24" fillId="29" borderId="0" applyNumberFormat="0" applyProtection="0">
      <alignment vertical="center"/>
    </xf>
    <xf numFmtId="0" fontId="25" fillId="29" borderId="0" applyNumberFormat="0" applyFill="0" applyProtection="0">
      <alignment horizontal="left" vertical="center"/>
    </xf>
    <xf numFmtId="0" fontId="26" fillId="0" borderId="32" applyNumberFormat="0" applyFill="0" applyAlignment="0" applyProtection="0"/>
    <xf numFmtId="0" fontId="27" fillId="0" borderId="33" applyNumberFormat="0" applyFill="0" applyProtection="0">
      <alignment vertical="center"/>
    </xf>
    <xf numFmtId="0" fontId="28" fillId="0" borderId="34" applyNumberFormat="0" applyFill="0" applyProtection="0">
      <alignment vertical="center"/>
    </xf>
    <xf numFmtId="0" fontId="29" fillId="27" borderId="0" applyNumberFormat="0" applyBorder="0" applyAlignment="0" applyProtection="0"/>
    <xf numFmtId="0" fontId="4" fillId="0" borderId="35" applyNumberFormat="0" applyProtection="0">
      <alignment horizontal="center" vertical="center"/>
    </xf>
    <xf numFmtId="0" fontId="30" fillId="12" borderId="0" applyNumberFormat="0" applyBorder="0" applyAlignment="0" applyProtection="0"/>
    <xf numFmtId="0" fontId="31" fillId="11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0" fontId="15" fillId="32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33" borderId="0" applyNumberFormat="0" applyBorder="0" applyAlignment="0" applyProtection="0"/>
    <xf numFmtId="0" fontId="32" fillId="0" borderId="0" applyNumberFormat="0" applyFill="0" applyBorder="0" applyAlignment="0" applyProtection="0"/>
    <xf numFmtId="0" fontId="33" fillId="0" borderId="36" applyNumberFormat="0" applyFill="0" applyAlignment="0" applyProtection="0"/>
    <xf numFmtId="0" fontId="34" fillId="0" borderId="37" applyNumberFormat="0" applyFill="0" applyAlignment="0" applyProtection="0"/>
    <xf numFmtId="0" fontId="35" fillId="0" borderId="38" applyNumberFormat="0" applyFill="0" applyAlignment="0" applyProtection="0"/>
    <xf numFmtId="0" fontId="35" fillId="0" borderId="0" applyNumberFormat="0" applyFill="0" applyBorder="0" applyAlignment="0" applyProtection="0"/>
    <xf numFmtId="0" fontId="36" fillId="34" borderId="39" applyNumberFormat="0" applyAlignment="0" applyProtection="0"/>
    <xf numFmtId="0" fontId="37" fillId="0" borderId="40" applyNumberFormat="0" applyFill="0" applyAlignment="0" applyProtection="0"/>
    <xf numFmtId="0" fontId="14" fillId="35" borderId="41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36" borderId="42" applyNumberFormat="0" applyAlignment="0" applyProtection="0"/>
    <xf numFmtId="0" fontId="41" fillId="15" borderId="42" applyNumberFormat="0" applyAlignment="0" applyProtection="0"/>
    <xf numFmtId="0" fontId="42" fillId="36" borderId="43" applyNumberFormat="0" applyAlignment="0" applyProtection="0"/>
    <xf numFmtId="0" fontId="43" fillId="37" borderId="0" applyNumberFormat="0" applyBorder="0" applyAlignment="0" applyProtection="0"/>
    <xf numFmtId="0" fontId="44" fillId="0" borderId="44" applyNumberFormat="0" applyFill="0" applyAlignment="0" applyProtection="0"/>
  </cellStyleXfs>
  <cellXfs count="71">
    <xf numFmtId="0" fontId="0" fillId="0" borderId="0" xfId="0"/>
    <xf numFmtId="0" fontId="6" fillId="0" borderId="0" xfId="1" applyFont="1"/>
    <xf numFmtId="0" fontId="7" fillId="0" borderId="0" xfId="1" applyFont="1" applyFill="1" applyAlignment="1">
      <alignment horizontal="center"/>
    </xf>
    <xf numFmtId="0" fontId="8" fillId="0" borderId="0" xfId="1" applyFont="1"/>
    <xf numFmtId="0" fontId="9" fillId="6" borderId="2" xfId="1" applyFont="1" applyFill="1" applyBorder="1" applyAlignment="1">
      <alignment vertical="center"/>
    </xf>
    <xf numFmtId="0" fontId="9" fillId="6" borderId="3" xfId="1" applyFont="1" applyFill="1" applyBorder="1" applyAlignment="1">
      <alignment vertical="center"/>
    </xf>
    <xf numFmtId="0" fontId="9" fillId="6" borderId="6" xfId="1" applyFont="1" applyFill="1" applyBorder="1" applyAlignment="1">
      <alignment vertical="center"/>
    </xf>
    <xf numFmtId="0" fontId="9" fillId="6" borderId="7" xfId="1" applyFont="1" applyFill="1" applyBorder="1" applyAlignment="1">
      <alignment vertical="center"/>
    </xf>
    <xf numFmtId="0" fontId="12" fillId="8" borderId="12" xfId="1" applyFont="1" applyFill="1" applyBorder="1" applyAlignment="1">
      <alignment horizontal="center" vertical="center" wrapText="1"/>
    </xf>
    <xf numFmtId="0" fontId="12" fillId="8" borderId="16" xfId="1" applyFont="1" applyFill="1" applyBorder="1" applyAlignment="1">
      <alignment horizontal="center" vertical="center" wrapText="1"/>
    </xf>
    <xf numFmtId="14" fontId="6" fillId="0" borderId="18" xfId="1" applyNumberFormat="1" applyFont="1" applyBorder="1" applyAlignment="1" applyProtection="1">
      <alignment horizontal="center" vertical="center"/>
      <protection locked="0"/>
    </xf>
    <xf numFmtId="0" fontId="6" fillId="0" borderId="19" xfId="1" applyFont="1" applyBorder="1" applyProtection="1">
      <protection locked="0"/>
    </xf>
    <xf numFmtId="0" fontId="6" fillId="0" borderId="19" xfId="1" applyFont="1" applyBorder="1" applyAlignment="1" applyProtection="1">
      <alignment horizontal="center" vertical="center"/>
      <protection locked="0"/>
    </xf>
    <xf numFmtId="0" fontId="6" fillId="0" borderId="19" xfId="1" applyFont="1" applyBorder="1"/>
    <xf numFmtId="164" fontId="6" fillId="0" borderId="19" xfId="2" applyNumberFormat="1" applyFont="1" applyBorder="1" applyAlignment="1" applyProtection="1">
      <alignment horizontal="right" vertical="center"/>
      <protection locked="0"/>
    </xf>
    <xf numFmtId="14" fontId="6" fillId="6" borderId="19" xfId="1" applyNumberFormat="1" applyFont="1" applyFill="1" applyBorder="1" applyAlignment="1" applyProtection="1">
      <alignment horizontal="center" vertical="center"/>
      <protection locked="0"/>
    </xf>
    <xf numFmtId="14" fontId="6" fillId="6" borderId="20" xfId="1" applyNumberFormat="1" applyFont="1" applyFill="1" applyBorder="1" applyAlignment="1" applyProtection="1">
      <alignment horizontal="center" vertical="center"/>
      <protection locked="0"/>
    </xf>
    <xf numFmtId="0" fontId="6" fillId="9" borderId="21" xfId="1" applyFont="1" applyFill="1" applyBorder="1" applyAlignment="1">
      <alignment horizontal="left" vertical="center"/>
    </xf>
    <xf numFmtId="14" fontId="6" fillId="0" borderId="22" xfId="1" applyNumberFormat="1" applyFont="1" applyBorder="1" applyAlignment="1" applyProtection="1">
      <alignment horizontal="center" vertical="center"/>
      <protection locked="0"/>
    </xf>
    <xf numFmtId="0" fontId="6" fillId="0" borderId="23" xfId="1" applyFont="1" applyBorder="1" applyProtection="1">
      <protection locked="0"/>
    </xf>
    <xf numFmtId="0" fontId="6" fillId="0" borderId="23" xfId="1" applyFont="1" applyBorder="1" applyAlignment="1" applyProtection="1">
      <alignment horizontal="center" vertical="center"/>
      <protection locked="0"/>
    </xf>
    <xf numFmtId="0" fontId="6" fillId="0" borderId="23" xfId="1" applyFont="1" applyBorder="1"/>
    <xf numFmtId="164" fontId="6" fillId="0" borderId="23" xfId="2" applyNumberFormat="1" applyFont="1" applyBorder="1" applyAlignment="1" applyProtection="1">
      <alignment horizontal="right" vertical="center"/>
      <protection locked="0"/>
    </xf>
    <xf numFmtId="14" fontId="6" fillId="6" borderId="23" xfId="1" applyNumberFormat="1" applyFont="1" applyFill="1" applyBorder="1" applyAlignment="1" applyProtection="1">
      <alignment horizontal="center" vertical="center"/>
      <protection locked="0"/>
    </xf>
    <xf numFmtId="14" fontId="6" fillId="0" borderId="14" xfId="1" applyNumberFormat="1" applyFont="1" applyBorder="1" applyAlignment="1" applyProtection="1">
      <alignment horizontal="center" vertical="center"/>
      <protection locked="0"/>
    </xf>
    <xf numFmtId="0" fontId="6" fillId="0" borderId="15" xfId="1" applyFont="1" applyBorder="1" applyProtection="1">
      <protection locked="0"/>
    </xf>
    <xf numFmtId="0" fontId="6" fillId="0" borderId="15" xfId="1" applyFont="1" applyBorder="1" applyAlignment="1" applyProtection="1">
      <alignment horizontal="center" vertical="center"/>
      <protection locked="0"/>
    </xf>
    <xf numFmtId="0" fontId="6" fillId="0" borderId="15" xfId="1" applyFont="1" applyBorder="1"/>
    <xf numFmtId="164" fontId="6" fillId="0" borderId="15" xfId="2" applyNumberFormat="1" applyFont="1" applyBorder="1" applyAlignment="1" applyProtection="1">
      <alignment horizontal="right" vertical="center"/>
      <protection locked="0"/>
    </xf>
    <xf numFmtId="14" fontId="6" fillId="6" borderId="15" xfId="1" applyNumberFormat="1" applyFont="1" applyFill="1" applyBorder="1" applyAlignment="1" applyProtection="1">
      <alignment horizontal="center" vertical="center"/>
      <protection locked="0"/>
    </xf>
    <xf numFmtId="14" fontId="6" fillId="6" borderId="16" xfId="1" applyNumberFormat="1" applyFont="1" applyFill="1" applyBorder="1" applyAlignment="1" applyProtection="1">
      <alignment horizontal="center" vertical="center"/>
      <protection locked="0"/>
    </xf>
    <xf numFmtId="0" fontId="2" fillId="0" borderId="0" xfId="1" applyFont="1"/>
    <xf numFmtId="0" fontId="2" fillId="0" borderId="0" xfId="1" applyFont="1" applyAlignment="1">
      <alignment horizontal="justify"/>
    </xf>
    <xf numFmtId="0" fontId="2" fillId="0" borderId="0" xfId="1" applyFont="1" applyAlignment="1">
      <alignment horizontal="justify" vertical="center"/>
    </xf>
    <xf numFmtId="164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0" fontId="4" fillId="0" borderId="24" xfId="1" applyBorder="1"/>
    <xf numFmtId="0" fontId="4" fillId="0" borderId="25" xfId="1" applyBorder="1"/>
    <xf numFmtId="0" fontId="4" fillId="0" borderId="26" xfId="1" applyBorder="1"/>
    <xf numFmtId="0" fontId="4" fillId="0" borderId="27" xfId="1" applyBorder="1"/>
    <xf numFmtId="0" fontId="6" fillId="0" borderId="26" xfId="1" applyFont="1" applyBorder="1"/>
    <xf numFmtId="0" fontId="6" fillId="0" borderId="27" xfId="1" applyFont="1" applyBorder="1"/>
    <xf numFmtId="0" fontId="6" fillId="0" borderId="28" xfId="1" applyFont="1" applyBorder="1"/>
    <xf numFmtId="0" fontId="6" fillId="0" borderId="29" xfId="1" applyFont="1" applyBorder="1"/>
    <xf numFmtId="0" fontId="7" fillId="39" borderId="45" xfId="1" applyFont="1" applyFill="1" applyBorder="1" applyAlignment="1">
      <alignment horizontal="center"/>
    </xf>
    <xf numFmtId="14" fontId="7" fillId="40" borderId="46" xfId="1" applyNumberFormat="1" applyFont="1" applyFill="1" applyBorder="1" applyAlignment="1">
      <alignment horizontal="center"/>
    </xf>
    <xf numFmtId="0" fontId="9" fillId="39" borderId="47" xfId="1" applyFont="1" applyFill="1" applyBorder="1" applyAlignment="1">
      <alignment vertical="center"/>
    </xf>
    <xf numFmtId="0" fontId="9" fillId="39" borderId="48" xfId="1" applyFont="1" applyFill="1" applyBorder="1" applyAlignment="1">
      <alignment vertical="center"/>
    </xf>
    <xf numFmtId="0" fontId="9" fillId="39" borderId="50" xfId="1" applyFont="1" applyFill="1" applyBorder="1" applyAlignment="1">
      <alignment vertical="center"/>
    </xf>
    <xf numFmtId="0" fontId="9" fillId="39" borderId="51" xfId="1" applyFont="1" applyFill="1" applyBorder="1" applyAlignment="1">
      <alignment vertical="center"/>
    </xf>
    <xf numFmtId="164" fontId="10" fillId="7" borderId="4" xfId="2" applyNumberFormat="1" applyFont="1" applyFill="1" applyBorder="1" applyAlignment="1">
      <alignment horizontal="left" vertical="center"/>
    </xf>
    <xf numFmtId="164" fontId="10" fillId="7" borderId="5" xfId="2" applyNumberFormat="1" applyFont="1" applyFill="1" applyBorder="1" applyAlignment="1">
      <alignment horizontal="left" vertical="center"/>
    </xf>
    <xf numFmtId="164" fontId="11" fillId="7" borderId="8" xfId="2" applyNumberFormat="1" applyFont="1" applyFill="1" applyBorder="1" applyAlignment="1">
      <alignment horizontal="left" vertical="center"/>
    </xf>
    <xf numFmtId="164" fontId="11" fillId="7" borderId="9" xfId="2" applyNumberFormat="1" applyFont="1" applyFill="1" applyBorder="1" applyAlignment="1">
      <alignment horizontal="left" vertical="center"/>
    </xf>
    <xf numFmtId="0" fontId="13" fillId="5" borderId="0" xfId="1" applyFont="1" applyFill="1" applyAlignment="1">
      <alignment horizontal="center"/>
    </xf>
    <xf numFmtId="0" fontId="12" fillId="8" borderId="11" xfId="1" applyFont="1" applyFill="1" applyBorder="1" applyAlignment="1">
      <alignment horizontal="center" vertical="center" wrapText="1"/>
    </xf>
    <xf numFmtId="0" fontId="12" fillId="8" borderId="15" xfId="1" applyFont="1" applyFill="1" applyBorder="1" applyAlignment="1">
      <alignment horizontal="center" vertical="center" wrapText="1"/>
    </xf>
    <xf numFmtId="0" fontId="12" fillId="8" borderId="13" xfId="1" applyFont="1" applyFill="1" applyBorder="1" applyAlignment="1">
      <alignment horizontal="center" vertical="center" wrapText="1"/>
    </xf>
    <xf numFmtId="0" fontId="12" fillId="8" borderId="17" xfId="1" applyFont="1" applyFill="1" applyBorder="1" applyAlignment="1">
      <alignment horizontal="center" vertical="center" wrapText="1"/>
    </xf>
    <xf numFmtId="0" fontId="5" fillId="38" borderId="0" xfId="1" applyFont="1" applyFill="1" applyAlignment="1">
      <alignment horizontal="center"/>
    </xf>
    <xf numFmtId="164" fontId="10" fillId="40" borderId="48" xfId="2" applyNumberFormat="1" applyFont="1" applyFill="1" applyBorder="1" applyAlignment="1">
      <alignment horizontal="left" vertical="center"/>
    </xf>
    <xf numFmtId="164" fontId="10" fillId="40" borderId="49" xfId="2" applyNumberFormat="1" applyFont="1" applyFill="1" applyBorder="1" applyAlignment="1">
      <alignment horizontal="left" vertical="center"/>
    </xf>
    <xf numFmtId="164" fontId="11" fillId="40" borderId="51" xfId="2" applyNumberFormat="1" applyFont="1" applyFill="1" applyBorder="1" applyAlignment="1">
      <alignment horizontal="left" vertical="center"/>
    </xf>
    <xf numFmtId="164" fontId="11" fillId="40" borderId="52" xfId="2" applyNumberFormat="1" applyFont="1" applyFill="1" applyBorder="1" applyAlignment="1">
      <alignment horizontal="left" vertical="center"/>
    </xf>
    <xf numFmtId="0" fontId="12" fillId="8" borderId="10" xfId="1" applyFont="1" applyFill="1" applyBorder="1" applyAlignment="1">
      <alignment horizontal="center" vertical="center" wrapText="1"/>
    </xf>
    <xf numFmtId="0" fontId="12" fillId="8" borderId="14" xfId="1" applyFont="1" applyFill="1" applyBorder="1" applyAlignment="1">
      <alignment horizontal="center" vertical="center" wrapText="1"/>
    </xf>
    <xf numFmtId="0" fontId="12" fillId="8" borderId="11" xfId="1" applyFont="1" applyFill="1" applyBorder="1" applyAlignment="1">
      <alignment horizontal="center" vertical="center"/>
    </xf>
    <xf numFmtId="0" fontId="12" fillId="8" borderId="15" xfId="1" applyFont="1" applyFill="1" applyBorder="1" applyAlignment="1">
      <alignment horizontal="center" vertical="center"/>
    </xf>
    <xf numFmtId="0" fontId="12" fillId="8" borderId="11" xfId="1" applyFont="1" applyFill="1" applyBorder="1" applyAlignment="1">
      <alignment horizontal="center" wrapText="1"/>
    </xf>
    <xf numFmtId="0" fontId="12" fillId="8" borderId="15" xfId="1" applyFont="1" applyFill="1" applyBorder="1" applyAlignment="1">
      <alignment horizontal="center" wrapText="1"/>
    </xf>
  </cellXfs>
  <cellStyles count="79">
    <cellStyle name="20% - Ênfase5 2" xfId="3"/>
    <cellStyle name="20% - Ênfase5 3" xfId="4"/>
    <cellStyle name="20% - 强调文字颜色 1" xfId="5"/>
    <cellStyle name="20% - 强调文字颜色 2" xfId="6"/>
    <cellStyle name="20% - 强调文字颜色 3" xfId="7"/>
    <cellStyle name="20% - 强调文字颜色 4" xfId="8"/>
    <cellStyle name="20% - 强调文字颜色 5" xfId="9"/>
    <cellStyle name="20% - 强调文字颜色 6" xfId="10"/>
    <cellStyle name="40% - Ênfase5 2" xfId="11"/>
    <cellStyle name="40% - Ênfase5 3" xfId="12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60% - 强调文字颜色 1" xfId="19"/>
    <cellStyle name="60% - 强调文字颜色 2" xfId="20"/>
    <cellStyle name="60% - 强调文字颜色 3" xfId="21"/>
    <cellStyle name="60% - 强调文字颜色 4" xfId="22"/>
    <cellStyle name="60% - 强调文字颜色 5" xfId="23"/>
    <cellStyle name="60% - 强调文字颜色 6" xfId="24"/>
    <cellStyle name="Custom Style  1" xfId="25"/>
    <cellStyle name="Custom Style 2" xfId="26"/>
    <cellStyle name="Heading 5" xfId="27"/>
    <cellStyle name="Hyperlink 2" xfId="28"/>
    <cellStyle name="Hyperlink 3" xfId="29"/>
    <cellStyle name="Moeda 2" xfId="30"/>
    <cellStyle name="Moeda 3" xfId="31"/>
    <cellStyle name="Moeda 4" xfId="32"/>
    <cellStyle name="Normal" xfId="0" builtinId="0"/>
    <cellStyle name="Normal 10" xfId="33"/>
    <cellStyle name="Normal 11" xfId="34"/>
    <cellStyle name="Normal 12" xfId="35"/>
    <cellStyle name="Normal 13" xfId="36"/>
    <cellStyle name="Normal 14" xfId="37"/>
    <cellStyle name="Normal 2" xfId="1"/>
    <cellStyle name="Normal 3" xfId="38"/>
    <cellStyle name="Normal 4" xfId="39"/>
    <cellStyle name="Normal 5" xfId="40"/>
    <cellStyle name="Normal 6" xfId="41"/>
    <cellStyle name="Normal 7" xfId="42"/>
    <cellStyle name="Normal 8" xfId="43"/>
    <cellStyle name="Normal 9" xfId="44"/>
    <cellStyle name="Nota 2" xfId="45"/>
    <cellStyle name="Nota 3" xfId="46"/>
    <cellStyle name="obs-normal" xfId="47"/>
    <cellStyle name="Porcentagem 2" xfId="48"/>
    <cellStyle name="Separador de milhares 2" xfId="2"/>
    <cellStyle name="Título 1 2" xfId="49"/>
    <cellStyle name="Título 2 2" xfId="50"/>
    <cellStyle name="Título 2 3" xfId="51"/>
    <cellStyle name="Título 3 2" xfId="52"/>
    <cellStyle name="Título 4 2" xfId="53"/>
    <cellStyle name="Título 5" xfId="54"/>
    <cellStyle name="valores-normal" xfId="55"/>
    <cellStyle name="好" xfId="56"/>
    <cellStyle name="差" xfId="57"/>
    <cellStyle name="强调文字颜色 1" xfId="58"/>
    <cellStyle name="强调文字颜色 2" xfId="59"/>
    <cellStyle name="强调文字颜色 3" xfId="60"/>
    <cellStyle name="强调文字颜色 4" xfId="61"/>
    <cellStyle name="强调文字颜色 5" xfId="62"/>
    <cellStyle name="强调文字颜色 6" xfId="63"/>
    <cellStyle name="标题" xfId="64"/>
    <cellStyle name="标题 1" xfId="65"/>
    <cellStyle name="标题 2" xfId="66"/>
    <cellStyle name="标题 3" xfId="67"/>
    <cellStyle name="标题 4" xfId="68"/>
    <cellStyle name="检查单元格" xfId="69"/>
    <cellStyle name="汇总" xfId="70"/>
    <cellStyle name="注释" xfId="71"/>
    <cellStyle name="解释性文本" xfId="72"/>
    <cellStyle name="警告文本" xfId="73"/>
    <cellStyle name="计算" xfId="74"/>
    <cellStyle name="输入" xfId="75"/>
    <cellStyle name="输出" xfId="76"/>
    <cellStyle name="适中" xfId="77"/>
    <cellStyle name="链接单元格" xfId="78"/>
  </cellStyles>
  <dxfs count="3">
    <dxf>
      <font>
        <b/>
        <i/>
        <color theme="0"/>
      </font>
      <fill>
        <patternFill>
          <bgColor rgb="FFC00000"/>
        </patternFill>
      </fill>
    </dxf>
    <dxf>
      <font>
        <b/>
        <i/>
        <color theme="0"/>
      </font>
      <fill>
        <patternFill>
          <bgColor rgb="FF69A12B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dson/Dropbox/Controle/Controle%20%20Financeiro%20Pesso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ledson/Dropbox/Controle/LOJAS%20CAMILA%203.0/Fluxo%20de%20Caixa%20-%20CC%20Cai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çamentos"/>
      <sheetName val="Orçamento"/>
      <sheetName val="Debitos"/>
      <sheetName val="Prioridades"/>
      <sheetName val="Calc.Sonhos"/>
      <sheetName val="Cheques"/>
      <sheetName val="Contas"/>
      <sheetName val="Depreciação"/>
      <sheetName val="Relatorios"/>
      <sheetName val="Ajuda"/>
      <sheetName val="Versão"/>
      <sheetName val="Imprimir"/>
      <sheetName val="1"/>
    </sheetNames>
    <sheetDataSet>
      <sheetData sheetId="0"/>
      <sheetData sheetId="1">
        <row r="354">
          <cell r="B354" t="str">
            <v>Bradesco</v>
          </cell>
        </row>
        <row r="355">
          <cell r="B355" t="str">
            <v>Americanas</v>
          </cell>
        </row>
        <row r="356">
          <cell r="B356" t="str">
            <v>Crediário</v>
          </cell>
        </row>
        <row r="357">
          <cell r="B357" t="str">
            <v>Cheque especial</v>
          </cell>
        </row>
        <row r="358">
          <cell r="B358" t="str">
            <v>CeA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Fluxo de Caixa Anual"/>
      <sheetName val="Fluxo de Caixa Mensal"/>
      <sheetName val="Fluxo de Caixa Diário"/>
      <sheetName val="Fluxo de Caixa - CC Caixa"/>
    </sheetNames>
    <sheetDataSet>
      <sheetData sheetId="0" refreshError="1"/>
      <sheetData sheetId="1"/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00"/>
  <sheetViews>
    <sheetView showGridLines="0" tabSelected="1" zoomScale="90" zoomScaleNormal="90" workbookViewId="0">
      <pane ySplit="8" topLeftCell="A9" activePane="bottomLeft" state="frozen"/>
      <selection pane="bottomLeft" activeCell="A2" sqref="A2:N2"/>
    </sheetView>
  </sheetViews>
  <sheetFormatPr defaultRowHeight="12.75"/>
  <cols>
    <col min="1" max="1" width="11.28515625" style="1" customWidth="1"/>
    <col min="2" max="2" width="19" style="1" customWidth="1"/>
    <col min="3" max="3" width="5.28515625" style="1" customWidth="1"/>
    <col min="4" max="4" width="20.140625" style="1" customWidth="1"/>
    <col min="5" max="5" width="7.28515625" style="1" customWidth="1"/>
    <col min="6" max="6" width="11" style="1" customWidth="1"/>
    <col min="7" max="7" width="8" style="1" customWidth="1"/>
    <col min="8" max="8" width="23.5703125" style="1" customWidth="1"/>
    <col min="9" max="9" width="17.85546875" style="1" customWidth="1"/>
    <col min="10" max="10" width="13.7109375" style="1" customWidth="1"/>
    <col min="11" max="11" width="12.85546875" style="1" customWidth="1"/>
    <col min="12" max="13" width="11.7109375" style="1" customWidth="1"/>
    <col min="14" max="14" width="28.85546875" style="1" customWidth="1"/>
    <col min="15" max="16384" width="9.140625" style="1"/>
  </cols>
  <sheetData>
    <row r="2" spans="1:14" ht="31.5">
      <c r="A2" s="60" t="s">
        <v>0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</row>
    <row r="3" spans="1:14" s="3" customFormat="1" ht="15" customHeight="1" thickBo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5" customHeight="1" thickBot="1">
      <c r="A4" s="45" t="s">
        <v>1</v>
      </c>
      <c r="B4" s="46">
        <f ca="1">TODAY()</f>
        <v>42921</v>
      </c>
      <c r="C4" s="2"/>
      <c r="D4" s="2"/>
      <c r="E4" s="2"/>
      <c r="F4" s="2"/>
      <c r="G4" s="47" t="s">
        <v>2</v>
      </c>
      <c r="H4" s="48"/>
      <c r="I4" s="61">
        <f ca="1">SUM(K9:K54)-C58</f>
        <v>5800</v>
      </c>
      <c r="J4" s="62"/>
      <c r="K4" s="2"/>
      <c r="L4" s="2"/>
      <c r="M4" s="2"/>
      <c r="N4" s="2"/>
    </row>
    <row r="5" spans="1:14" s="3" customFormat="1" ht="15" customHeight="1" thickBot="1">
      <c r="A5" s="2"/>
      <c r="B5" s="2"/>
      <c r="C5" s="2"/>
      <c r="D5" s="2"/>
      <c r="E5" s="2"/>
      <c r="F5" s="2"/>
      <c r="G5" s="49" t="s">
        <v>3</v>
      </c>
      <c r="H5" s="50"/>
      <c r="I5" s="63">
        <f ca="1">SUMIF(N9:N54,"Descontar Cheque",K9:K54)</f>
        <v>4400</v>
      </c>
      <c r="J5" s="64"/>
      <c r="K5" s="2"/>
      <c r="L5" s="2"/>
      <c r="M5" s="2"/>
      <c r="N5" s="2"/>
    </row>
    <row r="6" spans="1:14" s="3" customFormat="1" ht="13.5" thickBot="1"/>
    <row r="7" spans="1:14">
      <c r="A7" s="65" t="s">
        <v>4</v>
      </c>
      <c r="B7" s="67" t="s">
        <v>5</v>
      </c>
      <c r="C7" s="69" t="s">
        <v>6</v>
      </c>
      <c r="D7" s="56" t="s">
        <v>7</v>
      </c>
      <c r="E7" s="56" t="s">
        <v>8</v>
      </c>
      <c r="F7" s="56" t="s">
        <v>9</v>
      </c>
      <c r="G7" s="56" t="s">
        <v>10</v>
      </c>
      <c r="H7" s="56" t="s">
        <v>11</v>
      </c>
      <c r="I7" s="56" t="s">
        <v>12</v>
      </c>
      <c r="J7" s="56" t="s">
        <v>13</v>
      </c>
      <c r="K7" s="56" t="s">
        <v>14</v>
      </c>
      <c r="L7" s="56" t="s">
        <v>15</v>
      </c>
      <c r="M7" s="8" t="s">
        <v>16</v>
      </c>
      <c r="N7" s="58" t="s">
        <v>17</v>
      </c>
    </row>
    <row r="8" spans="1:14" ht="13.5" thickBot="1">
      <c r="A8" s="66"/>
      <c r="B8" s="68"/>
      <c r="C8" s="70"/>
      <c r="D8" s="57"/>
      <c r="E8" s="57"/>
      <c r="F8" s="57"/>
      <c r="G8" s="57"/>
      <c r="H8" s="57"/>
      <c r="I8" s="57"/>
      <c r="J8" s="57"/>
      <c r="K8" s="57"/>
      <c r="L8" s="57"/>
      <c r="M8" s="9" t="s">
        <v>18</v>
      </c>
      <c r="N8" s="59"/>
    </row>
    <row r="9" spans="1:14">
      <c r="A9" s="10">
        <v>40458</v>
      </c>
      <c r="B9" s="11" t="s">
        <v>19</v>
      </c>
      <c r="C9" s="12">
        <v>237</v>
      </c>
      <c r="D9" s="13" t="str">
        <f t="shared" ref="D9:D54" si="0">IF(C9&lt;&gt;0,IF(ISNA(VLOOKUP(C9,lista_bancos,2,0)),"Banco não cadastrado",VLOOKUP(C9,lista_bancos,2,0)),"")</f>
        <v>BRADESCO</v>
      </c>
      <c r="E9" s="12">
        <v>2845</v>
      </c>
      <c r="F9" s="12" t="s">
        <v>20</v>
      </c>
      <c r="G9" s="12">
        <v>2365</v>
      </c>
      <c r="H9" s="11" t="s">
        <v>19</v>
      </c>
      <c r="I9" s="12" t="s">
        <v>21</v>
      </c>
      <c r="J9" s="12" t="s">
        <v>22</v>
      </c>
      <c r="K9" s="14">
        <v>1500</v>
      </c>
      <c r="L9" s="15">
        <v>40522</v>
      </c>
      <c r="M9" s="16">
        <v>40521</v>
      </c>
      <c r="N9" s="17" t="str">
        <f t="shared" ref="N9:N54" ca="1" si="1">IF(M9&gt;0,"Compensado",IF(L9="","",IF(L9&lt;=TODAY(),"Descontar Cheque","Faltam "&amp;L9-TODAY()&amp;" dias para descontar")))</f>
        <v>Compensado</v>
      </c>
    </row>
    <row r="10" spans="1:14">
      <c r="A10" s="18">
        <v>40459</v>
      </c>
      <c r="B10" s="19" t="s">
        <v>23</v>
      </c>
      <c r="C10" s="20">
        <v>1</v>
      </c>
      <c r="D10" s="21" t="str">
        <f t="shared" si="0"/>
        <v>BANCO DO BRASIL</v>
      </c>
      <c r="E10" s="20">
        <v>2565</v>
      </c>
      <c r="F10" s="20" t="s">
        <v>24</v>
      </c>
      <c r="G10" s="20">
        <v>2223</v>
      </c>
      <c r="H10" s="19" t="s">
        <v>25</v>
      </c>
      <c r="I10" s="20" t="s">
        <v>26</v>
      </c>
      <c r="J10" s="20" t="s">
        <v>27</v>
      </c>
      <c r="K10" s="22">
        <v>900</v>
      </c>
      <c r="L10" s="23">
        <v>40368</v>
      </c>
      <c r="M10" s="16"/>
      <c r="N10" s="17" t="str">
        <f t="shared" ca="1" si="1"/>
        <v>Descontar Cheque</v>
      </c>
    </row>
    <row r="11" spans="1:14">
      <c r="A11" s="18">
        <v>40513</v>
      </c>
      <c r="B11" s="19" t="s">
        <v>28</v>
      </c>
      <c r="C11" s="20">
        <v>1</v>
      </c>
      <c r="D11" s="21" t="str">
        <f t="shared" si="0"/>
        <v>BANCO DO BRASIL</v>
      </c>
      <c r="E11" s="20">
        <v>2926</v>
      </c>
      <c r="F11" s="20" t="s">
        <v>29</v>
      </c>
      <c r="G11" s="20">
        <v>1255</v>
      </c>
      <c r="H11" s="19" t="s">
        <v>30</v>
      </c>
      <c r="I11" s="20" t="s">
        <v>31</v>
      </c>
      <c r="J11" s="20" t="s">
        <v>32</v>
      </c>
      <c r="K11" s="22">
        <v>2300</v>
      </c>
      <c r="L11" s="23">
        <v>40517</v>
      </c>
      <c r="M11" s="16">
        <v>40517</v>
      </c>
      <c r="N11" s="17" t="str">
        <f t="shared" ca="1" si="1"/>
        <v>Compensado</v>
      </c>
    </row>
    <row r="12" spans="1:14">
      <c r="A12" s="18">
        <v>40514</v>
      </c>
      <c r="B12" s="19" t="s">
        <v>33</v>
      </c>
      <c r="C12" s="20">
        <v>237</v>
      </c>
      <c r="D12" s="21" t="str">
        <f t="shared" si="0"/>
        <v>BRADESCO</v>
      </c>
      <c r="E12" s="20">
        <v>2926</v>
      </c>
      <c r="F12" s="20" t="s">
        <v>34</v>
      </c>
      <c r="G12" s="20">
        <v>2255</v>
      </c>
      <c r="H12" s="19" t="s">
        <v>33</v>
      </c>
      <c r="I12" s="20" t="s">
        <v>35</v>
      </c>
      <c r="J12" s="20" t="s">
        <v>36</v>
      </c>
      <c r="K12" s="22">
        <v>3500</v>
      </c>
      <c r="L12" s="23">
        <v>40575</v>
      </c>
      <c r="M12" s="16"/>
      <c r="N12" s="17" t="str">
        <f t="shared" ca="1" si="1"/>
        <v>Descontar Cheque</v>
      </c>
    </row>
    <row r="13" spans="1:14">
      <c r="A13" s="18">
        <v>41531</v>
      </c>
      <c r="B13" s="19" t="s">
        <v>28</v>
      </c>
      <c r="C13" s="20">
        <v>104</v>
      </c>
      <c r="D13" s="21" t="str">
        <f t="shared" si="0"/>
        <v>CAIXA</v>
      </c>
      <c r="E13" s="20">
        <v>3211</v>
      </c>
      <c r="F13" s="20" t="s">
        <v>37</v>
      </c>
      <c r="G13" s="20">
        <v>123456</v>
      </c>
      <c r="H13" s="19" t="s">
        <v>38</v>
      </c>
      <c r="I13" s="20">
        <v>63626</v>
      </c>
      <c r="J13" s="20">
        <v>111111</v>
      </c>
      <c r="K13" s="22">
        <v>2000</v>
      </c>
      <c r="L13" s="23">
        <v>41532</v>
      </c>
      <c r="M13" s="16">
        <v>41531</v>
      </c>
      <c r="N13" s="17" t="str">
        <f t="shared" ca="1" si="1"/>
        <v>Compensado</v>
      </c>
    </row>
    <row r="14" spans="1:14">
      <c r="A14" s="18"/>
      <c r="B14" s="19"/>
      <c r="C14" s="20"/>
      <c r="D14" s="21" t="str">
        <f t="shared" si="0"/>
        <v/>
      </c>
      <c r="E14" s="20"/>
      <c r="F14" s="20"/>
      <c r="G14" s="20"/>
      <c r="H14" s="19"/>
      <c r="I14" s="20"/>
      <c r="J14" s="20"/>
      <c r="K14" s="22"/>
      <c r="L14" s="23"/>
      <c r="M14" s="16"/>
      <c r="N14" s="17" t="str">
        <f t="shared" ca="1" si="1"/>
        <v/>
      </c>
    </row>
    <row r="15" spans="1:14">
      <c r="A15" s="18"/>
      <c r="B15" s="19"/>
      <c r="C15" s="20"/>
      <c r="D15" s="21" t="str">
        <f t="shared" si="0"/>
        <v/>
      </c>
      <c r="E15" s="20"/>
      <c r="F15" s="20"/>
      <c r="G15" s="20"/>
      <c r="H15" s="19"/>
      <c r="I15" s="20"/>
      <c r="J15" s="20"/>
      <c r="K15" s="22"/>
      <c r="L15" s="23"/>
      <c r="M15" s="16"/>
      <c r="N15" s="17" t="str">
        <f t="shared" ca="1" si="1"/>
        <v/>
      </c>
    </row>
    <row r="16" spans="1:14">
      <c r="A16" s="18"/>
      <c r="B16" s="19"/>
      <c r="C16" s="20"/>
      <c r="D16" s="21" t="str">
        <f t="shared" si="0"/>
        <v/>
      </c>
      <c r="E16" s="20"/>
      <c r="F16" s="20"/>
      <c r="G16" s="20"/>
      <c r="H16" s="19"/>
      <c r="I16" s="20"/>
      <c r="J16" s="20"/>
      <c r="K16" s="22"/>
      <c r="L16" s="23"/>
      <c r="M16" s="16"/>
      <c r="N16" s="17" t="str">
        <f t="shared" ca="1" si="1"/>
        <v/>
      </c>
    </row>
    <row r="17" spans="1:14">
      <c r="A17" s="18"/>
      <c r="B17" s="19"/>
      <c r="C17" s="20"/>
      <c r="D17" s="21" t="str">
        <f t="shared" si="0"/>
        <v/>
      </c>
      <c r="E17" s="20"/>
      <c r="F17" s="20"/>
      <c r="G17" s="20"/>
      <c r="H17" s="19"/>
      <c r="I17" s="20"/>
      <c r="J17" s="20"/>
      <c r="K17" s="22"/>
      <c r="L17" s="23"/>
      <c r="M17" s="16"/>
      <c r="N17" s="17" t="str">
        <f t="shared" ca="1" si="1"/>
        <v/>
      </c>
    </row>
    <row r="18" spans="1:14">
      <c r="A18" s="18"/>
      <c r="B18" s="19"/>
      <c r="C18" s="20"/>
      <c r="D18" s="21" t="str">
        <f t="shared" si="0"/>
        <v/>
      </c>
      <c r="E18" s="20"/>
      <c r="F18" s="20"/>
      <c r="G18" s="20"/>
      <c r="H18" s="19"/>
      <c r="I18" s="20"/>
      <c r="J18" s="20"/>
      <c r="K18" s="22"/>
      <c r="L18" s="23"/>
      <c r="M18" s="16"/>
      <c r="N18" s="17" t="str">
        <f t="shared" ca="1" si="1"/>
        <v/>
      </c>
    </row>
    <row r="19" spans="1:14">
      <c r="A19" s="18"/>
      <c r="B19" s="19"/>
      <c r="C19" s="20"/>
      <c r="D19" s="21" t="str">
        <f t="shared" si="0"/>
        <v/>
      </c>
      <c r="E19" s="20"/>
      <c r="F19" s="20"/>
      <c r="G19" s="20"/>
      <c r="H19" s="19"/>
      <c r="I19" s="20"/>
      <c r="J19" s="20"/>
      <c r="K19" s="22"/>
      <c r="L19" s="23"/>
      <c r="M19" s="16"/>
      <c r="N19" s="17" t="str">
        <f t="shared" ca="1" si="1"/>
        <v/>
      </c>
    </row>
    <row r="20" spans="1:14">
      <c r="A20" s="18"/>
      <c r="B20" s="19"/>
      <c r="C20" s="20"/>
      <c r="D20" s="21" t="str">
        <f t="shared" si="0"/>
        <v/>
      </c>
      <c r="E20" s="20"/>
      <c r="F20" s="20"/>
      <c r="G20" s="20"/>
      <c r="H20" s="19"/>
      <c r="I20" s="20"/>
      <c r="J20" s="20"/>
      <c r="K20" s="22"/>
      <c r="L20" s="23"/>
      <c r="M20" s="16"/>
      <c r="N20" s="17" t="str">
        <f t="shared" ca="1" si="1"/>
        <v/>
      </c>
    </row>
    <row r="21" spans="1:14">
      <c r="A21" s="18"/>
      <c r="B21" s="19"/>
      <c r="C21" s="20"/>
      <c r="D21" s="21" t="str">
        <f t="shared" si="0"/>
        <v/>
      </c>
      <c r="E21" s="20"/>
      <c r="F21" s="20"/>
      <c r="G21" s="20"/>
      <c r="H21" s="19"/>
      <c r="I21" s="20"/>
      <c r="J21" s="20"/>
      <c r="K21" s="22"/>
      <c r="L21" s="23"/>
      <c r="M21" s="16"/>
      <c r="N21" s="17" t="str">
        <f t="shared" ca="1" si="1"/>
        <v/>
      </c>
    </row>
    <row r="22" spans="1:14">
      <c r="A22" s="18"/>
      <c r="B22" s="19"/>
      <c r="C22" s="20"/>
      <c r="D22" s="21" t="str">
        <f t="shared" si="0"/>
        <v/>
      </c>
      <c r="E22" s="20"/>
      <c r="F22" s="20"/>
      <c r="G22" s="20"/>
      <c r="H22" s="19"/>
      <c r="I22" s="20"/>
      <c r="J22" s="20"/>
      <c r="K22" s="22"/>
      <c r="L22" s="23"/>
      <c r="M22" s="16"/>
      <c r="N22" s="17" t="str">
        <f t="shared" ca="1" si="1"/>
        <v/>
      </c>
    </row>
    <row r="23" spans="1:14">
      <c r="A23" s="18"/>
      <c r="B23" s="19"/>
      <c r="C23" s="20"/>
      <c r="D23" s="21" t="str">
        <f t="shared" si="0"/>
        <v/>
      </c>
      <c r="E23" s="20"/>
      <c r="F23" s="20"/>
      <c r="G23" s="20"/>
      <c r="H23" s="19"/>
      <c r="I23" s="20"/>
      <c r="J23" s="20"/>
      <c r="K23" s="22"/>
      <c r="L23" s="23"/>
      <c r="M23" s="16"/>
      <c r="N23" s="17" t="str">
        <f t="shared" ca="1" si="1"/>
        <v/>
      </c>
    </row>
    <row r="24" spans="1:14">
      <c r="A24" s="18"/>
      <c r="B24" s="19"/>
      <c r="C24" s="20"/>
      <c r="D24" s="21" t="str">
        <f t="shared" si="0"/>
        <v/>
      </c>
      <c r="E24" s="20"/>
      <c r="F24" s="20"/>
      <c r="G24" s="20"/>
      <c r="H24" s="19"/>
      <c r="I24" s="20"/>
      <c r="J24" s="20"/>
      <c r="K24" s="22"/>
      <c r="L24" s="23"/>
      <c r="M24" s="16"/>
      <c r="N24" s="17" t="str">
        <f t="shared" ca="1" si="1"/>
        <v/>
      </c>
    </row>
    <row r="25" spans="1:14">
      <c r="A25" s="18"/>
      <c r="B25" s="19"/>
      <c r="C25" s="20"/>
      <c r="D25" s="21" t="str">
        <f t="shared" si="0"/>
        <v/>
      </c>
      <c r="E25" s="20"/>
      <c r="F25" s="20"/>
      <c r="G25" s="20"/>
      <c r="H25" s="19"/>
      <c r="I25" s="20"/>
      <c r="J25" s="20"/>
      <c r="K25" s="22"/>
      <c r="L25" s="23"/>
      <c r="M25" s="16"/>
      <c r="N25" s="17" t="str">
        <f t="shared" ca="1" si="1"/>
        <v/>
      </c>
    </row>
    <row r="26" spans="1:14">
      <c r="A26" s="18"/>
      <c r="B26" s="19"/>
      <c r="C26" s="20"/>
      <c r="D26" s="21" t="str">
        <f t="shared" si="0"/>
        <v/>
      </c>
      <c r="E26" s="20"/>
      <c r="F26" s="20"/>
      <c r="G26" s="20"/>
      <c r="H26" s="19"/>
      <c r="I26" s="20"/>
      <c r="J26" s="20"/>
      <c r="K26" s="22"/>
      <c r="L26" s="23"/>
      <c r="M26" s="16"/>
      <c r="N26" s="17" t="str">
        <f t="shared" ca="1" si="1"/>
        <v/>
      </c>
    </row>
    <row r="27" spans="1:14">
      <c r="A27" s="18"/>
      <c r="B27" s="19"/>
      <c r="C27" s="20"/>
      <c r="D27" s="21" t="str">
        <f t="shared" si="0"/>
        <v/>
      </c>
      <c r="E27" s="20"/>
      <c r="F27" s="20"/>
      <c r="G27" s="20"/>
      <c r="H27" s="19"/>
      <c r="I27" s="20"/>
      <c r="J27" s="20"/>
      <c r="K27" s="22"/>
      <c r="L27" s="23"/>
      <c r="M27" s="16"/>
      <c r="N27" s="17" t="str">
        <f t="shared" ca="1" si="1"/>
        <v/>
      </c>
    </row>
    <row r="28" spans="1:14">
      <c r="A28" s="18"/>
      <c r="B28" s="19"/>
      <c r="C28" s="20"/>
      <c r="D28" s="21" t="str">
        <f t="shared" si="0"/>
        <v/>
      </c>
      <c r="E28" s="20"/>
      <c r="F28" s="20"/>
      <c r="G28" s="20"/>
      <c r="H28" s="19"/>
      <c r="I28" s="20"/>
      <c r="J28" s="20"/>
      <c r="K28" s="22"/>
      <c r="L28" s="23"/>
      <c r="M28" s="16"/>
      <c r="N28" s="17" t="str">
        <f t="shared" ca="1" si="1"/>
        <v/>
      </c>
    </row>
    <row r="29" spans="1:14">
      <c r="A29" s="18"/>
      <c r="B29" s="19"/>
      <c r="C29" s="20"/>
      <c r="D29" s="21" t="str">
        <f t="shared" si="0"/>
        <v/>
      </c>
      <c r="E29" s="20"/>
      <c r="F29" s="20"/>
      <c r="G29" s="20"/>
      <c r="H29" s="19"/>
      <c r="I29" s="20"/>
      <c r="J29" s="20"/>
      <c r="K29" s="22"/>
      <c r="L29" s="23"/>
      <c r="M29" s="16"/>
      <c r="N29" s="17" t="str">
        <f t="shared" ca="1" si="1"/>
        <v/>
      </c>
    </row>
    <row r="30" spans="1:14">
      <c r="A30" s="18"/>
      <c r="B30" s="19"/>
      <c r="C30" s="20"/>
      <c r="D30" s="21" t="str">
        <f t="shared" si="0"/>
        <v/>
      </c>
      <c r="E30" s="20"/>
      <c r="F30" s="20"/>
      <c r="G30" s="20"/>
      <c r="H30" s="19"/>
      <c r="I30" s="20"/>
      <c r="J30" s="20"/>
      <c r="K30" s="22"/>
      <c r="L30" s="23"/>
      <c r="M30" s="16"/>
      <c r="N30" s="17" t="str">
        <f t="shared" ca="1" si="1"/>
        <v/>
      </c>
    </row>
    <row r="31" spans="1:14">
      <c r="A31" s="18"/>
      <c r="B31" s="19"/>
      <c r="C31" s="20"/>
      <c r="D31" s="21" t="str">
        <f t="shared" si="0"/>
        <v/>
      </c>
      <c r="E31" s="20"/>
      <c r="F31" s="20"/>
      <c r="G31" s="20"/>
      <c r="H31" s="19"/>
      <c r="I31" s="20"/>
      <c r="J31" s="20"/>
      <c r="K31" s="22"/>
      <c r="L31" s="23"/>
      <c r="M31" s="16"/>
      <c r="N31" s="17" t="str">
        <f t="shared" ca="1" si="1"/>
        <v/>
      </c>
    </row>
    <row r="32" spans="1:14">
      <c r="A32" s="18"/>
      <c r="B32" s="19"/>
      <c r="C32" s="20"/>
      <c r="D32" s="21" t="str">
        <f t="shared" si="0"/>
        <v/>
      </c>
      <c r="E32" s="20"/>
      <c r="F32" s="20"/>
      <c r="G32" s="20"/>
      <c r="H32" s="19"/>
      <c r="I32" s="20"/>
      <c r="J32" s="20"/>
      <c r="K32" s="22"/>
      <c r="L32" s="23"/>
      <c r="M32" s="16"/>
      <c r="N32" s="17" t="str">
        <f t="shared" ca="1" si="1"/>
        <v/>
      </c>
    </row>
    <row r="33" spans="1:14">
      <c r="A33" s="18"/>
      <c r="B33" s="19"/>
      <c r="C33" s="20"/>
      <c r="D33" s="21" t="str">
        <f t="shared" si="0"/>
        <v/>
      </c>
      <c r="E33" s="20"/>
      <c r="F33" s="20"/>
      <c r="G33" s="20"/>
      <c r="H33" s="19"/>
      <c r="I33" s="20"/>
      <c r="J33" s="20"/>
      <c r="K33" s="22"/>
      <c r="L33" s="23"/>
      <c r="M33" s="16"/>
      <c r="N33" s="17" t="str">
        <f t="shared" ca="1" si="1"/>
        <v/>
      </c>
    </row>
    <row r="34" spans="1:14">
      <c r="A34" s="18"/>
      <c r="B34" s="19"/>
      <c r="C34" s="20"/>
      <c r="D34" s="21" t="str">
        <f t="shared" si="0"/>
        <v/>
      </c>
      <c r="E34" s="20"/>
      <c r="F34" s="20"/>
      <c r="G34" s="20"/>
      <c r="H34" s="19"/>
      <c r="I34" s="20"/>
      <c r="J34" s="20"/>
      <c r="K34" s="22"/>
      <c r="L34" s="23"/>
      <c r="M34" s="16"/>
      <c r="N34" s="17" t="str">
        <f t="shared" ca="1" si="1"/>
        <v/>
      </c>
    </row>
    <row r="35" spans="1:14">
      <c r="A35" s="18"/>
      <c r="B35" s="19"/>
      <c r="C35" s="20"/>
      <c r="D35" s="21" t="str">
        <f t="shared" si="0"/>
        <v/>
      </c>
      <c r="E35" s="20"/>
      <c r="F35" s="20"/>
      <c r="G35" s="20"/>
      <c r="H35" s="19"/>
      <c r="I35" s="20"/>
      <c r="J35" s="20"/>
      <c r="K35" s="22"/>
      <c r="L35" s="23"/>
      <c r="M35" s="16"/>
      <c r="N35" s="17" t="str">
        <f t="shared" ca="1" si="1"/>
        <v/>
      </c>
    </row>
    <row r="36" spans="1:14">
      <c r="A36" s="18"/>
      <c r="B36" s="19"/>
      <c r="C36" s="20"/>
      <c r="D36" s="21" t="str">
        <f t="shared" si="0"/>
        <v/>
      </c>
      <c r="E36" s="20"/>
      <c r="F36" s="20"/>
      <c r="G36" s="20"/>
      <c r="H36" s="19"/>
      <c r="I36" s="20"/>
      <c r="J36" s="20"/>
      <c r="K36" s="22"/>
      <c r="L36" s="23"/>
      <c r="M36" s="16"/>
      <c r="N36" s="17" t="str">
        <f t="shared" ca="1" si="1"/>
        <v/>
      </c>
    </row>
    <row r="37" spans="1:14">
      <c r="A37" s="18"/>
      <c r="B37" s="19"/>
      <c r="C37" s="20"/>
      <c r="D37" s="21" t="str">
        <f t="shared" si="0"/>
        <v/>
      </c>
      <c r="E37" s="20"/>
      <c r="F37" s="20"/>
      <c r="G37" s="20"/>
      <c r="H37" s="19"/>
      <c r="I37" s="20"/>
      <c r="J37" s="20"/>
      <c r="K37" s="22"/>
      <c r="L37" s="23"/>
      <c r="M37" s="16"/>
      <c r="N37" s="17" t="str">
        <f t="shared" ca="1" si="1"/>
        <v/>
      </c>
    </row>
    <row r="38" spans="1:14">
      <c r="A38" s="18"/>
      <c r="B38" s="19"/>
      <c r="C38" s="20"/>
      <c r="D38" s="21" t="str">
        <f t="shared" si="0"/>
        <v/>
      </c>
      <c r="E38" s="20"/>
      <c r="F38" s="20"/>
      <c r="G38" s="20"/>
      <c r="H38" s="19"/>
      <c r="I38" s="20"/>
      <c r="J38" s="20"/>
      <c r="K38" s="22"/>
      <c r="L38" s="23"/>
      <c r="M38" s="16"/>
      <c r="N38" s="17" t="str">
        <f t="shared" ca="1" si="1"/>
        <v/>
      </c>
    </row>
    <row r="39" spans="1:14">
      <c r="A39" s="18"/>
      <c r="B39" s="19"/>
      <c r="C39" s="20"/>
      <c r="D39" s="21" t="str">
        <f t="shared" si="0"/>
        <v/>
      </c>
      <c r="E39" s="20"/>
      <c r="F39" s="20"/>
      <c r="G39" s="20"/>
      <c r="H39" s="19"/>
      <c r="I39" s="20"/>
      <c r="J39" s="20"/>
      <c r="K39" s="22"/>
      <c r="L39" s="23"/>
      <c r="M39" s="16"/>
      <c r="N39" s="17" t="str">
        <f t="shared" ca="1" si="1"/>
        <v/>
      </c>
    </row>
    <row r="40" spans="1:14">
      <c r="A40" s="18"/>
      <c r="B40" s="19"/>
      <c r="C40" s="20"/>
      <c r="D40" s="21" t="str">
        <f t="shared" si="0"/>
        <v/>
      </c>
      <c r="E40" s="20"/>
      <c r="F40" s="20"/>
      <c r="G40" s="20"/>
      <c r="H40" s="19"/>
      <c r="I40" s="20"/>
      <c r="J40" s="20"/>
      <c r="K40" s="22"/>
      <c r="L40" s="23"/>
      <c r="M40" s="16"/>
      <c r="N40" s="17" t="str">
        <f t="shared" ca="1" si="1"/>
        <v/>
      </c>
    </row>
    <row r="41" spans="1:14">
      <c r="A41" s="18"/>
      <c r="B41" s="19"/>
      <c r="C41" s="20"/>
      <c r="D41" s="21" t="str">
        <f t="shared" si="0"/>
        <v/>
      </c>
      <c r="E41" s="20"/>
      <c r="F41" s="20"/>
      <c r="G41" s="20"/>
      <c r="H41" s="19"/>
      <c r="I41" s="20"/>
      <c r="J41" s="20"/>
      <c r="K41" s="22"/>
      <c r="L41" s="23"/>
      <c r="M41" s="16"/>
      <c r="N41" s="17" t="str">
        <f t="shared" ca="1" si="1"/>
        <v/>
      </c>
    </row>
    <row r="42" spans="1:14">
      <c r="A42" s="18"/>
      <c r="B42" s="19"/>
      <c r="C42" s="20"/>
      <c r="D42" s="21" t="str">
        <f t="shared" si="0"/>
        <v/>
      </c>
      <c r="E42" s="20"/>
      <c r="F42" s="20"/>
      <c r="G42" s="20"/>
      <c r="H42" s="19"/>
      <c r="I42" s="20"/>
      <c r="J42" s="20"/>
      <c r="K42" s="22"/>
      <c r="L42" s="23"/>
      <c r="M42" s="16"/>
      <c r="N42" s="17" t="str">
        <f t="shared" ca="1" si="1"/>
        <v/>
      </c>
    </row>
    <row r="43" spans="1:14">
      <c r="A43" s="18"/>
      <c r="B43" s="19"/>
      <c r="C43" s="20"/>
      <c r="D43" s="21" t="str">
        <f t="shared" si="0"/>
        <v/>
      </c>
      <c r="E43" s="20"/>
      <c r="F43" s="20"/>
      <c r="G43" s="20"/>
      <c r="H43" s="19"/>
      <c r="I43" s="20"/>
      <c r="J43" s="20"/>
      <c r="K43" s="22"/>
      <c r="L43" s="23"/>
      <c r="M43" s="16"/>
      <c r="N43" s="17" t="str">
        <f t="shared" ca="1" si="1"/>
        <v/>
      </c>
    </row>
    <row r="44" spans="1:14">
      <c r="A44" s="18"/>
      <c r="B44" s="19"/>
      <c r="C44" s="20"/>
      <c r="D44" s="21" t="str">
        <f t="shared" si="0"/>
        <v/>
      </c>
      <c r="E44" s="20"/>
      <c r="F44" s="20"/>
      <c r="G44" s="20"/>
      <c r="H44" s="19"/>
      <c r="I44" s="20"/>
      <c r="J44" s="20"/>
      <c r="K44" s="22"/>
      <c r="L44" s="23"/>
      <c r="M44" s="16"/>
      <c r="N44" s="17" t="str">
        <f t="shared" ca="1" si="1"/>
        <v/>
      </c>
    </row>
    <row r="45" spans="1:14">
      <c r="A45" s="18"/>
      <c r="B45" s="19"/>
      <c r="C45" s="20"/>
      <c r="D45" s="21" t="str">
        <f t="shared" si="0"/>
        <v/>
      </c>
      <c r="E45" s="20"/>
      <c r="F45" s="20"/>
      <c r="G45" s="20"/>
      <c r="H45" s="19"/>
      <c r="I45" s="20"/>
      <c r="J45" s="20"/>
      <c r="K45" s="22"/>
      <c r="L45" s="23"/>
      <c r="M45" s="16"/>
      <c r="N45" s="17" t="str">
        <f t="shared" ca="1" si="1"/>
        <v/>
      </c>
    </row>
    <row r="46" spans="1:14">
      <c r="A46" s="18"/>
      <c r="B46" s="19"/>
      <c r="C46" s="20"/>
      <c r="D46" s="21" t="str">
        <f t="shared" si="0"/>
        <v/>
      </c>
      <c r="E46" s="20"/>
      <c r="F46" s="20"/>
      <c r="G46" s="20"/>
      <c r="H46" s="19"/>
      <c r="I46" s="20"/>
      <c r="J46" s="20"/>
      <c r="K46" s="22"/>
      <c r="L46" s="23"/>
      <c r="M46" s="16"/>
      <c r="N46" s="17" t="str">
        <f t="shared" ca="1" si="1"/>
        <v/>
      </c>
    </row>
    <row r="47" spans="1:14">
      <c r="A47" s="18"/>
      <c r="B47" s="19"/>
      <c r="C47" s="20"/>
      <c r="D47" s="21" t="str">
        <f t="shared" si="0"/>
        <v/>
      </c>
      <c r="E47" s="20"/>
      <c r="F47" s="20"/>
      <c r="G47" s="20"/>
      <c r="H47" s="19"/>
      <c r="I47" s="20"/>
      <c r="J47" s="20"/>
      <c r="K47" s="22"/>
      <c r="L47" s="23"/>
      <c r="M47" s="16"/>
      <c r="N47" s="17" t="str">
        <f t="shared" ca="1" si="1"/>
        <v/>
      </c>
    </row>
    <row r="48" spans="1:14">
      <c r="A48" s="18"/>
      <c r="B48" s="19"/>
      <c r="C48" s="20"/>
      <c r="D48" s="21" t="str">
        <f t="shared" si="0"/>
        <v/>
      </c>
      <c r="E48" s="20"/>
      <c r="F48" s="20"/>
      <c r="G48" s="20"/>
      <c r="H48" s="19"/>
      <c r="I48" s="20"/>
      <c r="J48" s="20"/>
      <c r="K48" s="22"/>
      <c r="L48" s="23"/>
      <c r="M48" s="16"/>
      <c r="N48" s="17" t="str">
        <f t="shared" ca="1" si="1"/>
        <v/>
      </c>
    </row>
    <row r="49" spans="1:14">
      <c r="A49" s="18"/>
      <c r="B49" s="19"/>
      <c r="C49" s="20"/>
      <c r="D49" s="21" t="str">
        <f t="shared" si="0"/>
        <v/>
      </c>
      <c r="E49" s="20"/>
      <c r="F49" s="20"/>
      <c r="G49" s="20"/>
      <c r="H49" s="19"/>
      <c r="I49" s="20"/>
      <c r="J49" s="20"/>
      <c r="K49" s="22"/>
      <c r="L49" s="23"/>
      <c r="M49" s="16"/>
      <c r="N49" s="17" t="str">
        <f t="shared" ca="1" si="1"/>
        <v/>
      </c>
    </row>
    <row r="50" spans="1:14">
      <c r="A50" s="18"/>
      <c r="B50" s="19"/>
      <c r="C50" s="20"/>
      <c r="D50" s="21" t="str">
        <f t="shared" si="0"/>
        <v/>
      </c>
      <c r="E50" s="20"/>
      <c r="F50" s="20"/>
      <c r="G50" s="20"/>
      <c r="H50" s="19"/>
      <c r="I50" s="20"/>
      <c r="J50" s="20"/>
      <c r="K50" s="22"/>
      <c r="L50" s="23"/>
      <c r="M50" s="16"/>
      <c r="N50" s="17" t="str">
        <f t="shared" ca="1" si="1"/>
        <v/>
      </c>
    </row>
    <row r="51" spans="1:14">
      <c r="A51" s="18"/>
      <c r="B51" s="19"/>
      <c r="C51" s="20"/>
      <c r="D51" s="21" t="str">
        <f t="shared" si="0"/>
        <v/>
      </c>
      <c r="E51" s="20"/>
      <c r="F51" s="20"/>
      <c r="G51" s="20"/>
      <c r="H51" s="19"/>
      <c r="I51" s="20"/>
      <c r="J51" s="20"/>
      <c r="K51" s="22"/>
      <c r="L51" s="23"/>
      <c r="M51" s="16"/>
      <c r="N51" s="17" t="str">
        <f t="shared" ca="1" si="1"/>
        <v/>
      </c>
    </row>
    <row r="52" spans="1:14">
      <c r="A52" s="18"/>
      <c r="B52" s="19"/>
      <c r="C52" s="20"/>
      <c r="D52" s="21" t="str">
        <f t="shared" si="0"/>
        <v/>
      </c>
      <c r="E52" s="20"/>
      <c r="F52" s="20"/>
      <c r="G52" s="20"/>
      <c r="H52" s="19"/>
      <c r="I52" s="20"/>
      <c r="J52" s="20"/>
      <c r="K52" s="22"/>
      <c r="L52" s="23"/>
      <c r="M52" s="16"/>
      <c r="N52" s="17" t="str">
        <f t="shared" ca="1" si="1"/>
        <v/>
      </c>
    </row>
    <row r="53" spans="1:14">
      <c r="A53" s="18"/>
      <c r="B53" s="19"/>
      <c r="C53" s="20"/>
      <c r="D53" s="21" t="str">
        <f t="shared" si="0"/>
        <v/>
      </c>
      <c r="E53" s="20"/>
      <c r="F53" s="20"/>
      <c r="G53" s="20"/>
      <c r="H53" s="19"/>
      <c r="I53" s="20"/>
      <c r="J53" s="20"/>
      <c r="K53" s="22"/>
      <c r="L53" s="23"/>
      <c r="M53" s="16"/>
      <c r="N53" s="17" t="str">
        <f t="shared" ca="1" si="1"/>
        <v/>
      </c>
    </row>
    <row r="54" spans="1:14" ht="13.5" thickBot="1">
      <c r="A54" s="24"/>
      <c r="B54" s="25"/>
      <c r="C54" s="26"/>
      <c r="D54" s="27" t="str">
        <f t="shared" si="0"/>
        <v/>
      </c>
      <c r="E54" s="26"/>
      <c r="F54" s="26"/>
      <c r="G54" s="26"/>
      <c r="H54" s="25"/>
      <c r="I54" s="26"/>
      <c r="J54" s="26"/>
      <c r="K54" s="28"/>
      <c r="L54" s="29"/>
      <c r="M54" s="30"/>
      <c r="N54" s="17" t="str">
        <f t="shared" ca="1" si="1"/>
        <v/>
      </c>
    </row>
    <row r="55" spans="1:14" ht="15" customHeight="1">
      <c r="A55" s="31"/>
      <c r="B55" s="31"/>
      <c r="C55" s="31"/>
      <c r="D55" s="31"/>
      <c r="E55" s="31"/>
      <c r="F55" s="31"/>
      <c r="G55" s="31"/>
      <c r="H55" s="31"/>
      <c r="I55" s="32"/>
      <c r="J55" s="33" t="s">
        <v>39</v>
      </c>
      <c r="K55" s="34">
        <f>SUM(K9:K54)</f>
        <v>10200</v>
      </c>
      <c r="L55" s="35"/>
      <c r="M55" s="35"/>
      <c r="N55" s="36"/>
    </row>
    <row r="56" spans="1:14" ht="13.5" thickBot="1"/>
    <row r="57" spans="1:14" ht="15" customHeight="1">
      <c r="A57" s="4" t="s">
        <v>2</v>
      </c>
      <c r="B57" s="5"/>
      <c r="C57" s="51">
        <f ca="1">SUM(K9:K54)-C58</f>
        <v>5800</v>
      </c>
      <c r="D57" s="52"/>
    </row>
    <row r="58" spans="1:14" ht="15" customHeight="1" thickBot="1">
      <c r="A58" s="6" t="s">
        <v>3</v>
      </c>
      <c r="B58" s="7"/>
      <c r="C58" s="53">
        <f ca="1">SUMIF(N9:N54,"Descontar Cheque",K9:K54)</f>
        <v>4400</v>
      </c>
      <c r="D58" s="54"/>
    </row>
    <row r="75" spans="1:2" ht="15.75">
      <c r="A75" s="55" t="s">
        <v>40</v>
      </c>
      <c r="B75" s="55"/>
    </row>
    <row r="76" spans="1:2">
      <c r="A76" s="37">
        <v>1</v>
      </c>
      <c r="B76" s="38" t="s">
        <v>41</v>
      </c>
    </row>
    <row r="77" spans="1:2">
      <c r="A77" s="39">
        <v>3</v>
      </c>
      <c r="B77" s="40" t="s">
        <v>42</v>
      </c>
    </row>
    <row r="78" spans="1:2">
      <c r="A78" s="39">
        <v>4</v>
      </c>
      <c r="B78" s="40" t="s">
        <v>43</v>
      </c>
    </row>
    <row r="79" spans="1:2">
      <c r="A79" s="39">
        <v>21</v>
      </c>
      <c r="B79" s="40" t="s">
        <v>44</v>
      </c>
    </row>
    <row r="80" spans="1:2">
      <c r="A80" s="39">
        <v>27</v>
      </c>
      <c r="B80" s="40" t="s">
        <v>45</v>
      </c>
    </row>
    <row r="81" spans="1:2">
      <c r="A81" s="39">
        <v>33</v>
      </c>
      <c r="B81" s="40" t="s">
        <v>46</v>
      </c>
    </row>
    <row r="82" spans="1:2">
      <c r="A82" s="39">
        <v>37</v>
      </c>
      <c r="B82" s="40" t="s">
        <v>47</v>
      </c>
    </row>
    <row r="83" spans="1:2">
      <c r="A83" s="39">
        <v>39</v>
      </c>
      <c r="B83" s="40" t="s">
        <v>48</v>
      </c>
    </row>
    <row r="84" spans="1:2">
      <c r="A84" s="39">
        <v>41</v>
      </c>
      <c r="B84" s="40" t="s">
        <v>49</v>
      </c>
    </row>
    <row r="85" spans="1:2">
      <c r="A85" s="39">
        <v>47</v>
      </c>
      <c r="B85" s="40" t="s">
        <v>50</v>
      </c>
    </row>
    <row r="86" spans="1:2">
      <c r="A86" s="39">
        <v>70</v>
      </c>
      <c r="B86" s="40" t="s">
        <v>51</v>
      </c>
    </row>
    <row r="87" spans="1:2">
      <c r="A87" s="39">
        <v>104</v>
      </c>
      <c r="B87" s="40" t="s">
        <v>52</v>
      </c>
    </row>
    <row r="88" spans="1:2">
      <c r="A88" s="39">
        <v>151</v>
      </c>
      <c r="B88" s="40" t="s">
        <v>53</v>
      </c>
    </row>
    <row r="89" spans="1:2">
      <c r="A89" s="39">
        <v>237</v>
      </c>
      <c r="B89" s="40" t="s">
        <v>54</v>
      </c>
    </row>
    <row r="90" spans="1:2">
      <c r="A90" s="39">
        <v>341</v>
      </c>
      <c r="B90" s="40" t="s">
        <v>55</v>
      </c>
    </row>
    <row r="91" spans="1:2">
      <c r="A91" s="39">
        <v>347</v>
      </c>
      <c r="B91" s="40" t="s">
        <v>56</v>
      </c>
    </row>
    <row r="92" spans="1:2">
      <c r="A92" s="39">
        <v>353</v>
      </c>
      <c r="B92" s="40" t="s">
        <v>57</v>
      </c>
    </row>
    <row r="93" spans="1:2">
      <c r="A93" s="39">
        <v>356</v>
      </c>
      <c r="B93" s="40" t="s">
        <v>58</v>
      </c>
    </row>
    <row r="94" spans="1:2">
      <c r="A94" s="39">
        <v>389</v>
      </c>
      <c r="B94" s="40" t="s">
        <v>59</v>
      </c>
    </row>
    <row r="95" spans="1:2">
      <c r="A95" s="39">
        <v>399</v>
      </c>
      <c r="B95" s="40" t="s">
        <v>60</v>
      </c>
    </row>
    <row r="96" spans="1:2">
      <c r="A96" s="39">
        <v>409</v>
      </c>
      <c r="B96" s="40" t="s">
        <v>61</v>
      </c>
    </row>
    <row r="97" spans="1:2">
      <c r="A97" s="39">
        <v>745</v>
      </c>
      <c r="B97" s="40" t="s">
        <v>62</v>
      </c>
    </row>
    <row r="98" spans="1:2">
      <c r="A98" s="39">
        <v>748</v>
      </c>
      <c r="B98" s="40" t="s">
        <v>63</v>
      </c>
    </row>
    <row r="99" spans="1:2">
      <c r="A99" s="39">
        <v>756</v>
      </c>
      <c r="B99" s="40" t="s">
        <v>64</v>
      </c>
    </row>
    <row r="100" spans="1:2">
      <c r="A100" s="41"/>
      <c r="B100" s="42"/>
    </row>
    <row r="101" spans="1:2">
      <c r="A101" s="41"/>
      <c r="B101" s="42"/>
    </row>
    <row r="102" spans="1:2">
      <c r="A102" s="41"/>
      <c r="B102" s="42"/>
    </row>
    <row r="103" spans="1:2">
      <c r="A103" s="41"/>
      <c r="B103" s="42"/>
    </row>
    <row r="104" spans="1:2">
      <c r="A104" s="41"/>
      <c r="B104" s="42"/>
    </row>
    <row r="105" spans="1:2">
      <c r="A105" s="41"/>
      <c r="B105" s="42"/>
    </row>
    <row r="106" spans="1:2">
      <c r="A106" s="41"/>
      <c r="B106" s="42"/>
    </row>
    <row r="107" spans="1:2">
      <c r="A107" s="41"/>
      <c r="B107" s="42"/>
    </row>
    <row r="108" spans="1:2">
      <c r="A108" s="41"/>
      <c r="B108" s="42"/>
    </row>
    <row r="109" spans="1:2">
      <c r="A109" s="41"/>
      <c r="B109" s="42"/>
    </row>
    <row r="110" spans="1:2">
      <c r="A110" s="41"/>
      <c r="B110" s="42"/>
    </row>
    <row r="111" spans="1:2">
      <c r="A111" s="41"/>
      <c r="B111" s="42"/>
    </row>
    <row r="112" spans="1:2">
      <c r="A112" s="41"/>
      <c r="B112" s="42"/>
    </row>
    <row r="113" spans="1:2">
      <c r="A113" s="41"/>
      <c r="B113" s="42"/>
    </row>
    <row r="114" spans="1:2">
      <c r="A114" s="41"/>
      <c r="B114" s="42"/>
    </row>
    <row r="115" spans="1:2">
      <c r="A115" s="41"/>
      <c r="B115" s="42"/>
    </row>
    <row r="116" spans="1:2">
      <c r="A116" s="41"/>
      <c r="B116" s="42"/>
    </row>
    <row r="117" spans="1:2">
      <c r="A117" s="41"/>
      <c r="B117" s="42"/>
    </row>
    <row r="118" spans="1:2">
      <c r="A118" s="41"/>
      <c r="B118" s="42"/>
    </row>
    <row r="119" spans="1:2">
      <c r="A119" s="41"/>
      <c r="B119" s="42"/>
    </row>
    <row r="120" spans="1:2">
      <c r="A120" s="41"/>
      <c r="B120" s="42"/>
    </row>
    <row r="121" spans="1:2">
      <c r="A121" s="41"/>
      <c r="B121" s="42"/>
    </row>
    <row r="122" spans="1:2">
      <c r="A122" s="41"/>
      <c r="B122" s="42"/>
    </row>
    <row r="123" spans="1:2">
      <c r="A123" s="41"/>
      <c r="B123" s="42"/>
    </row>
    <row r="124" spans="1:2">
      <c r="A124" s="41"/>
      <c r="B124" s="42"/>
    </row>
    <row r="125" spans="1:2">
      <c r="A125" s="41"/>
      <c r="B125" s="42"/>
    </row>
    <row r="126" spans="1:2">
      <c r="A126" s="41"/>
      <c r="B126" s="42"/>
    </row>
    <row r="127" spans="1:2">
      <c r="A127" s="41"/>
      <c r="B127" s="42"/>
    </row>
    <row r="128" spans="1:2">
      <c r="A128" s="41"/>
      <c r="B128" s="42"/>
    </row>
    <row r="129" spans="1:2">
      <c r="A129" s="41"/>
      <c r="B129" s="42"/>
    </row>
    <row r="130" spans="1:2">
      <c r="A130" s="41"/>
      <c r="B130" s="42"/>
    </row>
    <row r="131" spans="1:2">
      <c r="A131" s="41"/>
      <c r="B131" s="42"/>
    </row>
    <row r="132" spans="1:2">
      <c r="A132" s="41"/>
      <c r="B132" s="42"/>
    </row>
    <row r="133" spans="1:2">
      <c r="A133" s="41"/>
      <c r="B133" s="42"/>
    </row>
    <row r="134" spans="1:2">
      <c r="A134" s="41"/>
      <c r="B134" s="42"/>
    </row>
    <row r="135" spans="1:2">
      <c r="A135" s="41"/>
      <c r="B135" s="42"/>
    </row>
    <row r="136" spans="1:2">
      <c r="A136" s="41"/>
      <c r="B136" s="42"/>
    </row>
    <row r="137" spans="1:2">
      <c r="A137" s="41"/>
      <c r="B137" s="42"/>
    </row>
    <row r="138" spans="1:2">
      <c r="A138" s="41"/>
      <c r="B138" s="42"/>
    </row>
    <row r="139" spans="1:2">
      <c r="A139" s="41"/>
      <c r="B139" s="42"/>
    </row>
    <row r="140" spans="1:2">
      <c r="A140" s="41"/>
      <c r="B140" s="42"/>
    </row>
    <row r="141" spans="1:2">
      <c r="A141" s="41"/>
      <c r="B141" s="42"/>
    </row>
    <row r="142" spans="1:2">
      <c r="A142" s="41"/>
      <c r="B142" s="42"/>
    </row>
    <row r="143" spans="1:2">
      <c r="A143" s="41"/>
      <c r="B143" s="42"/>
    </row>
    <row r="144" spans="1:2">
      <c r="A144" s="41"/>
      <c r="B144" s="42"/>
    </row>
    <row r="145" spans="1:2">
      <c r="A145" s="41"/>
      <c r="B145" s="42"/>
    </row>
    <row r="146" spans="1:2">
      <c r="A146" s="41"/>
      <c r="B146" s="42"/>
    </row>
    <row r="147" spans="1:2">
      <c r="A147" s="41"/>
      <c r="B147" s="42"/>
    </row>
    <row r="148" spans="1:2">
      <c r="A148" s="41"/>
      <c r="B148" s="42"/>
    </row>
    <row r="149" spans="1:2">
      <c r="A149" s="41"/>
      <c r="B149" s="42"/>
    </row>
    <row r="150" spans="1:2">
      <c r="A150" s="41"/>
      <c r="B150" s="42"/>
    </row>
    <row r="151" spans="1:2">
      <c r="A151" s="41"/>
      <c r="B151" s="42"/>
    </row>
    <row r="152" spans="1:2">
      <c r="A152" s="41"/>
      <c r="B152" s="42"/>
    </row>
    <row r="153" spans="1:2">
      <c r="A153" s="41"/>
      <c r="B153" s="42"/>
    </row>
    <row r="154" spans="1:2">
      <c r="A154" s="41"/>
      <c r="B154" s="42"/>
    </row>
    <row r="155" spans="1:2">
      <c r="A155" s="41"/>
      <c r="B155" s="42"/>
    </row>
    <row r="156" spans="1:2">
      <c r="A156" s="41"/>
      <c r="B156" s="42"/>
    </row>
    <row r="157" spans="1:2">
      <c r="A157" s="41"/>
      <c r="B157" s="42"/>
    </row>
    <row r="158" spans="1:2">
      <c r="A158" s="41"/>
      <c r="B158" s="42"/>
    </row>
    <row r="159" spans="1:2">
      <c r="A159" s="41"/>
      <c r="B159" s="42"/>
    </row>
    <row r="160" spans="1:2">
      <c r="A160" s="41"/>
      <c r="B160" s="42"/>
    </row>
    <row r="161" spans="1:2">
      <c r="A161" s="41"/>
      <c r="B161" s="42"/>
    </row>
    <row r="162" spans="1:2">
      <c r="A162" s="41"/>
      <c r="B162" s="42"/>
    </row>
    <row r="163" spans="1:2">
      <c r="A163" s="41"/>
      <c r="B163" s="42"/>
    </row>
    <row r="164" spans="1:2">
      <c r="A164" s="41"/>
      <c r="B164" s="42"/>
    </row>
    <row r="165" spans="1:2">
      <c r="A165" s="41"/>
      <c r="B165" s="42"/>
    </row>
    <row r="166" spans="1:2">
      <c r="A166" s="41"/>
      <c r="B166" s="42"/>
    </row>
    <row r="167" spans="1:2">
      <c r="A167" s="41"/>
      <c r="B167" s="42"/>
    </row>
    <row r="168" spans="1:2">
      <c r="A168" s="41"/>
      <c r="B168" s="42"/>
    </row>
    <row r="169" spans="1:2">
      <c r="A169" s="41"/>
      <c r="B169" s="42"/>
    </row>
    <row r="170" spans="1:2">
      <c r="A170" s="41"/>
      <c r="B170" s="42"/>
    </row>
    <row r="171" spans="1:2">
      <c r="A171" s="41"/>
      <c r="B171" s="42"/>
    </row>
    <row r="172" spans="1:2">
      <c r="A172" s="41"/>
      <c r="B172" s="42"/>
    </row>
    <row r="173" spans="1:2">
      <c r="A173" s="41"/>
      <c r="B173" s="42"/>
    </row>
    <row r="174" spans="1:2">
      <c r="A174" s="41"/>
      <c r="B174" s="42"/>
    </row>
    <row r="175" spans="1:2">
      <c r="A175" s="41"/>
      <c r="B175" s="42"/>
    </row>
    <row r="176" spans="1:2">
      <c r="A176" s="41"/>
      <c r="B176" s="42"/>
    </row>
    <row r="177" spans="1:2">
      <c r="A177" s="41"/>
      <c r="B177" s="42"/>
    </row>
    <row r="178" spans="1:2">
      <c r="A178" s="41"/>
      <c r="B178" s="42"/>
    </row>
    <row r="179" spans="1:2">
      <c r="A179" s="41"/>
      <c r="B179" s="42"/>
    </row>
    <row r="180" spans="1:2">
      <c r="A180" s="41"/>
      <c r="B180" s="42"/>
    </row>
    <row r="181" spans="1:2">
      <c r="A181" s="41"/>
      <c r="B181" s="42"/>
    </row>
    <row r="182" spans="1:2">
      <c r="A182" s="41"/>
      <c r="B182" s="42"/>
    </row>
    <row r="183" spans="1:2">
      <c r="A183" s="41"/>
      <c r="B183" s="42"/>
    </row>
    <row r="184" spans="1:2">
      <c r="A184" s="41"/>
      <c r="B184" s="42"/>
    </row>
    <row r="185" spans="1:2">
      <c r="A185" s="41"/>
      <c r="B185" s="42"/>
    </row>
    <row r="186" spans="1:2">
      <c r="A186" s="41"/>
      <c r="B186" s="42"/>
    </row>
    <row r="187" spans="1:2">
      <c r="A187" s="41"/>
      <c r="B187" s="42"/>
    </row>
    <row r="188" spans="1:2">
      <c r="A188" s="41"/>
      <c r="B188" s="42"/>
    </row>
    <row r="189" spans="1:2">
      <c r="A189" s="41"/>
      <c r="B189" s="42"/>
    </row>
    <row r="190" spans="1:2">
      <c r="A190" s="41"/>
      <c r="B190" s="42"/>
    </row>
    <row r="191" spans="1:2">
      <c r="A191" s="41"/>
      <c r="B191" s="42"/>
    </row>
    <row r="192" spans="1:2">
      <c r="A192" s="41"/>
      <c r="B192" s="42"/>
    </row>
    <row r="193" spans="1:2">
      <c r="A193" s="41"/>
      <c r="B193" s="42"/>
    </row>
    <row r="194" spans="1:2">
      <c r="A194" s="41"/>
      <c r="B194" s="42"/>
    </row>
    <row r="195" spans="1:2">
      <c r="A195" s="41"/>
      <c r="B195" s="42"/>
    </row>
    <row r="196" spans="1:2">
      <c r="A196" s="41"/>
      <c r="B196" s="42"/>
    </row>
    <row r="197" spans="1:2">
      <c r="A197" s="41"/>
      <c r="B197" s="42"/>
    </row>
    <row r="198" spans="1:2">
      <c r="A198" s="41"/>
      <c r="B198" s="42"/>
    </row>
    <row r="199" spans="1:2">
      <c r="A199" s="41"/>
      <c r="B199" s="42"/>
    </row>
    <row r="200" spans="1:2">
      <c r="A200" s="43"/>
      <c r="B200" s="44"/>
    </row>
  </sheetData>
  <mergeCells count="19">
    <mergeCell ref="J7:J8"/>
    <mergeCell ref="K7:K8"/>
    <mergeCell ref="L7:L8"/>
    <mergeCell ref="N7:N8"/>
    <mergeCell ref="A2:N2"/>
    <mergeCell ref="I4:J4"/>
    <mergeCell ref="I5:J5"/>
    <mergeCell ref="A7:A8"/>
    <mergeCell ref="B7:B8"/>
    <mergeCell ref="C7:C8"/>
    <mergeCell ref="D7:D8"/>
    <mergeCell ref="E7:E8"/>
    <mergeCell ref="F7:F8"/>
    <mergeCell ref="G7:G8"/>
    <mergeCell ref="C57:D57"/>
    <mergeCell ref="C58:D58"/>
    <mergeCell ref="A75:B75"/>
    <mergeCell ref="H7:H8"/>
    <mergeCell ref="I7:I8"/>
  </mergeCells>
  <conditionalFormatting sqref="D9:D53">
    <cfRule type="cellIs" dxfId="2" priority="3" operator="equal">
      <formula>"Banco não cadastrado"</formula>
    </cfRule>
  </conditionalFormatting>
  <conditionalFormatting sqref="N9:N127">
    <cfRule type="cellIs" dxfId="1" priority="1" operator="equal">
      <formula>"Compensado"</formula>
    </cfRule>
    <cfRule type="cellIs" dxfId="0" priority="2" operator="equal">
      <formula>"Descontar Cheque"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Cheques</vt:lpstr>
      <vt:lpstr>lista_bancos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Gledson Leitao</dc:creator>
  <cp:lastModifiedBy>Ray</cp:lastModifiedBy>
  <dcterms:created xsi:type="dcterms:W3CDTF">2014-06-09T12:44:20Z</dcterms:created>
  <dcterms:modified xsi:type="dcterms:W3CDTF">2017-07-05T04:45:01Z</dcterms:modified>
</cp:coreProperties>
</file>