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hidePivotFieldList="1" autoCompressPictures="0"/>
  <bookViews>
    <workbookView xWindow="0" yWindow="400" windowWidth="19880" windowHeight="11240" firstSheet="5" activeTab="12"/>
  </bookViews>
  <sheets>
    <sheet name="VariableDefinition" sheetId="1" r:id="rId1"/>
    <sheet name="ReplicationCompare" sheetId="2" r:id="rId2"/>
    <sheet name="raw1" sheetId="3" r:id="rId3"/>
    <sheet name="UnivariateCDS" sheetId="6" r:id="rId4"/>
    <sheet name="raw2" sheetId="5" r:id="rId5"/>
    <sheet name="MultiCDS" sheetId="7" r:id="rId6"/>
    <sheet name="raw3" sheetId="8" r:id="rId7"/>
    <sheet name="VIF" sheetId="10" r:id="rId8"/>
    <sheet name="raw4" sheetId="9" r:id="rId9"/>
    <sheet name="Correl" sheetId="12" r:id="rId10"/>
    <sheet name="raw5" sheetId="11" r:id="rId11"/>
    <sheet name="Sheet1" sheetId="13" r:id="rId12"/>
    <sheet name="Sheet3" sheetId="15" r:id="rId13"/>
    <sheet name="Sheet2" sheetId="14" r:id="rId14"/>
  </sheets>
  <definedNames>
    <definedName name="_xlnm._FilterDatabase" localSheetId="11" hidden="1">Sheet1!$A$1:$O$1197</definedName>
    <definedName name="_xlnm._FilterDatabase" localSheetId="13" hidden="1">Sheet2!$A$1:$N$595</definedName>
  </definedNames>
  <calcPr calcId="140001" concurrentCalc="0"/>
  <pivotCaches>
    <pivotCache cacheId="22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2" i="13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D6" i="11"/>
  <c r="AB6" i="11"/>
  <c r="Z6" i="11"/>
  <c r="X6" i="11"/>
  <c r="V6" i="11"/>
  <c r="T6" i="11"/>
  <c r="R6" i="11"/>
  <c r="P6" i="11"/>
  <c r="N6" i="11"/>
  <c r="AC6" i="11"/>
  <c r="AA6" i="11"/>
  <c r="Y6" i="11"/>
  <c r="W6" i="11"/>
  <c r="U6" i="11"/>
  <c r="S6" i="11"/>
  <c r="Q6" i="11"/>
  <c r="O6" i="11"/>
  <c r="M6" i="11"/>
  <c r="C32" i="11"/>
  <c r="D32" i="11"/>
  <c r="E32" i="11"/>
  <c r="F32" i="11"/>
  <c r="G32" i="11"/>
  <c r="H32" i="11"/>
  <c r="I32" i="11"/>
  <c r="J32" i="11"/>
  <c r="K32" i="11"/>
  <c r="C33" i="11"/>
  <c r="D33" i="11"/>
  <c r="E33" i="11"/>
  <c r="F33" i="11"/>
  <c r="G33" i="11"/>
  <c r="H33" i="11"/>
  <c r="I33" i="11"/>
  <c r="J33" i="11"/>
  <c r="K33" i="11"/>
  <c r="C34" i="11"/>
  <c r="D34" i="11"/>
  <c r="E34" i="11"/>
  <c r="F34" i="11"/>
  <c r="G34" i="11"/>
  <c r="H34" i="11"/>
  <c r="I34" i="11"/>
  <c r="J34" i="11"/>
  <c r="K34" i="11"/>
  <c r="C35" i="11"/>
  <c r="D35" i="11"/>
  <c r="E35" i="11"/>
  <c r="F35" i="11"/>
  <c r="G35" i="11"/>
  <c r="H35" i="11"/>
  <c r="I35" i="11"/>
  <c r="J35" i="11"/>
  <c r="K35" i="11"/>
  <c r="C36" i="11"/>
  <c r="D36" i="11"/>
  <c r="E36" i="11"/>
  <c r="F36" i="11"/>
  <c r="G36" i="11"/>
  <c r="H36" i="11"/>
  <c r="I36" i="11"/>
  <c r="J36" i="11"/>
  <c r="K36" i="11"/>
  <c r="C37" i="11"/>
  <c r="D37" i="11"/>
  <c r="E37" i="11"/>
  <c r="F37" i="11"/>
  <c r="G37" i="11"/>
  <c r="H37" i="11"/>
  <c r="I37" i="11"/>
  <c r="J37" i="11"/>
  <c r="K37" i="11"/>
  <c r="C38" i="11"/>
  <c r="D38" i="11"/>
  <c r="E38" i="11"/>
  <c r="F38" i="11"/>
  <c r="G38" i="11"/>
  <c r="H38" i="11"/>
  <c r="I38" i="11"/>
  <c r="J38" i="11"/>
  <c r="K38" i="11"/>
  <c r="C39" i="11"/>
  <c r="D39" i="11"/>
  <c r="E39" i="11"/>
  <c r="F39" i="11"/>
  <c r="G39" i="11"/>
  <c r="H39" i="11"/>
  <c r="I39" i="11"/>
  <c r="J39" i="11"/>
  <c r="K39" i="11"/>
  <c r="D31" i="11"/>
  <c r="E31" i="11"/>
  <c r="F31" i="11"/>
  <c r="G31" i="11"/>
  <c r="H31" i="11"/>
  <c r="I31" i="11"/>
  <c r="J31" i="11"/>
  <c r="K31" i="11"/>
  <c r="C31" i="11"/>
  <c r="C4" i="6"/>
  <c r="I4" i="10"/>
  <c r="I5" i="10"/>
  <c r="I6" i="10"/>
  <c r="I7" i="10"/>
  <c r="I8" i="10"/>
  <c r="I9" i="10"/>
  <c r="I10" i="10"/>
  <c r="I11" i="10"/>
  <c r="I3" i="10"/>
  <c r="D12" i="10"/>
  <c r="E12" i="10"/>
  <c r="F12" i="10"/>
  <c r="G12" i="10"/>
  <c r="H12" i="10"/>
  <c r="C12" i="10"/>
  <c r="M6" i="7"/>
  <c r="M8" i="7"/>
  <c r="M10" i="7"/>
  <c r="M12" i="7"/>
  <c r="M14" i="7"/>
  <c r="M16" i="7"/>
  <c r="M18" i="7"/>
  <c r="M20" i="7"/>
  <c r="M22" i="7"/>
  <c r="K6" i="7"/>
  <c r="K8" i="7"/>
  <c r="K10" i="7"/>
  <c r="K12" i="7"/>
  <c r="K14" i="7"/>
  <c r="K16" i="7"/>
  <c r="K18" i="7"/>
  <c r="K20" i="7"/>
  <c r="K22" i="7"/>
  <c r="I6" i="7"/>
  <c r="I8" i="7"/>
  <c r="I10" i="7"/>
  <c r="I12" i="7"/>
  <c r="I14" i="7"/>
  <c r="I16" i="7"/>
  <c r="I18" i="7"/>
  <c r="I20" i="7"/>
  <c r="I22" i="7"/>
  <c r="G6" i="7"/>
  <c r="G8" i="7"/>
  <c r="G10" i="7"/>
  <c r="G12" i="7"/>
  <c r="G14" i="7"/>
  <c r="G16" i="7"/>
  <c r="G18" i="7"/>
  <c r="G20" i="7"/>
  <c r="G22" i="7"/>
  <c r="E6" i="7"/>
  <c r="E8" i="7"/>
  <c r="E10" i="7"/>
  <c r="E12" i="7"/>
  <c r="E14" i="7"/>
  <c r="E16" i="7"/>
  <c r="E18" i="7"/>
  <c r="E20" i="7"/>
  <c r="E22" i="7"/>
  <c r="C6" i="7"/>
  <c r="C8" i="7"/>
  <c r="C10" i="7"/>
  <c r="C12" i="7"/>
  <c r="C14" i="7"/>
  <c r="C16" i="7"/>
  <c r="C18" i="7"/>
  <c r="C20" i="7"/>
  <c r="C22" i="7"/>
  <c r="V31" i="8"/>
  <c r="W31" i="8"/>
  <c r="X31" i="8"/>
  <c r="Y31" i="8"/>
  <c r="Z31" i="8"/>
  <c r="V32" i="8"/>
  <c r="W32" i="8"/>
  <c r="X32" i="8"/>
  <c r="Y32" i="8"/>
  <c r="Z32" i="8"/>
  <c r="V33" i="8"/>
  <c r="W33" i="8"/>
  <c r="X33" i="8"/>
  <c r="Y33" i="8"/>
  <c r="Z33" i="8"/>
  <c r="U33" i="8"/>
  <c r="U32" i="8"/>
  <c r="U31" i="8"/>
  <c r="U15" i="8"/>
  <c r="V15" i="8"/>
  <c r="W15" i="8"/>
  <c r="X15" i="8"/>
  <c r="Y15" i="8"/>
  <c r="Z15" i="8"/>
  <c r="U16" i="8"/>
  <c r="V16" i="8"/>
  <c r="W16" i="8"/>
  <c r="X16" i="8"/>
  <c r="Y16" i="8"/>
  <c r="Z16" i="8"/>
  <c r="U17" i="8"/>
  <c r="V17" i="8"/>
  <c r="W17" i="8"/>
  <c r="X17" i="8"/>
  <c r="Y17" i="8"/>
  <c r="Z17" i="8"/>
  <c r="U18" i="8"/>
  <c r="V18" i="8"/>
  <c r="W18" i="8"/>
  <c r="X18" i="8"/>
  <c r="Y18" i="8"/>
  <c r="Z18" i="8"/>
  <c r="U19" i="8"/>
  <c r="V19" i="8"/>
  <c r="W19" i="8"/>
  <c r="X19" i="8"/>
  <c r="Y19" i="8"/>
  <c r="Z19" i="8"/>
  <c r="U20" i="8"/>
  <c r="V20" i="8"/>
  <c r="W20" i="8"/>
  <c r="X20" i="8"/>
  <c r="Y20" i="8"/>
  <c r="Z20" i="8"/>
  <c r="U21" i="8"/>
  <c r="V21" i="8"/>
  <c r="W21" i="8"/>
  <c r="X21" i="8"/>
  <c r="Y21" i="8"/>
  <c r="Z21" i="8"/>
  <c r="U22" i="8"/>
  <c r="V22" i="8"/>
  <c r="W22" i="8"/>
  <c r="X22" i="8"/>
  <c r="Y22" i="8"/>
  <c r="Z22" i="8"/>
  <c r="U23" i="8"/>
  <c r="V23" i="8"/>
  <c r="W23" i="8"/>
  <c r="X23" i="8"/>
  <c r="Y23" i="8"/>
  <c r="Z23" i="8"/>
  <c r="U24" i="8"/>
  <c r="V24" i="8"/>
  <c r="W24" i="8"/>
  <c r="X24" i="8"/>
  <c r="Y24" i="8"/>
  <c r="Z24" i="8"/>
  <c r="U25" i="8"/>
  <c r="V25" i="8"/>
  <c r="W25" i="8"/>
  <c r="X25" i="8"/>
  <c r="Y25" i="8"/>
  <c r="Z25" i="8"/>
  <c r="U26" i="8"/>
  <c r="V26" i="8"/>
  <c r="W26" i="8"/>
  <c r="X26" i="8"/>
  <c r="Y26" i="8"/>
  <c r="Z26" i="8"/>
  <c r="U27" i="8"/>
  <c r="V27" i="8"/>
  <c r="W27" i="8"/>
  <c r="X27" i="8"/>
  <c r="Y27" i="8"/>
  <c r="Z27" i="8"/>
  <c r="U28" i="8"/>
  <c r="V28" i="8"/>
  <c r="W28" i="8"/>
  <c r="X28" i="8"/>
  <c r="Y28" i="8"/>
  <c r="Z28" i="8"/>
  <c r="U29" i="8"/>
  <c r="V29" i="8"/>
  <c r="W29" i="8"/>
  <c r="X29" i="8"/>
  <c r="Y29" i="8"/>
  <c r="Z29" i="8"/>
  <c r="U30" i="8"/>
  <c r="V30" i="8"/>
  <c r="W30" i="8"/>
  <c r="X30" i="8"/>
  <c r="Y30" i="8"/>
  <c r="Z30" i="8"/>
  <c r="U11" i="8"/>
  <c r="V11" i="8"/>
  <c r="W11" i="8"/>
  <c r="X11" i="8"/>
  <c r="Y11" i="8"/>
  <c r="Z11" i="8"/>
  <c r="U12" i="8"/>
  <c r="V12" i="8"/>
  <c r="W12" i="8"/>
  <c r="X12" i="8"/>
  <c r="Y12" i="8"/>
  <c r="Z12" i="8"/>
  <c r="Y13" i="8"/>
  <c r="Z13" i="8"/>
  <c r="Y14" i="8"/>
  <c r="Z14" i="8"/>
  <c r="V13" i="8"/>
  <c r="W13" i="8"/>
  <c r="X13" i="8"/>
  <c r="V14" i="8"/>
  <c r="W14" i="8"/>
  <c r="X14" i="8"/>
  <c r="U14" i="8"/>
  <c r="U13" i="8"/>
  <c r="M4" i="7"/>
  <c r="K4" i="7"/>
  <c r="I4" i="7"/>
  <c r="G4" i="7"/>
  <c r="E4" i="7"/>
  <c r="C4" i="7"/>
  <c r="E32" i="5"/>
  <c r="F32" i="5"/>
  <c r="G32" i="5"/>
  <c r="H32" i="5"/>
  <c r="I32" i="5"/>
  <c r="J32" i="5"/>
  <c r="E33" i="5"/>
  <c r="F33" i="5"/>
  <c r="G33" i="5"/>
  <c r="H33" i="5"/>
  <c r="I33" i="5"/>
  <c r="J33" i="5"/>
  <c r="F30" i="5"/>
  <c r="G30" i="5"/>
  <c r="H30" i="5"/>
  <c r="I30" i="5"/>
  <c r="J30" i="5"/>
  <c r="F31" i="5"/>
  <c r="G31" i="5"/>
  <c r="H31" i="5"/>
  <c r="I31" i="5"/>
  <c r="J31" i="5"/>
  <c r="E31" i="5"/>
  <c r="W11" i="5"/>
  <c r="E30" i="5"/>
  <c r="W10" i="5"/>
  <c r="W12" i="5"/>
  <c r="W13" i="5"/>
  <c r="W14" i="5"/>
  <c r="C6" i="6"/>
  <c r="E6" i="6"/>
  <c r="G6" i="6"/>
  <c r="I6" i="6"/>
  <c r="K6" i="6"/>
  <c r="M6" i="6"/>
  <c r="M4" i="6"/>
  <c r="K4" i="6"/>
  <c r="I4" i="6"/>
  <c r="G4" i="6"/>
  <c r="E4" i="6"/>
  <c r="Z29" i="5"/>
  <c r="Y29" i="5"/>
  <c r="X29" i="5"/>
  <c r="W29" i="5"/>
  <c r="Z28" i="5"/>
  <c r="Y28" i="5"/>
  <c r="X28" i="5"/>
  <c r="W28" i="5"/>
  <c r="Z27" i="5"/>
  <c r="Y27" i="5"/>
  <c r="X27" i="5"/>
  <c r="W27" i="5"/>
  <c r="Z26" i="5"/>
  <c r="Y26" i="5"/>
  <c r="X26" i="5"/>
  <c r="W26" i="5"/>
  <c r="Z25" i="5"/>
  <c r="Y25" i="5"/>
  <c r="X25" i="5"/>
  <c r="W25" i="5"/>
  <c r="Z24" i="5"/>
  <c r="Y24" i="5"/>
  <c r="X24" i="5"/>
  <c r="W24" i="5"/>
  <c r="Z23" i="5"/>
  <c r="Y23" i="5"/>
  <c r="X23" i="5"/>
  <c r="W23" i="5"/>
  <c r="Z22" i="5"/>
  <c r="Y22" i="5"/>
  <c r="X22" i="5"/>
  <c r="W22" i="5"/>
  <c r="Z21" i="5"/>
  <c r="Y21" i="5"/>
  <c r="X21" i="5"/>
  <c r="W21" i="5"/>
  <c r="Z20" i="5"/>
  <c r="Y20" i="5"/>
  <c r="X20" i="5"/>
  <c r="W20" i="5"/>
  <c r="Z19" i="5"/>
  <c r="Y19" i="5"/>
  <c r="X19" i="5"/>
  <c r="W19" i="5"/>
  <c r="Z18" i="5"/>
  <c r="Y18" i="5"/>
  <c r="X18" i="5"/>
  <c r="W18" i="5"/>
  <c r="Z17" i="5"/>
  <c r="Y17" i="5"/>
  <c r="X17" i="5"/>
  <c r="W17" i="5"/>
  <c r="Z16" i="5"/>
  <c r="Y16" i="5"/>
  <c r="X16" i="5"/>
  <c r="W16" i="5"/>
  <c r="Z15" i="5"/>
  <c r="Y15" i="5"/>
  <c r="X15" i="5"/>
  <c r="W15" i="5"/>
  <c r="Z14" i="5"/>
  <c r="Y14" i="5"/>
  <c r="X14" i="5"/>
  <c r="Z13" i="5"/>
  <c r="Y13" i="5"/>
  <c r="X13" i="5"/>
  <c r="Z12" i="5"/>
  <c r="Y12" i="5"/>
  <c r="X12" i="5"/>
  <c r="Z11" i="5"/>
  <c r="Y11" i="5"/>
  <c r="X11" i="5"/>
  <c r="Z10" i="5"/>
  <c r="Y10" i="5"/>
  <c r="X10" i="5"/>
  <c r="Q21" i="2"/>
  <c r="Q19" i="2"/>
  <c r="Q17" i="2"/>
  <c r="Q15" i="2"/>
  <c r="Q13" i="2"/>
  <c r="Q11" i="2"/>
  <c r="Q9" i="2"/>
  <c r="Q7" i="2"/>
  <c r="Q5" i="2"/>
  <c r="O21" i="2"/>
  <c r="O19" i="2"/>
  <c r="O17" i="2"/>
  <c r="O15" i="2"/>
  <c r="O13" i="2"/>
  <c r="O11" i="2"/>
  <c r="O9" i="2"/>
  <c r="O7" i="2"/>
  <c r="O5" i="2"/>
  <c r="M21" i="2"/>
  <c r="M19" i="2"/>
  <c r="M17" i="2"/>
  <c r="M15" i="2"/>
  <c r="M13" i="2"/>
  <c r="M11" i="2"/>
  <c r="M9" i="2"/>
  <c r="M7" i="2"/>
  <c r="M5" i="2"/>
  <c r="K21" i="2"/>
  <c r="K19" i="2"/>
  <c r="K17" i="2"/>
  <c r="K15" i="2"/>
  <c r="K13" i="2"/>
  <c r="K11" i="2"/>
  <c r="K9" i="2"/>
  <c r="K7" i="2"/>
  <c r="K5" i="2"/>
  <c r="I21" i="2"/>
  <c r="I19" i="2"/>
  <c r="I17" i="2"/>
  <c r="I15" i="2"/>
  <c r="I13" i="2"/>
  <c r="I11" i="2"/>
  <c r="I9" i="2"/>
  <c r="I7" i="2"/>
  <c r="I5" i="2"/>
  <c r="G21" i="2"/>
  <c r="G19" i="2"/>
  <c r="G17" i="2"/>
  <c r="G15" i="2"/>
  <c r="G13" i="2"/>
  <c r="G11" i="2"/>
  <c r="G9" i="2"/>
  <c r="G7" i="2"/>
  <c r="G5" i="2"/>
  <c r="E21" i="2"/>
  <c r="E19" i="2"/>
  <c r="E17" i="2"/>
  <c r="E15" i="2"/>
  <c r="E13" i="2"/>
  <c r="E11" i="2"/>
  <c r="E9" i="2"/>
  <c r="E7" i="2"/>
  <c r="E5" i="2"/>
  <c r="C7" i="2"/>
  <c r="C9" i="2"/>
  <c r="C11" i="2"/>
  <c r="C13" i="2"/>
  <c r="C15" i="2"/>
  <c r="C17" i="2"/>
  <c r="C19" i="2"/>
  <c r="C21" i="2"/>
  <c r="C5" i="2"/>
  <c r="Q28" i="3"/>
  <c r="R28" i="3"/>
  <c r="S28" i="3"/>
  <c r="Q29" i="3"/>
  <c r="R29" i="3"/>
  <c r="S29" i="3"/>
  <c r="P29" i="3"/>
  <c r="P28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Q10" i="3"/>
  <c r="R10" i="3"/>
  <c r="S10" i="3"/>
  <c r="Q11" i="3"/>
  <c r="R11" i="3"/>
  <c r="S11" i="3"/>
  <c r="P11" i="3"/>
  <c r="P10" i="3"/>
</calcChain>
</file>

<file path=xl/sharedStrings.xml><?xml version="1.0" encoding="utf-8"?>
<sst xmlns="http://schemas.openxmlformats.org/spreadsheetml/2006/main" count="5831" uniqueCount="419">
  <si>
    <t>BP</t>
  </si>
  <si>
    <t>-</t>
  </si>
  <si>
    <t>$</t>
  </si>
  <si>
    <t>+</t>
  </si>
  <si>
    <t>GDP growth</t>
  </si>
  <si>
    <t>%</t>
  </si>
  <si>
    <t>Inflation</t>
  </si>
  <si>
    <t>Fiscal Balance</t>
  </si>
  <si>
    <t>External Balance</t>
  </si>
  <si>
    <t>External Debt</t>
  </si>
  <si>
    <t>Development Indicator</t>
  </si>
  <si>
    <t>1/0</t>
  </si>
  <si>
    <t>Default Indicator</t>
  </si>
  <si>
    <t>Default in the last 25 years</t>
  </si>
  <si>
    <t>E(Sign)</t>
  </si>
  <si>
    <t xml:space="preserve">Definition                                       </t>
  </si>
  <si>
    <t>Variable</t>
  </si>
  <si>
    <t>Unit</t>
  </si>
  <si>
    <t>Explanatory Variable</t>
  </si>
  <si>
    <t>Intercept</t>
  </si>
  <si>
    <t>Per Capita Income</t>
  </si>
  <si>
    <t>GDP Growth</t>
  </si>
  <si>
    <t>Economic Development Indicator</t>
  </si>
  <si>
    <t>Default History Indicator</t>
  </si>
  <si>
    <t>Standard Error</t>
  </si>
  <si>
    <t>Adjusted R-squared</t>
  </si>
  <si>
    <t>Cantor Packer</t>
  </si>
  <si>
    <t>Replication</t>
  </si>
  <si>
    <t>Number of Observations</t>
  </si>
  <si>
    <t>Moody's</t>
  </si>
  <si>
    <t>S&amp;P</t>
  </si>
  <si>
    <t>Difference</t>
  </si>
  <si>
    <t>Average</t>
  </si>
  <si>
    <t>Dependent Variable: Ratings</t>
  </si>
  <si>
    <t>Replication of CP (</t>
  </si>
  <si>
    <t>1996) - 2012 data</t>
  </si>
  <si>
    <t>===================</t>
  </si>
  <si>
    <t>=======================</t>
  </si>
  <si>
    <t>Depende</t>
  </si>
  <si>
    <t>nt variable:</t>
  </si>
  <si>
    <t>----------------------</t>
  </si>
  <si>
    <t>-------------------</t>
  </si>
  <si>
    <t>-----------------------</t>
  </si>
  <si>
    <t>r</t>
  </si>
  <si>
    <t>ating</t>
  </si>
  <si>
    <t>Avg</t>
  </si>
  <si>
    <t>Diff</t>
  </si>
  <si>
    <t>log(GNI_cap)</t>
  </si>
  <si>
    <t>t = 3.274***</t>
  </si>
  <si>
    <t>t = 0.818</t>
  </si>
  <si>
    <t>t = 3.219***</t>
  </si>
  <si>
    <t>t = 2.926***</t>
  </si>
  <si>
    <t>GDP_grw</t>
  </si>
  <si>
    <t>t = 1.936*</t>
  </si>
  <si>
    <t>t = -1.339</t>
  </si>
  <si>
    <t>t = 1.553</t>
  </si>
  <si>
    <t>t = 1.819*</t>
  </si>
  <si>
    <t>log(inf)</t>
  </si>
  <si>
    <t>t = -2.747***</t>
  </si>
  <si>
    <t>t = 1.908*</t>
  </si>
  <si>
    <t>t = -2.202**</t>
  </si>
  <si>
    <t>t = -3.246***</t>
  </si>
  <si>
    <t>fsc_bal</t>
  </si>
  <si>
    <t>t = 0.542</t>
  </si>
  <si>
    <t>t = 0.504</t>
  </si>
  <si>
    <t>t = 0.604</t>
  </si>
  <si>
    <t>t = 0.868</t>
  </si>
  <si>
    <t>ext_bal</t>
  </si>
  <si>
    <t>t = 2.215**</t>
  </si>
  <si>
    <t>t = -1.716*</t>
  </si>
  <si>
    <t>t = 1.741*</t>
  </si>
  <si>
    <t>t = 2.379**</t>
  </si>
  <si>
    <t>ext_dbt</t>
  </si>
  <si>
    <t>t = 1.425</t>
  </si>
  <si>
    <t>t = -0.865</t>
  </si>
  <si>
    <t>t = 1.167</t>
  </si>
  <si>
    <t>t = 1.447</t>
  </si>
  <si>
    <t>dev</t>
  </si>
  <si>
    <t>t = -0.610</t>
  </si>
  <si>
    <t>t = -0.403</t>
  </si>
  <si>
    <t>t = -0.648</t>
  </si>
  <si>
    <t>t = -0.353</t>
  </si>
  <si>
    <t>def</t>
  </si>
  <si>
    <t>t = -0.048</t>
  </si>
  <si>
    <t>t = -2.423**</t>
  </si>
  <si>
    <t>t = -0.511</t>
  </si>
  <si>
    <t>t = 0.126</t>
  </si>
  <si>
    <t>Constant</t>
  </si>
  <si>
    <t>t = -1.824*</t>
  </si>
  <si>
    <t>t = -0.705</t>
  </si>
  <si>
    <t>t = -1.841*</t>
  </si>
  <si>
    <t>t = -1.404</t>
  </si>
  <si>
    <t>Observations</t>
  </si>
  <si>
    <t>R2</t>
  </si>
  <si>
    <t>Adjusted R2</t>
  </si>
  <si>
    <t>Residual Std. Error</t>
  </si>
  <si>
    <t>2.521 (df = 37)</t>
  </si>
  <si>
    <t>1.037 (df = 37)</t>
  </si>
  <si>
    <t>2.696 (df = 37)</t>
  </si>
  <si>
    <t>2.483 (df = 39)</t>
  </si>
  <si>
    <t>F Statistic</t>
  </si>
  <si>
    <t>13.679*** (df = 8; 37)</t>
  </si>
  <si>
    <t>1.238 (df = 8; 37)</t>
  </si>
  <si>
    <t>12.109*** (df = 8; 37)</t>
  </si>
  <si>
    <t>13.851*** (df = 8; 39)</t>
  </si>
  <si>
    <t>Note:</t>
  </si>
  <si>
    <t>*p&lt;0</t>
  </si>
  <si>
    <t>.1; **p&lt;0.05; ***p&lt;0.01</t>
  </si>
  <si>
    <t>13.679 (df = 8; 37)</t>
  </si>
  <si>
    <t>12.109 (df = 8; 37)</t>
  </si>
  <si>
    <t>13.851 (df = 8; 39)</t>
  </si>
  <si>
    <t>p&lt;0</t>
  </si>
  <si>
    <t>.1; p&lt;0.05; p&lt;0.01</t>
  </si>
  <si>
    <t>*</t>
  </si>
  <si>
    <t>**</t>
  </si>
  <si>
    <t>***</t>
  </si>
  <si>
    <t>p-value</t>
  </si>
  <si>
    <t>significance</t>
  </si>
  <si>
    <t>t-stat</t>
  </si>
  <si>
    <t>Note: *p&lt;0.1; **p&lt;0.05; ***p&lt;0.01</t>
  </si>
  <si>
    <r>
      <t xml:space="preserve">Per capita income at </t>
    </r>
    <r>
      <rPr>
        <i/>
        <sz val="11"/>
        <color theme="1"/>
        <rFont val="Calibri"/>
        <family val="2"/>
        <scheme val="minor"/>
      </rPr>
      <t>t-1</t>
    </r>
  </si>
  <si>
    <r>
      <t xml:space="preserve">Average GDP growth from </t>
    </r>
    <r>
      <rPr>
        <i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to </t>
    </r>
    <r>
      <rPr>
        <i/>
        <sz val="11"/>
        <color theme="1"/>
        <rFont val="Calibri"/>
        <family val="2"/>
        <scheme val="minor"/>
      </rPr>
      <t>t-4</t>
    </r>
  </si>
  <si>
    <r>
      <t xml:space="preserve">Average inflation from </t>
    </r>
    <r>
      <rPr>
        <i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to </t>
    </r>
    <r>
      <rPr>
        <i/>
        <sz val="11"/>
        <color theme="1"/>
        <rFont val="Calibri"/>
        <family val="2"/>
        <scheme val="minor"/>
      </rPr>
      <t>t-3</t>
    </r>
  </si>
  <si>
    <r>
      <t xml:space="preserve">Average fiscal balance relative to GDP from </t>
    </r>
    <r>
      <rPr>
        <i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to </t>
    </r>
    <r>
      <rPr>
        <i/>
        <sz val="11"/>
        <color theme="1"/>
        <rFont val="Calibri"/>
        <family val="2"/>
        <scheme val="minor"/>
      </rPr>
      <t>t-3</t>
    </r>
  </si>
  <si>
    <r>
      <t xml:space="preserve">Average current account surplus realtive to GDP </t>
    </r>
    <r>
      <rPr>
        <i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to </t>
    </r>
    <r>
      <rPr>
        <i/>
        <sz val="11"/>
        <color theme="1"/>
        <rFont val="Calibri"/>
        <family val="2"/>
        <scheme val="minor"/>
      </rPr>
      <t>t-3</t>
    </r>
  </si>
  <si>
    <r>
      <t xml:space="preserve">Foreign currency debt relative exports at </t>
    </r>
    <r>
      <rPr>
        <i/>
        <sz val="11"/>
        <color theme="1"/>
        <rFont val="Calibri"/>
        <family val="2"/>
        <scheme val="minor"/>
      </rPr>
      <t>t-1</t>
    </r>
  </si>
  <si>
    <r>
      <t xml:space="preserve">IMF classification at </t>
    </r>
    <r>
      <rPr>
        <i/>
        <sz val="11"/>
        <color theme="1"/>
        <rFont val="Calibri"/>
        <family val="2"/>
        <scheme val="minor"/>
      </rPr>
      <t>t</t>
    </r>
  </si>
  <si>
    <t>Inflation*</t>
  </si>
  <si>
    <t>* variables are transformed into natural los</t>
  </si>
  <si>
    <t>GNI*</t>
  </si>
  <si>
    <r>
      <rPr>
        <vertAlign val="superscript"/>
        <sz val="11"/>
        <color theme="1"/>
        <rFont val="Calibri"/>
        <family val="2"/>
        <scheme val="minor"/>
      </rPr>
      <t xml:space="preserve">~ </t>
    </r>
    <r>
      <rPr>
        <sz val="11"/>
        <color theme="1"/>
        <rFont val="Calibri"/>
        <family val="2"/>
        <scheme val="minor"/>
      </rPr>
      <t>variable introduced in our study</t>
    </r>
  </si>
  <si>
    <t>CDS spread*~</t>
  </si>
  <si>
    <r>
      <t xml:space="preserve">Average CDS spread from </t>
    </r>
    <r>
      <rPr>
        <i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to </t>
    </r>
    <r>
      <rPr>
        <i/>
        <sz val="11"/>
        <color theme="1"/>
        <rFont val="Calibri"/>
        <family val="2"/>
        <scheme val="minor"/>
      </rPr>
      <t>t-3</t>
    </r>
  </si>
  <si>
    <t>Univariate Regressi</t>
  </si>
  <si>
    <t>ons Across Time - Averag</t>
  </si>
  <si>
    <t>e Rating on CDS spread</t>
  </si>
  <si>
    <t>========================</t>
  </si>
  <si>
    <t>Dependent</t>
  </si>
  <si>
    <t>variable:</t>
  </si>
  <si>
    <t>------------------------</t>
  </si>
  <si>
    <t>rat</t>
  </si>
  <si>
    <t>ing</t>
  </si>
  <si>
    <t>log(CDS)</t>
  </si>
  <si>
    <t>t = -23.372***</t>
  </si>
  <si>
    <t>t = -20.949***</t>
  </si>
  <si>
    <t>t = -12.560***</t>
  </si>
  <si>
    <t>t = -14.203***</t>
  </si>
  <si>
    <t>t = -16.123***</t>
  </si>
  <si>
    <t>t = -14.717***</t>
  </si>
  <si>
    <t>t = 40.950***</t>
  </si>
  <si>
    <t>t = 38.082***</t>
  </si>
  <si>
    <t>t = 20.631***</t>
  </si>
  <si>
    <t>t = 21.025***</t>
  </si>
  <si>
    <t>t = 23.218***</t>
  </si>
  <si>
    <t>t = 20.480***</t>
  </si>
  <si>
    <t>1.135 (df = 40)</t>
  </si>
  <si>
    <t>1.215 (df = 39)</t>
  </si>
  <si>
    <t>2.099 (df = 46)</t>
  </si>
  <si>
    <t>2.040 (df = 50)</t>
  </si>
  <si>
    <t>1.783 (df = 48)</t>
  </si>
  <si>
    <t>1.909 (df = 46)</t>
  </si>
  <si>
    <t>546.254*** (df = 1; 40)</t>
  </si>
  <si>
    <t>438.846*** (df = 1; 39)</t>
  </si>
  <si>
    <t>157.750*** (df = 1; 46)</t>
  </si>
  <si>
    <t>201.717*** (df = 1; 50)</t>
  </si>
  <si>
    <t>259.950*** (df = 1; 48)</t>
  </si>
  <si>
    <t>216.586*** (df = 1; 46)</t>
  </si>
  <si>
    <t>*p&lt;</t>
  </si>
  <si>
    <t>0.1; **p&lt;0.05; ***p&lt;0.01</t>
  </si>
  <si>
    <t>Dependent Variable: Average Ratings</t>
  </si>
  <si>
    <t>2007</t>
  </si>
  <si>
    <t>2008</t>
  </si>
  <si>
    <t>2009</t>
  </si>
  <si>
    <t>2010</t>
  </si>
  <si>
    <t>2011</t>
  </si>
  <si>
    <t>2012</t>
  </si>
  <si>
    <t xml:space="preserve">m M   </t>
  </si>
  <si>
    <t>Credit Default Swap Spread</t>
  </si>
  <si>
    <t>Multivariate Regres</t>
  </si>
  <si>
    <t>sions Across Time Inclu</t>
  </si>
  <si>
    <t>ding CDS spread - Avera</t>
  </si>
  <si>
    <t>ge Rating</t>
  </si>
  <si>
    <t>t = 1.273</t>
  </si>
  <si>
    <t>t = 1.854*</t>
  </si>
  <si>
    <t>t = 3.177***</t>
  </si>
  <si>
    <t>t = 2.150**</t>
  </si>
  <si>
    <t>t = 1.055</t>
  </si>
  <si>
    <t>t = -2.790***</t>
  </si>
  <si>
    <t>t = -1.792*</t>
  </si>
  <si>
    <t>t = 0.223</t>
  </si>
  <si>
    <t>t = 1.170</t>
  </si>
  <si>
    <t>t = 1.142</t>
  </si>
  <si>
    <t>t = -0.478</t>
  </si>
  <si>
    <t>t = -2.235**</t>
  </si>
  <si>
    <t>t = -0.587</t>
  </si>
  <si>
    <t>t = -2.187**</t>
  </si>
  <si>
    <t>t = 0.526</t>
  </si>
  <si>
    <t>t = 1.418</t>
  </si>
  <si>
    <t>t = 0.907</t>
  </si>
  <si>
    <t>t = 0.948</t>
  </si>
  <si>
    <t>t = 0.996</t>
  </si>
  <si>
    <t>t = 4.856***</t>
  </si>
  <si>
    <t>t = 1.782*</t>
  </si>
  <si>
    <t>t = -1.516</t>
  </si>
  <si>
    <t>t = -1.031</t>
  </si>
  <si>
    <t>t = 1.754*</t>
  </si>
  <si>
    <t>t = 2.756***</t>
  </si>
  <si>
    <t>t = 0.563</t>
  </si>
  <si>
    <t>t = 1.971*</t>
  </si>
  <si>
    <t>t = 3.413***</t>
  </si>
  <si>
    <t>t = 0.686</t>
  </si>
  <si>
    <t>t = -0.553</t>
  </si>
  <si>
    <t>t = -0.232</t>
  </si>
  <si>
    <t>t = 1.618</t>
  </si>
  <si>
    <t>t = 0.588</t>
  </si>
  <si>
    <t>t = 0.163</t>
  </si>
  <si>
    <t>t = -0.130</t>
  </si>
  <si>
    <t>t = -0.560</t>
  </si>
  <si>
    <t>t = -1.134</t>
  </si>
  <si>
    <t>t = 0.573</t>
  </si>
  <si>
    <t>t = 0.272</t>
  </si>
  <si>
    <t>t = 1.763*</t>
  </si>
  <si>
    <t>t = 1.697*</t>
  </si>
  <si>
    <t>t = -0.517</t>
  </si>
  <si>
    <t>t = -0.325</t>
  </si>
  <si>
    <t>t = -2.034**</t>
  </si>
  <si>
    <t>t = -1.195</t>
  </si>
  <si>
    <t>t = 0.068</t>
  </si>
  <si>
    <t>t = -0.924</t>
  </si>
  <si>
    <t>t = -11.130***</t>
  </si>
  <si>
    <t>t = -11.318***</t>
  </si>
  <si>
    <t>t = -5.353***</t>
  </si>
  <si>
    <t>t = -7.460***</t>
  </si>
  <si>
    <t>t = -7.477***</t>
  </si>
  <si>
    <t>t = -8.123***</t>
  </si>
  <si>
    <t>t = 6.161***</t>
  </si>
  <si>
    <t>t = 4.890***</t>
  </si>
  <si>
    <t>t = 2.611**</t>
  </si>
  <si>
    <t>t = 2.121**</t>
  </si>
  <si>
    <t>t = 3.373***</t>
  </si>
  <si>
    <t>t = 3.747***</t>
  </si>
  <si>
    <t>0.885 (df = 30)</t>
  </si>
  <si>
    <t>0.933 (df = 31)</t>
  </si>
  <si>
    <t>1.350 (df = 38)</t>
  </si>
  <si>
    <t>1.510 (df = 42)</t>
  </si>
  <si>
    <t>1.417 (df = 38)</t>
  </si>
  <si>
    <t>1.518 (df = 36)</t>
  </si>
  <si>
    <t>89.663*** (df = 9; 30)</t>
  </si>
  <si>
    <t>86.581*** (df = 9; 31)</t>
  </si>
  <si>
    <t>50.493*** (df = 9; 38)</t>
  </si>
  <si>
    <t>46.420*** (df = 9; 42)</t>
  </si>
  <si>
    <t>48.495*** (df = 9; 38)</t>
  </si>
  <si>
    <t>40.847*** (df = 9; 36)</t>
  </si>
  <si>
    <t>log(GNI_cap</t>
  </si>
  <si>
    <t>log(inf</t>
  </si>
  <si>
    <t>log(CDS</t>
  </si>
  <si>
    <t>89.663 9; 30</t>
  </si>
  <si>
    <t>86.581 9; 31</t>
  </si>
  <si>
    <t>50.493 9; 38</t>
  </si>
  <si>
    <t>46.420 9; 42</t>
  </si>
  <si>
    <t>48.495 9; 38</t>
  </si>
  <si>
    <t>40.847 9; 36</t>
  </si>
  <si>
    <t>================================================</t>
  </si>
  <si>
    <t>------------------------------------------------</t>
  </si>
  <si>
    <t>CDS spread</t>
  </si>
  <si>
    <t>GNI</t>
  </si>
  <si>
    <t>Variance Inflation Factor</t>
  </si>
  <si>
    <t>Varible Definition</t>
  </si>
  <si>
    <t>===========================================================================</t>
  </si>
  <si>
    <t>CDS</t>
  </si>
  <si>
    <t>GNI_cap</t>
  </si>
  <si>
    <t>inf</t>
  </si>
  <si>
    <t>---------------------------------------------------------------------------</t>
  </si>
  <si>
    <t>Correlation - Overall Sample</t>
  </si>
  <si>
    <t>P</t>
  </si>
  <si>
    <t/>
  </si>
  <si>
    <t>Pearson Correlation Coefficients - Overall Sample</t>
  </si>
  <si>
    <t>iso2c</t>
  </si>
  <si>
    <t>country</t>
  </si>
  <si>
    <t>year</t>
  </si>
  <si>
    <t>agency</t>
  </si>
  <si>
    <t>rating</t>
  </si>
  <si>
    <t>AR</t>
  </si>
  <si>
    <t>Argentina</t>
  </si>
  <si>
    <t>Moodys</t>
  </si>
  <si>
    <t>AT</t>
  </si>
  <si>
    <t>Austria</t>
  </si>
  <si>
    <t>AU</t>
  </si>
  <si>
    <t>Australia</t>
  </si>
  <si>
    <t>BE</t>
  </si>
  <si>
    <t>Belgium</t>
  </si>
  <si>
    <t>BG</t>
  </si>
  <si>
    <t>Bulgaria</t>
  </si>
  <si>
    <t>BR</t>
  </si>
  <si>
    <t>Brazil</t>
  </si>
  <si>
    <t>CH</t>
  </si>
  <si>
    <t>Switzerland</t>
  </si>
  <si>
    <t>CL</t>
  </si>
  <si>
    <t>Chile</t>
  </si>
  <si>
    <t>CN</t>
  </si>
  <si>
    <t>China</t>
  </si>
  <si>
    <t>CO</t>
  </si>
  <si>
    <t>Colombia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</si>
  <si>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</si>
  <si>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</si>
  <si>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</si>
  <si>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</si>
  <si>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</si>
  <si>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</si>
  <si>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</si>
  <si>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</si>
  <si>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</si>
  <si>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</si>
  <si>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NA</t>
  </si>
  <si>
    <t>EG</t>
  </si>
  <si>
    <t>Egypt, Arab Rep.</t>
  </si>
  <si>
    <t>FI</t>
  </si>
  <si>
    <t>Finland</t>
  </si>
  <si>
    <t>FR</t>
  </si>
  <si>
    <t>France</t>
  </si>
  <si>
    <t>GB</t>
  </si>
  <si>
    <t>United Kingdom</t>
  </si>
  <si>
    <t>GR</t>
  </si>
  <si>
    <t>Greece</t>
  </si>
  <si>
    <t>HK</t>
  </si>
  <si>
    <t>Hong Kong SAR, China</t>
  </si>
  <si>
    <t>HR</t>
  </si>
  <si>
    <t>Croatia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</si>
  <si>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</si>
  <si>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</si>
  <si>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</si>
  <si>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</si>
  <si>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</si>
  <si>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</si>
  <si>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</si>
  <si>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</si>
  <si>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IT</t>
  </si>
  <si>
    <t>Italy</t>
  </si>
  <si>
    <t>JP</t>
  </si>
  <si>
    <t>Japan</t>
  </si>
  <si>
    <t>KR</t>
  </si>
  <si>
    <t>Korea, Rep.</t>
  </si>
  <si>
    <t>KZ</t>
  </si>
  <si>
    <t>Kazakhstan</t>
  </si>
  <si>
    <t>LB</t>
  </si>
  <si>
    <t>Lebanon</t>
  </si>
  <si>
    <t>LT</t>
  </si>
  <si>
    <t>Lithuania</t>
  </si>
  <si>
    <t>LV</t>
  </si>
  <si>
    <t>Latvia</t>
  </si>
  <si>
    <t>MX</t>
  </si>
  <si>
    <t>Mexico</t>
  </si>
  <si>
    <t>MY</t>
  </si>
  <si>
    <t>Malaysia</t>
  </si>
  <si>
    <t>NL</t>
  </si>
  <si>
    <t>Netherlands</t>
  </si>
  <si>
    <t>NO</t>
  </si>
  <si>
    <t>Norway</t>
  </si>
  <si>
    <t>NZ</t>
  </si>
  <si>
    <t>New Zealand</t>
  </si>
  <si>
    <t>PA</t>
  </si>
  <si>
    <t>Panama</t>
  </si>
  <si>
    <t>PE</t>
  </si>
  <si>
    <t>Peru</t>
  </si>
  <si>
    <t>PH</t>
  </si>
  <si>
    <t>Philippines</t>
  </si>
  <si>
    <t>PK</t>
  </si>
  <si>
    <t>Pakistan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</si>
  <si>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</si>
  <si>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</si>
  <si>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</si>
  <si>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</si>
  <si>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</si>
  <si>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</si>
  <si>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</si>
  <si>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</si>
  <si>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</si>
  <si>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</si>
  <si>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</si>
  <si>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</si>
  <si>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</si>
  <si>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</si>
  <si>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</si>
  <si>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 Republic</t>
  </si>
  <si>
    <t>TH</t>
  </si>
  <si>
    <t>Thailand</t>
  </si>
  <si>
    <t>TR</t>
  </si>
  <si>
    <t>Turkey</t>
  </si>
  <si>
    <t>UA</t>
  </si>
  <si>
    <t>Ukraine</t>
  </si>
  <si>
    <t>US</t>
  </si>
  <si>
    <t>United States</t>
  </si>
  <si>
    <t>VE</t>
  </si>
  <si>
    <t>Venezuela, RB</t>
  </si>
  <si>
    <t>VN</t>
  </si>
  <si>
    <t>Vietnam</t>
  </si>
  <si>
    <t>ZA</t>
  </si>
  <si>
    <t>South Africa</t>
  </si>
  <si>
    <t>SP</t>
  </si>
  <si>
    <t>InvestmentGrade</t>
  </si>
  <si>
    <t>Row Labels</t>
  </si>
  <si>
    <t>Grand Total</t>
  </si>
  <si>
    <t>Column Labels</t>
  </si>
  <si>
    <t>Average of GNI_cap</t>
  </si>
  <si>
    <t>Total Average of GNI_cap</t>
  </si>
  <si>
    <t>Total Average of GDP_grw</t>
  </si>
  <si>
    <t>Average of GDP_grw</t>
  </si>
  <si>
    <t>Total Average of inf</t>
  </si>
  <si>
    <t>Average of inf</t>
  </si>
  <si>
    <t>Total Average of fsc_bal</t>
  </si>
  <si>
    <t>Average of fsc_bal</t>
  </si>
  <si>
    <t>Total Average of ext_dbt</t>
  </si>
  <si>
    <t>Average of ext_dbt</t>
  </si>
  <si>
    <t>Total Sum of dev</t>
  </si>
  <si>
    <t>Sum of dev</t>
  </si>
  <si>
    <t>Total Sum of def</t>
  </si>
  <si>
    <t>Sum of def</t>
  </si>
  <si>
    <t>Total Count of agency</t>
  </si>
  <si>
    <t>Count of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</si>
</sst>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?_-;_-@_-"/>
    <numFmt numFmtId="165" formatCode="* #0.##0_);* \(#0.##0\)"/>
    <numFmt numFmtId="166" formatCode="_-* #,##0_-;\-* #,##0_-;_-* &quot;-&quot;???_-;_-@_-"/>
    <numFmt numFmtId="167" formatCode="_(* #,##0.000_);_(* \-#,##0.000;_-* &quot;-&quot;??;_(@_)"/>
    <numFmt numFmtId="168" formatCode="#,##0.000"/>
  </numFmts>
  <fonts count="7" x14ac:knownFonts="1"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0" fontId="0" fillId="0" borderId="1" xfId="0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43" fontId="1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Border="1" applyAlignment="1">
      <alignment horizontal="left" vertical="center"/>
    </xf>
    <xf numFmtId="44" fontId="1" fillId="0" borderId="0" xfId="0" applyNumberFormat="1" applyFont="1" applyBorder="1" applyAlignment="1">
      <alignment horizontal="centerContinuous" vertical="center"/>
    </xf>
    <xf numFmtId="44" fontId="1" fillId="0" borderId="0" xfId="0" applyNumberFormat="1" applyFont="1" applyBorder="1" applyAlignment="1">
      <alignment vertical="center"/>
    </xf>
    <xf numFmtId="43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167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44" fontId="0" fillId="0" borderId="0" xfId="0" applyNumberFormat="1" applyFill="1" applyBorder="1"/>
    <xf numFmtId="44" fontId="1" fillId="0" borderId="0" xfId="0" quotePrefix="1" applyNumberFormat="1" applyFont="1" applyBorder="1" applyAlignment="1">
      <alignment horizontal="centerContinuous" vertical="center"/>
    </xf>
    <xf numFmtId="167" fontId="0" fillId="0" borderId="1" xfId="0" applyNumberFormat="1" applyFill="1" applyBorder="1" applyAlignment="1">
      <alignment horizontal="left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horizontal="center"/>
    </xf>
    <xf numFmtId="44" fontId="0" fillId="0" borderId="0" xfId="0" applyNumberFormat="1" applyBorder="1"/>
    <xf numFmtId="44" fontId="0" fillId="0" borderId="0" xfId="0" applyNumberFormat="1" applyBorder="1" applyAlignment="1">
      <alignment horizontal="center"/>
    </xf>
    <xf numFmtId="44" fontId="0" fillId="0" borderId="2" xfId="0" applyNumberFormat="1" applyBorder="1"/>
    <xf numFmtId="44" fontId="0" fillId="0" borderId="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0" borderId="0" xfId="0" quotePrefix="1" applyNumberFormat="1" applyFont="1" applyBorder="1" applyAlignment="1">
      <alignment horizontal="center"/>
    </xf>
    <xf numFmtId="0" fontId="0" fillId="2" borderId="2" xfId="0" applyFill="1" applyBorder="1"/>
    <xf numFmtId="0" fontId="4" fillId="2" borderId="2" xfId="0" applyFont="1" applyFill="1" applyBorder="1"/>
    <xf numFmtId="0" fontId="0" fillId="2" borderId="2" xfId="0" applyFill="1" applyBorder="1" applyAlignment="1">
      <alignment horizontal="center"/>
    </xf>
    <xf numFmtId="44" fontId="0" fillId="0" borderId="0" xfId="0" applyNumberFormat="1" applyFont="1" applyBorder="1"/>
    <xf numFmtId="168" fontId="0" fillId="0" borderId="0" xfId="0" quotePrefix="1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0" borderId="2" xfId="0" applyNumberFormat="1" applyFont="1" applyBorder="1" applyAlignment="1">
      <alignment horizontal="center"/>
    </xf>
    <xf numFmtId="168" fontId="0" fillId="0" borderId="0" xfId="0" applyNumberFormat="1"/>
    <xf numFmtId="44" fontId="1" fillId="0" borderId="0" xfId="0" applyNumberFormat="1" applyFont="1" applyBorder="1" applyAlignment="1">
      <alignment horizontal="centerContinuous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8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FFFFCC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odriguez" refreshedDate="42112.729977893519" createdVersion="4" refreshedVersion="4" minRefreshableVersion="3" recordCount="594">
  <cacheSource type="worksheet">
    <worksheetSource name="Table1"/>
  </cacheSource>
  <cacheFields count="14">
    <cacheField name="country" numFmtId="0">
      <sharedItems/>
    </cacheField>
    <cacheField name="year" numFmtId="0">
      <sharedItems containsSemiMixedTypes="0" containsString="0" containsNumber="1" containsInteger="1" minValue="2007" maxValue="2012" count="6">
        <n v="2007"/>
        <n v="2008"/>
        <n v="2009"/>
        <n v="2010"/>
        <n v="2011"/>
        <n v="2012"/>
      </sharedItems>
    </cacheField>
    <cacheField name="agency" numFmtId="0">
      <sharedItems count="2">
        <s v="Moodys"/>
        <s v="SP"/>
      </sharedItems>
    </cacheField>
    <cacheField name="rating" numFmtId="0">
      <sharedItems containsMixedTypes="1" containsNumber="1" containsInteger="1" minValue="1" maxValue="16"/>
    </cacheField>
    <cacheField name="CDS" numFmtId="0">
      <sharedItems containsSemiMixedTypes="0" containsString="0" containsNumber="1" minValue="3.0309179687499999" maxValue="1546.9205225057401"/>
    </cacheField>
    <cacheField name="GNI_cap" numFmtId="0">
      <sharedItems containsSemiMixedTypes="0" containsString="0" containsNumber="1" containsInteger="1" minValue="760" maxValue="89000"/>
    </cacheField>
    <cacheField name="GDP_grw" numFmtId="0">
      <sharedItems containsSemiMixedTypes="0" containsString="0" containsNumber="1" minValue="-4.3105125240667999" maxValue="12.058501074911799"/>
    </cacheField>
    <cacheField name="inf" numFmtId="0">
      <sharedItems containsSemiMixedTypes="0" containsString="0" containsNumber="1" minValue="-1.07641820504715" maxValue="27.634203077908499"/>
    </cacheField>
    <cacheField name="ext_bal" numFmtId="0">
      <sharedItems containsSemiMixedTypes="0" containsString="0" containsNumber="1" minValue="-26.2108365223269" maxValue="16.846884483525201"/>
    </cacheField>
    <cacheField name="fsc_bal" numFmtId="0">
      <sharedItems containsSemiMixedTypes="0" containsString="0" containsNumber="1" minValue="-18.3739369933426" maxValue="16.489867774053302"/>
    </cacheField>
    <cacheField name="ext_dbt" numFmtId="0">
      <sharedItems containsSemiMixedTypes="0" containsString="0" containsNumber="1" minValue="0.23916362677386999" maxValue="1436.9651229011399"/>
    </cacheField>
    <cacheField name="def" numFmtId="0">
      <sharedItems containsSemiMixedTypes="0" containsString="0" containsNumber="1" containsInteger="1" minValue="0" maxValue="1"/>
    </cacheField>
    <cacheField name="dev" numFmtId="0">
      <sharedItems containsSemiMixedTypes="0" containsString="0" containsNumber="1" containsInteger="1" minValue="0" maxValue="1"/>
    </cacheField>
    <cacheField name="InvestmentGrad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s v="Argentina"/>
    <x v="0"/>
    <x v="0"/>
    <n v="1"/>
    <n v="273.77539525691702"/>
    <n v="5579"/>
    <n v="8.8572568708426793"/>
    <n v="11.276580522067601"/>
    <n v="2.9366133905226302"/>
    <n v="-0.38502630185921899"/>
    <n v="197.53713391023001"/>
    <n v="1"/>
    <n v="0"/>
    <x v="0"/>
  </r>
  <r>
    <s v="Argentina"/>
    <x v="1"/>
    <x v="0"/>
    <n v="1"/>
    <n v="292.25585471658098"/>
    <n v="6632"/>
    <n v="8.6487194238411007"/>
    <n v="14.5140883907043"/>
    <n v="2.2302028722429901"/>
    <n v="-1.3253333333333299"/>
    <n v="182.26978572909101"/>
    <n v="1"/>
    <n v="0"/>
    <x v="0"/>
  </r>
  <r>
    <s v="Argentina"/>
    <x v="2"/>
    <x v="0"/>
    <n v="1"/>
    <n v="686.57002283550696"/>
    <n v="8287"/>
    <n v="7.1668544072445197"/>
    <n v="18.045277441677101"/>
    <n v="1.66398962300661"/>
    <n v="-1.0680000000000001"/>
    <n v="159.92152645760601"/>
    <n v="1"/>
    <n v="0"/>
    <x v="0"/>
  </r>
  <r>
    <s v="Argentina"/>
    <x v="3"/>
    <x v="0"/>
    <n v="1"/>
    <n v="1353.95935903192"/>
    <n v="10101"/>
    <n v="4.8798603571077299"/>
    <n v="16.2454957552862"/>
    <n v="2.20281215671654"/>
    <n v="-1.7589999999999999"/>
    <n v="185.29264281735001"/>
    <n v="1"/>
    <n v="0"/>
    <x v="0"/>
  </r>
  <r>
    <s v="Argentina"/>
    <x v="4"/>
    <x v="0"/>
    <n v="1"/>
    <n v="1546.9205225057401"/>
    <n v="9282"/>
    <n v="5.0729397598646804"/>
    <n v="16.203970865640301"/>
    <n v="0.29384290565389398"/>
    <n v="-1.56433333333333"/>
    <n v="156.84698477243001"/>
    <n v="1"/>
    <n v="0"/>
    <x v="0"/>
  </r>
  <r>
    <s v="Argentina"/>
    <x v="5"/>
    <x v="0"/>
    <n v="1"/>
    <n v="1304.5206912761601"/>
    <n v="11227"/>
    <n v="5.2109452001802801"/>
    <n v="14.8675908966833"/>
    <n v="-0.40718500417547498"/>
    <n v="-2.2599999999999998"/>
    <n v="142.14858313190999"/>
    <n v="1"/>
    <n v="1"/>
    <x v="0"/>
  </r>
  <r>
    <s v="Austria"/>
    <x v="0"/>
    <x v="0"/>
    <n v="16"/>
    <n v="3.6877419354838699"/>
    <n v="41260"/>
    <n v="2.23835435428493"/>
    <n v="1.9385374935766899"/>
    <n v="2.7048445346958601"/>
    <n v="-2.6990858113264902"/>
    <n v="353.09449404267502"/>
    <n v="0"/>
    <n v="1"/>
    <x v="1"/>
  </r>
  <r>
    <s v="Austria"/>
    <x v="1"/>
    <x v="0"/>
    <n v="16"/>
    <n v="3.9083399942905999"/>
    <n v="44170"/>
    <n v="2.9546919956810598"/>
    <n v="1.9743277943805"/>
    <n v="3.4130804796900902"/>
    <n v="-1.51327337184299"/>
    <n v="376.929357508122"/>
    <n v="0"/>
    <n v="1"/>
    <x v="1"/>
  </r>
  <r>
    <s v="Austria"/>
    <x v="2"/>
    <x v="0"/>
    <n v="16"/>
    <n v="16.415223172459001"/>
    <n v="48700"/>
    <n v="2.6650715934527001"/>
    <n v="2.27804605492901"/>
    <n v="4.70672428285057"/>
    <n v="-1.22463263910245"/>
    <n v="387.584926064841"/>
    <n v="0"/>
    <n v="1"/>
    <x v="1"/>
  </r>
  <r>
    <s v="Austria"/>
    <x v="3"/>
    <x v="0"/>
    <n v="16"/>
    <n v="52.488136780171402"/>
    <n v="48580"/>
    <n v="1.18013185305588"/>
    <n v="1.96361074089015"/>
    <n v="2.5884576787837998"/>
    <n v="-1.7158551647289999"/>
    <n v="466.26576626362601"/>
    <n v="0"/>
    <n v="1"/>
    <x v="1"/>
  </r>
  <r>
    <s v="Austria"/>
    <x v="4"/>
    <x v="0"/>
    <n v="16"/>
    <n v="77.780913495550195"/>
    <n v="49180"/>
    <n v="0.81244785059334301"/>
    <n v="1.8452560668962701"/>
    <n v="3.3745523400586301"/>
    <n v="-2.4135969907535002"/>
    <n v="407.649262560284"/>
    <n v="0"/>
    <n v="1"/>
    <x v="1"/>
  </r>
  <r>
    <s v="Austria"/>
    <x v="5"/>
    <x v="0"/>
    <n v="16"/>
    <n v="101.83781452162"/>
    <n v="50330"/>
    <n v="0.67492746342016796"/>
    <n v="1.8622621506394901"/>
    <n v="1.54046259953127"/>
    <n v="-2.76132785856203"/>
    <n v="368.915630291632"/>
    <n v="0"/>
    <n v="1"/>
    <x v="1"/>
  </r>
  <r>
    <s v="Australia"/>
    <x v="2"/>
    <x v="0"/>
    <n v="16"/>
    <n v="77.402631578947407"/>
    <n v="42380"/>
    <n v="3.4173929921794"/>
    <n v="3.40783069871835"/>
    <n v="-4.9402941502701596"/>
    <n v="1.75420069789359"/>
    <n v="418.11336674944698"/>
    <n v="0"/>
    <n v="1"/>
    <x v="1"/>
  </r>
  <r>
    <s v="Australia"/>
    <x v="3"/>
    <x v="0"/>
    <n v="16"/>
    <n v="79.235891789473698"/>
    <n v="44000"/>
    <n v="3.0462306372747099"/>
    <n v="2.83503899927396"/>
    <n v="-5.2789906770977302"/>
    <n v="0.36730696431968701"/>
    <n v="441.17488129514197"/>
    <n v="0"/>
    <n v="1"/>
    <x v="1"/>
  </r>
  <r>
    <s v="Australia"/>
    <x v="4"/>
    <x v="0"/>
    <n v="16"/>
    <n v="69.019821857094897"/>
    <n v="46490"/>
    <n v="2.7891552681251599"/>
    <n v="3.0059937211001402"/>
    <n v="-3.91794525805502"/>
    <n v="-1.5209625769836399"/>
    <n v="494.15662999715101"/>
    <n v="0"/>
    <n v="1"/>
    <x v="1"/>
  </r>
  <r>
    <s v="Australia"/>
    <x v="5"/>
    <x v="0"/>
    <n v="16"/>
    <n v="65.224907484625206"/>
    <n v="50060"/>
    <n v="2.4294889682810799"/>
    <n v="2.6848924783647701"/>
    <n v="-3.2076822905170701"/>
    <n v="-3.3822400328328901"/>
    <n v="435.58078543189401"/>
    <n v="0"/>
    <n v="1"/>
    <x v="1"/>
  </r>
  <r>
    <s v="Belgium"/>
    <x v="0"/>
    <x v="0"/>
    <n v="15"/>
    <n v="3.5497416666666699"/>
    <n v="39890"/>
    <n v="2.2121695016894098"/>
    <n v="2.2223943022205601"/>
    <n v="1.83723439771763"/>
    <n v="-0.90433681278801004"/>
    <n v="343.48437194950498"/>
    <n v="0"/>
    <n v="1"/>
    <x v="1"/>
  </r>
  <r>
    <s v="Belgium"/>
    <x v="1"/>
    <x v="0"/>
    <n v="15"/>
    <n v="4.1591429852320703"/>
    <n v="42630"/>
    <n v="2.73977737364156"/>
    <n v="2.13279772442122"/>
    <n v="1.4909057040271201"/>
    <n v="-1.03604074288593"/>
    <n v="374.88774255738599"/>
    <n v="0"/>
    <n v="1"/>
    <x v="1"/>
  </r>
  <r>
    <s v="Belgium"/>
    <x v="2"/>
    <x v="0"/>
    <n v="15"/>
    <n v="14.7712907257869"/>
    <n v="46530"/>
    <n v="2.1194823527669402"/>
    <n v="2.7010866084059599"/>
    <n v="-1.3669460588423901"/>
    <n v="-0.54311909705355499"/>
    <n v="426.24046613843399"/>
    <n v="0"/>
    <n v="1"/>
    <x v="1"/>
  </r>
  <r>
    <s v="Belgium"/>
    <x v="3"/>
    <x v="0"/>
    <n v="15"/>
    <n v="36.647149506119"/>
    <n v="45980"/>
    <n v="0.99134685594614202"/>
    <n v="2.0863891485843"/>
    <n v="-0.59475738783064902"/>
    <n v="-2.2210590334343299"/>
    <n v="454.70492058973798"/>
    <n v="0"/>
    <n v="1"/>
    <x v="1"/>
  </r>
  <r>
    <s v="Belgium"/>
    <x v="4"/>
    <x v="0"/>
    <n v="13"/>
    <n v="72.279176245210806"/>
    <n v="47200"/>
    <n v="0.95903107834595203"/>
    <n v="2.2084258446483398"/>
    <n v="1.74813141735693"/>
    <n v="-3.04742450114369"/>
    <n v="368.25490799417503"/>
    <n v="0"/>
    <n v="1"/>
    <x v="1"/>
  </r>
  <r>
    <s v="Belgium"/>
    <x v="5"/>
    <x v="0"/>
    <n v="13"/>
    <n v="133.526806483938"/>
    <n v="47130"/>
    <n v="0.61851431278282198"/>
    <n v="1.88907633017584"/>
    <n v="-1.03426153202295"/>
    <n v="-3.7852161748351798"/>
    <n v="336.03332228766499"/>
    <n v="0"/>
    <n v="1"/>
    <x v="1"/>
  </r>
  <r>
    <s v="Bulgaria"/>
    <x v="0"/>
    <x v="0"/>
    <n v="7"/>
    <n v="33.198155038759701"/>
    <n v="4150"/>
    <n v="6.0856440832102097"/>
    <n v="6.2155299967263504"/>
    <n v="-17.424352508219901"/>
    <n v="2.6343444365287199"/>
    <n v="146.57998542839101"/>
    <n v="1"/>
    <n v="0"/>
    <x v="1"/>
  </r>
  <r>
    <s v="Bulgaria"/>
    <x v="1"/>
    <x v="0"/>
    <n v="7"/>
    <n v="31.153848673226001"/>
    <n v="4720"/>
    <n v="6.4731962429828398"/>
    <n v="6.9009812000985304"/>
    <n v="-26.2108365223269"/>
    <n v="3.19513603875011"/>
    <n v="149.577971668613"/>
    <n v="1"/>
    <n v="0"/>
    <x v="1"/>
  </r>
  <r>
    <s v="Bulgaria"/>
    <x v="2"/>
    <x v="0"/>
    <n v="7"/>
    <n v="101.425909411494"/>
    <n v="5940"/>
    <n v="6.2719430483986098"/>
    <n v="9.3376240503819599"/>
    <n v="-22.273323890129301"/>
    <n v="3.12824580775554"/>
    <n v="178.83662693333901"/>
    <n v="1"/>
    <n v="0"/>
    <x v="1"/>
  </r>
  <r>
    <s v="Bulgaria"/>
    <x v="3"/>
    <x v="0"/>
    <n v="7"/>
    <n v="211.68861834966799"/>
    <n v="6420"/>
    <n v="3.53013632085263"/>
    <n v="7.8348104417533797"/>
    <n v="-8.4852656492020202"/>
    <n v="2.0390556084789302"/>
    <n v="241.30899198561301"/>
    <n v="1"/>
    <n v="0"/>
    <x v="1"/>
  </r>
  <r>
    <s v="Bulgaria"/>
    <x v="4"/>
    <x v="0"/>
    <n v="8"/>
    <n v="289.43895825227202"/>
    <n v="6630"/>
    <n v="2.07636798232426"/>
    <n v="5.8469783923018799"/>
    <n v="-1.6362162598318599"/>
    <n v="-0.166550962859223"/>
    <n v="185.67938179810099"/>
    <n v="1"/>
    <n v="0"/>
    <x v="1"/>
  </r>
  <r>
    <s v="Bulgaria"/>
    <x v="5"/>
    <x v="0"/>
    <n v="8"/>
    <n v="302.82000693062099"/>
    <n v="6870"/>
    <n v="0.84502317699533502"/>
    <n v="3.1373555192596898"/>
    <n v="0.23789955767941601"/>
    <n v="-1.8107272077891901"/>
    <n v="143.58086645058299"/>
    <n v="1"/>
    <n v="0"/>
    <x v="1"/>
  </r>
  <r>
    <s v="Brazil"/>
    <x v="0"/>
    <x v="0"/>
    <n v="6"/>
    <n v="143.70925196850399"/>
    <n v="4800"/>
    <n v="3.49310840939782"/>
    <n v="5.8833849863446703"/>
    <n v="1.2509198133094901"/>
    <n v="-2.7781162376864899"/>
    <n v="119.51900087529199"/>
    <n v="1"/>
    <n v="0"/>
    <x v="0"/>
  </r>
  <r>
    <s v="Brazil"/>
    <x v="1"/>
    <x v="0"/>
    <n v="6"/>
    <n v="117.157849922476"/>
    <n v="6100"/>
    <n v="4.7302848875054098"/>
    <n v="4.8960193484982701"/>
    <n v="0.11345901872224699"/>
    <n v="-2.7833395903284299"/>
    <n v="126.732959018421"/>
    <n v="1"/>
    <n v="0"/>
    <x v="0"/>
  </r>
  <r>
    <s v="Brazil"/>
    <x v="2"/>
    <x v="0"/>
    <n v="7"/>
    <n v="141.67970401956401"/>
    <n v="7480"/>
    <n v="4.5941304121488997"/>
    <n v="4.4946023281844996"/>
    <n v="-1.7049820200602399"/>
    <n v="-1.9882061591606699"/>
    <n v="116.633107729739"/>
    <n v="1"/>
    <n v="0"/>
    <x v="1"/>
  </r>
  <r>
    <s v="Brazil"/>
    <x v="3"/>
    <x v="0"/>
    <n v="7"/>
    <n v="165.01703510030501"/>
    <n v="8140"/>
    <n v="3.7229803051513701"/>
    <n v="4.728844965775"/>
    <n v="-1.5001722919592599"/>
    <n v="-2.1831356754794902"/>
    <n v="153.33339425396599"/>
    <n v="1"/>
    <n v="0"/>
    <x v="1"/>
  </r>
  <r>
    <s v="Brazil"/>
    <x v="4"/>
    <x v="0"/>
    <n v="8"/>
    <n v="175.82036728963701"/>
    <n v="9520"/>
    <n v="4.6175303510479804"/>
    <n v="5.1959413032778299"/>
    <n v="-2.2058611521332399"/>
    <n v="-2.11577569149842"/>
    <n v="138.20605658407101"/>
    <n v="1"/>
    <n v="0"/>
    <x v="1"/>
  </r>
  <r>
    <s v="Brazil"/>
    <x v="5"/>
    <x v="0"/>
    <n v="8"/>
    <n v="157.059106808134"/>
    <n v="10700"/>
    <n v="3.7767939176708101"/>
    <n v="5.5203080158126303"/>
    <n v="-2.1189582116968402"/>
    <n v="-2.5736201530377598"/>
    <n v="133.97478530970201"/>
    <n v="1"/>
    <n v="0"/>
    <x v="1"/>
  </r>
  <r>
    <s v="Switzerland"/>
    <x v="3"/>
    <x v="0"/>
    <n v="16"/>
    <n v="72.569211538461502"/>
    <n v="70230"/>
    <n v="2.0751888689740401"/>
    <n v="0.89289784785003701"/>
    <n v="6.7034401461625102"/>
    <n v="0.61694434941654996"/>
    <n v="402.55710201032201"/>
    <n v="0"/>
    <n v="1"/>
    <x v="1"/>
  </r>
  <r>
    <s v="Switzerland"/>
    <x v="4"/>
    <x v="0"/>
    <n v="16"/>
    <n v="61.4056425339366"/>
    <n v="77360"/>
    <n v="1.81044667756904"/>
    <n v="0.88152241239000695"/>
    <n v="13.057928132296899"/>
    <n v="0.47320935129960701"/>
    <n v="348.132796988"/>
    <n v="0"/>
    <n v="1"/>
    <x v="1"/>
  </r>
  <r>
    <s v="Chile"/>
    <x v="0"/>
    <x v="0"/>
    <n v="11"/>
    <n v="23.225980694980699"/>
    <n v="7260"/>
    <n v="4.9905651104456696"/>
    <n v="9.2798867677232106"/>
    <n v="4.6254688346234296"/>
    <n v="4.5547415711880799"/>
    <n v="72.766932384239297"/>
    <n v="1"/>
    <n v="0"/>
    <x v="1"/>
  </r>
  <r>
    <s v="Chile"/>
    <x v="1"/>
    <x v="0"/>
    <n v="11"/>
    <n v="21.855652509652501"/>
    <n v="8630"/>
    <n v="5.2915843900467596"/>
    <n v="8.4019180818360901"/>
    <n v="4.3109387828228396"/>
    <n v="6.6618819305907104"/>
    <n v="66.957042225964301"/>
    <n v="1"/>
    <n v="0"/>
    <x v="1"/>
  </r>
  <r>
    <s v="Chile"/>
    <x v="2"/>
    <x v="0"/>
    <n v="12"/>
    <n v="51.227569373359998"/>
    <n v="10030"/>
    <n v="4.6044264273502797"/>
    <n v="6.0421516416604701"/>
    <n v="-1.8387876902337601"/>
    <n v="6.7196793433964102"/>
    <n v="83.101137502747207"/>
    <n v="1"/>
    <n v="0"/>
    <x v="1"/>
  </r>
  <r>
    <s v="Chile"/>
    <x v="3"/>
    <x v="0"/>
    <n v="13"/>
    <n v="92.397206715135397"/>
    <n v="9940"/>
    <n v="2.95545556065077"/>
    <n v="3.05300863435806"/>
    <n v="2.0413774106556999"/>
    <n v="2.8778057863488899"/>
    <n v="102.49596849705701"/>
    <n v="1"/>
    <n v="0"/>
    <x v="1"/>
  </r>
  <r>
    <s v="Chile"/>
    <x v="4"/>
    <x v="0"/>
    <n v="13"/>
    <n v="114.071052630016"/>
    <n v="10730"/>
    <n v="3.29495527996766"/>
    <n v="1.4099647508812401"/>
    <n v="1.64653002037549"/>
    <n v="-4.6975929509780197E-2"/>
    <n v="95.021256729165202"/>
    <n v="1"/>
    <n v="1"/>
    <x v="1"/>
  </r>
  <r>
    <s v="Chile"/>
    <x v="5"/>
    <x v="0"/>
    <n v="13"/>
    <n v="109.295808006681"/>
    <n v="12290"/>
    <n v="3.4644826465801399"/>
    <n v="2.37514137950811"/>
    <n v="-1.2222936531977999"/>
    <n v="-1.1203765683199201"/>
    <n v="98.371834263046907"/>
    <n v="1"/>
    <n v="1"/>
    <x v="1"/>
  </r>
  <r>
    <s v="China"/>
    <x v="0"/>
    <x v="0"/>
    <n v="12"/>
    <n v="20.9377653846154"/>
    <n v="2040"/>
    <n v="11.02424702493"/>
    <n v="2.3896731417424601"/>
    <n v="8.5457868494382296"/>
    <n v="-1.349"/>
    <n v="0.30215683566396101"/>
    <n v="0"/>
    <n v="0"/>
    <x v="1"/>
  </r>
  <r>
    <s v="China"/>
    <x v="1"/>
    <x v="0"/>
    <n v="12"/>
    <n v="19.91339825651"/>
    <n v="2470"/>
    <n v="12.058501074911799"/>
    <n v="2.6783778072103601"/>
    <n v="10.108109482111701"/>
    <n v="-0.82366666666666699"/>
    <n v="0.27695006157331398"/>
    <n v="0"/>
    <n v="0"/>
    <x v="1"/>
  </r>
  <r>
    <s v="China"/>
    <x v="2"/>
    <x v="0"/>
    <n v="12"/>
    <n v="44.577368952615899"/>
    <n v="3050"/>
    <n v="11.945908150010199"/>
    <n v="4.0259564624808997"/>
    <n v="9.3008638940029407"/>
    <n v="-0.36433333333333301"/>
    <n v="0.23916362677386999"/>
    <n v="0"/>
    <n v="0"/>
    <x v="1"/>
  </r>
  <r>
    <s v="China"/>
    <x v="3"/>
    <x v="0"/>
    <n v="13"/>
    <n v="77.695841793759399"/>
    <n v="3610"/>
    <n v="11.4219490748967"/>
    <n v="3.3039104025718502"/>
    <n v="4.8746616583356399"/>
    <n v="-0.579666666666667"/>
    <n v="0.33449100783622199"/>
    <n v="0"/>
    <n v="0"/>
    <x v="1"/>
  </r>
  <r>
    <s v="China"/>
    <x v="4"/>
    <x v="0"/>
    <n v="13"/>
    <n v="96.820111111111103"/>
    <n v="4240"/>
    <n v="10.864562784966999"/>
    <n v="2.8253268383035"/>
    <n v="4.0099470358595699"/>
    <n v="-1.0106666666666699"/>
    <n v="0.32104231920390602"/>
    <n v="0"/>
    <n v="0"/>
    <x v="1"/>
  </r>
  <r>
    <s v="China"/>
    <x v="5"/>
    <x v="0"/>
    <n v="13"/>
    <n v="99.810411862310303"/>
    <n v="4900"/>
    <n v="9.6489353399382196"/>
    <n v="2.6741421452248"/>
    <n v="1.85876820968857"/>
    <n v="-0.81566666666666698"/>
    <n v="0.33985784446102002"/>
    <n v="0"/>
    <n v="0"/>
    <x v="1"/>
  </r>
  <r>
    <s v="Colombia"/>
    <x v="0"/>
    <x v="0"/>
    <n v="5"/>
    <n v="142.83107751937999"/>
    <n v="3430"/>
    <n v="5.1638412906496702"/>
    <n v="5.0830425870311897"/>
    <n v="-1.78852199049253"/>
    <n v="-0.75666666666666704"/>
    <n v="134.46424664673501"/>
    <n v="0"/>
    <n v="0"/>
    <x v="0"/>
  </r>
  <r>
    <s v="Colombia"/>
    <x v="1"/>
    <x v="0"/>
    <n v="5"/>
    <n v="128.24838167156801"/>
    <n v="4060"/>
    <n v="5.9094302286006499"/>
    <n v="4.9627345078422902"/>
    <n v="-2.8955644195536698"/>
    <n v="-0.61766666666666703"/>
    <n v="126.91590627601001"/>
    <n v="0"/>
    <n v="0"/>
    <x v="0"/>
  </r>
  <r>
    <s v="Colombia"/>
    <x v="2"/>
    <x v="0"/>
    <n v="5"/>
    <n v="158.93484675540401"/>
    <n v="4640"/>
    <n v="5.4628759331824401"/>
    <n v="5.6123593789061399"/>
    <n v="-2.6472801963632402"/>
    <n v="-5.6823809017948799"/>
    <n v="105.423295721481"/>
    <n v="0"/>
    <n v="0"/>
    <x v="0"/>
  </r>
  <r>
    <s v="Colombia"/>
    <x v="3"/>
    <x v="0"/>
    <n v="5"/>
    <n v="194.54827988996999"/>
    <n v="5050"/>
    <n v="4.6991242610472801"/>
    <n v="5.5812259364394503"/>
    <n v="-1.9886071779304499"/>
    <n v="-6.3605477442133598"/>
    <n v="132.31416150917701"/>
    <n v="0"/>
    <n v="0"/>
    <x v="0"/>
  </r>
  <r>
    <s v="Colombia"/>
    <x v="4"/>
    <x v="0"/>
    <n v="7"/>
    <n v="202.27543825523099"/>
    <n v="5480"/>
    <n v="4.0176956228053298"/>
    <n v="4.4927146774836997"/>
    <n v="-3.01923116158784"/>
    <n v="-5.7579944713608002"/>
    <n v="129.06383840811"/>
    <n v="0"/>
    <n v="0"/>
    <x v="1"/>
  </r>
  <r>
    <s v="Colombia"/>
    <x v="5"/>
    <x v="0"/>
    <n v="7"/>
    <n v="173.38211389625701"/>
    <n v="6100"/>
    <n v="3.9399165878450702"/>
    <n v="3.2975897958537401"/>
    <n v="-2.8958600814286601"/>
    <n v="-4.2202847302667701"/>
    <n v="113.21465505857"/>
    <n v="0"/>
    <n v="0"/>
    <x v="1"/>
  </r>
  <r>
    <s v="Cyprus"/>
    <x v="2"/>
    <x v="0"/>
    <n v="13"/>
    <n v="90.942307692307693"/>
    <n v="28870"/>
    <n v="4.1981087961669799"/>
    <n v="3.1791795852996199"/>
    <n v="-15.313474519776101"/>
    <n v="3.95229844024071"/>
    <n v="796.509427390464"/>
    <n v="0"/>
    <n v="1"/>
    <x v="1"/>
  </r>
  <r>
    <s v="Cyprus"/>
    <x v="3"/>
    <x v="0"/>
    <n v="13"/>
    <n v="109.543911764706"/>
    <n v="28820"/>
    <n v="2.8040781220690998"/>
    <n v="2.4719146001228598"/>
    <n v="-10.534373213864001"/>
    <n v="0.62652540887993702"/>
    <n v="1371.2485345838199"/>
    <n v="0"/>
    <n v="1"/>
    <x v="1"/>
  </r>
  <r>
    <s v="Cyprus"/>
    <x v="4"/>
    <x v="0"/>
    <n v="9"/>
    <n v="129.54110784313701"/>
    <n v="28280"/>
    <n v="2.09774990941699"/>
    <n v="2.4748364732105799"/>
    <n v="-9.9825164863441191"/>
    <n v="-3.1926667606464298"/>
    <n v="1390.1655723665399"/>
    <n v="0"/>
    <n v="1"/>
    <x v="1"/>
  </r>
  <r>
    <s v="Czech Republic"/>
    <x v="0"/>
    <x v="0"/>
    <n v="12"/>
    <n v="8.7279411764705905"/>
    <n v="13920"/>
    <n v="5.4670263427923897"/>
    <n v="2.40051561303529"/>
    <n v="-2.0168242895585502"/>
    <n v="-3.4124631535218"/>
    <n v="51.252167938467402"/>
    <n v="0"/>
    <n v="1"/>
    <x v="1"/>
  </r>
  <r>
    <s v="Czech Republic"/>
    <x v="1"/>
    <x v="0"/>
    <n v="12"/>
    <n v="8.9280282805429891"/>
    <n v="15740"/>
    <n v="5.94888229160013"/>
    <n v="2.43390639010501"/>
    <n v="-4.2052046295712699"/>
    <n v="-2.91206492067775"/>
    <n v="52.216433640488098"/>
    <n v="0"/>
    <n v="1"/>
    <x v="1"/>
  </r>
  <r>
    <s v="Czech Republic"/>
    <x v="2"/>
    <x v="0"/>
    <n v="12"/>
    <n v="31.5061547146748"/>
    <n v="18300"/>
    <n v="5.3897571196150702"/>
    <n v="3.9355115856016298"/>
    <n v="-2.0295968630208598"/>
    <n v="-2.2323984906415699"/>
    <n v="60.526696491141401"/>
    <n v="0"/>
    <n v="1"/>
    <x v="1"/>
  </r>
  <r>
    <s v="Czech Republic"/>
    <x v="3"/>
    <x v="0"/>
    <n v="12"/>
    <n v="76.211223459304307"/>
    <n v="18650"/>
    <n v="2.5687452208406598"/>
    <n v="3.4410805485655702"/>
    <n v="-2.35694324999917"/>
    <n v="-2.8324955741575901"/>
    <n v="70.3536828755214"/>
    <n v="0"/>
    <n v="1"/>
    <x v="1"/>
  </r>
  <r>
    <s v="Czech Republic"/>
    <x v="4"/>
    <x v="0"/>
    <n v="12"/>
    <n v="103.691479420593"/>
    <n v="19210"/>
    <n v="1.4233815750185499"/>
    <n v="2.93483869970968"/>
    <n v="-3.6721028568701999"/>
    <n v="-3.8680254988289402"/>
    <n v="66.243014442301899"/>
    <n v="0"/>
    <n v="1"/>
    <x v="1"/>
  </r>
  <r>
    <s v="Czech Republic"/>
    <x v="5"/>
    <x v="0"/>
    <n v="12"/>
    <n v="114.991464537735"/>
    <n v="19380"/>
    <n v="0.53200994201282703"/>
    <n v="1.4633063196882199"/>
    <n v="-2.68961821748068"/>
    <n v="-4.8187155304101301"/>
    <n v="61.9061772129877"/>
    <n v="0"/>
    <n v="1"/>
    <x v="1"/>
  </r>
  <r>
    <s v="Germany"/>
    <x v="0"/>
    <x v="0"/>
    <n v="16"/>
    <n v="4.4204058577405902"/>
    <n v="38380"/>
    <n v="1.2191834569068101"/>
    <n v="1.5966920280088499"/>
    <n v="5.8005319102655299"/>
    <n v="-1.9335408674424699"/>
    <n v="322.07669592764199"/>
    <n v="0"/>
    <n v="1"/>
    <x v="1"/>
  </r>
  <r>
    <s v="Germany"/>
    <x v="1"/>
    <x v="0"/>
    <n v="16"/>
    <n v="4.7615573592500402"/>
    <n v="40730"/>
    <n v="2.2167561094676298"/>
    <n v="1.80756019217772"/>
    <n v="6.9299821920154896"/>
    <n v="-1.2719990459282"/>
    <n v="321.61821952429102"/>
    <n v="0"/>
    <n v="1"/>
    <x v="1"/>
  </r>
  <r>
    <s v="Germany"/>
    <x v="2"/>
    <x v="0"/>
    <n v="16"/>
    <n v="9.79753004277873"/>
    <n v="43910"/>
    <n v="2.18461438656453"/>
    <n v="2.1680509628996001"/>
    <n v="5.8055452521476898"/>
    <n v="-0.64684646928783296"/>
    <n v="342.04628525823"/>
    <n v="0"/>
    <n v="1"/>
    <x v="1"/>
  </r>
  <r>
    <s v="Germany"/>
    <x v="3"/>
    <x v="0"/>
    <n v="16"/>
    <n v="21.559092192762598"/>
    <n v="43810"/>
    <n v="0.59848550767358999"/>
    <n v="1.74648712353293"/>
    <n v="5.90502686903341"/>
    <n v="-0.94879612613523701"/>
    <n v="404.13714851388397"/>
    <n v="0"/>
    <n v="1"/>
    <x v="1"/>
  </r>
  <r>
    <s v="Germany"/>
    <x v="4"/>
    <x v="0"/>
    <n v="16"/>
    <n v="33.786433172764902"/>
    <n v="44780"/>
    <n v="0.69367651794178498"/>
    <n v="1.34830978369382"/>
    <n v="5.7265093091561203"/>
    <n v="-1.86783383863022"/>
    <n v="361.01388611075998"/>
    <n v="0"/>
    <n v="1"/>
    <x v="1"/>
  </r>
  <r>
    <s v="Germany"/>
    <x v="5"/>
    <x v="0"/>
    <n v="16"/>
    <n v="49.953531113075897"/>
    <n v="46410"/>
    <n v="0.77373084208792797"/>
    <n v="1.16390640494838"/>
    <n v="6.0531541830597098"/>
    <n v="-1.8863107177582401"/>
    <n v="336.21680201306702"/>
    <n v="0"/>
    <n v="1"/>
    <x v="1"/>
  </r>
  <r>
    <s v="Denmark"/>
    <x v="2"/>
    <x v="0"/>
    <n v="16"/>
    <n v="70.4896913580247"/>
    <n v="60260"/>
    <n v="1.5850584312021201"/>
    <n v="2.3345264689056"/>
    <n v="2.83624566087251"/>
    <n v="4.6323260493622103"/>
    <n v="322.208479800036"/>
    <n v="0"/>
    <n v="1"/>
    <x v="1"/>
  </r>
  <r>
    <s v="Denmark"/>
    <x v="3"/>
    <x v="0"/>
    <n v="16"/>
    <n v="66.197168127991901"/>
    <n v="59840"/>
    <n v="-0.29618296194528099"/>
    <n v="2.1466261009054102"/>
    <n v="3.3671747551893301"/>
    <n v="2.1661893518894302"/>
    <n v="404.66115737566901"/>
    <n v="0"/>
    <n v="1"/>
    <x v="1"/>
  </r>
  <r>
    <s v="Denmark"/>
    <x v="4"/>
    <x v="0"/>
    <n v="16"/>
    <n v="57.3477851376907"/>
    <n v="60820"/>
    <n v="-0.83908538471322802"/>
    <n v="2.3411923704208699"/>
    <n v="5.68540395461876"/>
    <n v="-0.30763924910863999"/>
    <n v="380.47758384323498"/>
    <n v="0"/>
    <n v="1"/>
    <x v="1"/>
  </r>
  <r>
    <s v="Denmark"/>
    <x v="5"/>
    <x v="0"/>
    <n v="16"/>
    <n v="59.162638018349099"/>
    <n v="61470"/>
    <n v="-0.75715413610385296"/>
    <n v="2.1269015281682999"/>
    <n v="5.8198430716105802"/>
    <n v="-2.1901726687412899"/>
    <n v="337.24695274110798"/>
    <n v="0"/>
    <n v="1"/>
    <x v="1"/>
  </r>
  <r>
    <s v="Estonia"/>
    <x v="0"/>
    <x v="0"/>
    <s v="NA"/>
    <n v="9.5"/>
    <n v="11400"/>
    <n v="8.46040865711816"/>
    <n v="3.8558921657503098"/>
    <n v="-15.246254020000499"/>
    <n v="2.20757956912131"/>
    <n v="137.29261696722401"/>
    <n v="0"/>
    <n v="1"/>
    <x v="1"/>
  </r>
  <r>
    <s v="Estonia"/>
    <x v="1"/>
    <x v="0"/>
    <s v="NA"/>
    <n v="8.7619047619047592"/>
    <n v="13410"/>
    <n v="8.5654939969994697"/>
    <n v="5.0390811280992098"/>
    <n v="-15.759989308832401"/>
    <n v="2.45224736921383"/>
    <n v="156.640656316075"/>
    <n v="0"/>
    <n v="1"/>
    <x v="1"/>
  </r>
  <r>
    <s v="Estonia"/>
    <x v="2"/>
    <x v="0"/>
    <s v="NA"/>
    <n v="156.65556808688399"/>
    <n v="14870"/>
    <n v="5.61409548320594"/>
    <n v="7.1310521641415496"/>
    <n v="-9.1647366271356407"/>
    <n v="1.0587055624664501"/>
    <n v="171.86720942643399"/>
    <n v="0"/>
    <n v="1"/>
    <x v="1"/>
  </r>
  <r>
    <s v="Estonia"/>
    <x v="3"/>
    <x v="0"/>
    <s v="NA"/>
    <n v="284.00051644369103"/>
    <n v="14290"/>
    <n v="-0.43805130744387499"/>
    <n v="5.6261550430033003"/>
    <n v="2.8444950414836701"/>
    <n v="-0.29278299143770697"/>
    <n v="210.013194090197"/>
    <n v="0"/>
    <n v="1"/>
    <x v="1"/>
  </r>
  <r>
    <s v="Estonia"/>
    <x v="4"/>
    <x v="0"/>
    <s v="NA"/>
    <n v="318.92936639408799"/>
    <n v="14390"/>
    <n v="-2.4220213313818699"/>
    <n v="4.4188022878943798"/>
    <n v="2.0067686102574598"/>
    <n v="-1.2390628877929599"/>
    <n v="152.98386520033901"/>
    <n v="0"/>
    <n v="1"/>
    <x v="1"/>
  </r>
  <r>
    <s v="Estonia"/>
    <x v="5"/>
    <x v="0"/>
    <s v="NA"/>
    <n v="207.24259839300501"/>
    <n v="15610"/>
    <n v="-2.3283259858946401"/>
    <n v="2.6228062062622501"/>
    <n v="0.23047800342056099"/>
    <n v="-0.17059950471728599"/>
    <n v="124.073718749924"/>
    <n v="0"/>
    <n v="1"/>
    <x v="1"/>
  </r>
  <r>
    <s v="Egypt, Arab Rep."/>
    <x v="0"/>
    <x v="0"/>
    <n v="6"/>
    <n v="103.05566666666699"/>
    <n v="1390"/>
    <n v="4.6502772535466397"/>
    <n v="7.9281809153453899"/>
    <n v="2.45189902733927"/>
    <n v="-6.4093013855068799"/>
    <n v="91.050991511405499"/>
    <n v="0"/>
    <n v="0"/>
    <x v="0"/>
  </r>
  <r>
    <s v="Egypt, Arab Rep."/>
    <x v="1"/>
    <x v="0"/>
    <n v="6"/>
    <n v="92.0797671568629"/>
    <n v="1620"/>
    <n v="5.6238704258998196"/>
    <n v="7.2776308239921699"/>
    <n v="0.31545592105263198"/>
    <n v="-6.0584386267959802"/>
    <n v="78.696285067659801"/>
    <n v="0"/>
    <n v="0"/>
    <x v="0"/>
  </r>
  <r>
    <s v="Egypt, Arab Rep."/>
    <x v="2"/>
    <x v="0"/>
    <n v="6"/>
    <n v="127.48200296333199"/>
    <n v="1950"/>
    <n v="6.38992341208961"/>
    <n v="11.7601090621417"/>
    <n v="-0.86882188721384701"/>
    <n v="-6.02908284582786"/>
    <n v="62.211993029739801"/>
    <n v="0"/>
    <n v="0"/>
    <x v="0"/>
  </r>
  <r>
    <s v="Egypt, Arab Rep."/>
    <x v="3"/>
    <x v="0"/>
    <n v="6"/>
    <n v="216.89213161830301"/>
    <n v="2240"/>
    <n v="6.4403872475333301"/>
    <n v="13.1330987266017"/>
    <n v="-1.77226560880829"/>
    <n v="-5.8272384838955196"/>
    <n v="68.873440298875494"/>
    <n v="0"/>
    <n v="0"/>
    <x v="0"/>
  </r>
  <r>
    <s v="Finland"/>
    <x v="1"/>
    <x v="0"/>
    <n v="16"/>
    <n v="5.3208000000000002"/>
    <n v="46010"/>
    <n v="3.9865026126114902"/>
    <n v="1.6461307084076799"/>
    <n v="5.2050450516833404"/>
    <n v="4.2651586679514004"/>
    <n v="258.99978377654202"/>
    <n v="0"/>
    <n v="1"/>
    <x v="1"/>
  </r>
  <r>
    <s v="Finland"/>
    <x v="2"/>
    <x v="0"/>
    <n v="16"/>
    <n v="22.581191139240499"/>
    <n v="49880"/>
    <n v="3.1851554474220101"/>
    <n v="2.7144281841799001"/>
    <n v="3.15091794453443"/>
    <n v="4.6935236000055998"/>
    <n v="273.23875308154402"/>
    <n v="0"/>
    <n v="1"/>
    <x v="1"/>
  </r>
  <r>
    <s v="Finland"/>
    <x v="3"/>
    <x v="0"/>
    <n v="16"/>
    <n v="28.570085420740298"/>
    <n v="48570"/>
    <n v="0.42290755194921598"/>
    <n v="2.1922059619576801"/>
    <n v="2.6693624196522099"/>
    <n v="2.6393542670946299"/>
    <n v="416.59505142860098"/>
    <n v="0"/>
    <n v="1"/>
    <x v="1"/>
  </r>
  <r>
    <s v="Finland"/>
    <x v="4"/>
    <x v="0"/>
    <n v="16"/>
    <n v="37.351332164035298"/>
    <n v="49320"/>
    <n v="0.15719256497940301"/>
    <n v="1.7589773395969199"/>
    <n v="2.39886806556544"/>
    <n v="4.9786648468620201E-2"/>
    <n v="430.65086357378402"/>
    <n v="0"/>
    <n v="1"/>
    <x v="1"/>
  </r>
  <r>
    <s v="Finland"/>
    <x v="5"/>
    <x v="0"/>
    <n v="16"/>
    <n v="41.407245723607801"/>
    <n v="49900"/>
    <n v="-0.496303203291447"/>
    <n v="1.54259646523519"/>
    <n v="-0.61703842090251904"/>
    <n v="-1.62634652390093"/>
    <n v="484.74576712536299"/>
    <n v="0"/>
    <n v="1"/>
    <x v="1"/>
  </r>
  <r>
    <s v="France"/>
    <x v="0"/>
    <x v="0"/>
    <n v="16"/>
    <n v="3.0309179687499999"/>
    <n v="37960"/>
    <n v="1.8971541232732201"/>
    <n v="1.85139609680981"/>
    <n v="-0.55865991988473396"/>
    <n v="-2.72610088155785"/>
    <n v="564.64821627243703"/>
    <n v="0"/>
    <n v="1"/>
    <x v="1"/>
  </r>
  <r>
    <s v="France"/>
    <x v="1"/>
    <x v="0"/>
    <n v="16"/>
    <n v="3.4854877200071801"/>
    <n v="40250"/>
    <n v="2.2826459245227202"/>
    <n v="1.6357956865388501"/>
    <n v="-0.99927629864803502"/>
    <n v="-2.3648662227171302"/>
    <n v="620.13568788376597"/>
    <n v="0"/>
    <n v="1"/>
    <x v="1"/>
  </r>
  <r>
    <s v="France"/>
    <x v="2"/>
    <x v="0"/>
    <n v="16"/>
    <n v="9.8540827224290197"/>
    <n v="43510"/>
    <n v="1.6348635890065499"/>
    <n v="1.9952383406351499"/>
    <n v="-1.7060273871162499"/>
    <n v="-2.3851231678768601"/>
    <n v="645.72004089188704"/>
    <n v="0"/>
    <n v="1"/>
    <x v="1"/>
  </r>
  <r>
    <s v="France"/>
    <x v="3"/>
    <x v="0"/>
    <n v="16"/>
    <n v="22.903601764774201"/>
    <n v="43760"/>
    <n v="0.49759987089132501"/>
    <n v="1.4633575803803001"/>
    <n v="-1.31565553762342"/>
    <n v="-4.0290342341366596"/>
    <n v="772.274762910248"/>
    <n v="0"/>
    <n v="1"/>
    <x v="1"/>
  </r>
  <r>
    <s v="France"/>
    <x v="4"/>
    <x v="0"/>
    <n v="16"/>
    <n v="45.498518750725601"/>
    <n v="43790"/>
    <n v="0.39527748961582199"/>
    <n v="1.4772128650263301"/>
    <n v="-1.27448828662999"/>
    <n v="-5.5395018278844601"/>
    <n v="730.428004985661"/>
    <n v="0"/>
    <n v="1"/>
    <x v="1"/>
  </r>
  <r>
    <s v="France"/>
    <x v="5"/>
    <x v="0"/>
    <n v="15"/>
    <n v="81.756062457019397"/>
    <n v="44220"/>
    <n v="0.32471006589503698"/>
    <n v="1.24507012009949"/>
    <n v="-1.7192776352885299"/>
    <n v="-6.3070459531839704"/>
    <n v="704.21187147378703"/>
    <n v="0"/>
    <n v="1"/>
    <x v="1"/>
  </r>
  <r>
    <s v="United Kingdom"/>
    <x v="2"/>
    <x v="0"/>
    <n v="16"/>
    <n v="38.065597826087"/>
    <n v="46870"/>
    <n v="2.0180582145779602"/>
    <n v="2.7560208648881201"/>
    <n v="-1.4742547085867801"/>
    <n v="-3.2144856436907898"/>
    <n v="1353.7767804110199"/>
    <n v="0"/>
    <n v="1"/>
    <x v="1"/>
  </r>
  <r>
    <s v="United Kingdom"/>
    <x v="3"/>
    <x v="0"/>
    <n v="16"/>
    <n v="62.106766259982301"/>
    <n v="42650"/>
    <n v="0.238768436382156"/>
    <n v="2.70025539087609"/>
    <n v="-1.6046633827808401"/>
    <n v="-5.8062867238421996"/>
    <n v="1436.9651229011399"/>
    <n v="0"/>
    <n v="1"/>
    <x v="1"/>
  </r>
  <r>
    <s v="United Kingdom"/>
    <x v="4"/>
    <x v="0"/>
    <n v="16"/>
    <n v="67.034166924644296"/>
    <n v="40470"/>
    <n v="-4.3910333640843902E-2"/>
    <n v="3.0218148477886499"/>
    <n v="-3.1242134205206602"/>
    <n v="-8.1070197520631293"/>
    <n v="1321.6988940927699"/>
    <n v="0"/>
    <n v="1"/>
    <x v="1"/>
  </r>
  <r>
    <s v="United Kingdom"/>
    <x v="5"/>
    <x v="0"/>
    <n v="16"/>
    <n v="79.376948118031905"/>
    <n v="40090"/>
    <n v="-0.27153937331946099"/>
    <n v="3.3120617674720498"/>
    <n v="-1.2641532521548"/>
    <n v="-9.0168825365943892"/>
    <n v="1217.16035577241"/>
    <n v="0"/>
    <n v="1"/>
    <x v="1"/>
  </r>
  <r>
    <s v="Greece"/>
    <x v="0"/>
    <x v="0"/>
    <n v="12"/>
    <n v="12.7019607843137"/>
    <n v="24290"/>
    <n v="4.5741479189532201"/>
    <n v="3.2132889962048798"/>
    <n v="-10.819271434187"/>
    <n v="-6.0293047116865797"/>
    <n v="530.70752121704595"/>
    <n v="1"/>
    <n v="1"/>
    <x v="1"/>
  </r>
  <r>
    <s v="Greece"/>
    <x v="1"/>
    <x v="0"/>
    <n v="12"/>
    <n v="11.1790534690799"/>
    <n v="26110"/>
    <n v="3.7990766746830502"/>
    <n v="3.2120066797368101"/>
    <n v="-13.9917535540578"/>
    <n v="-5.8487763721089703"/>
    <n v="557.15604254893003"/>
    <n v="1"/>
    <n v="1"/>
    <x v="1"/>
  </r>
  <r>
    <s v="Greece"/>
    <x v="2"/>
    <x v="0"/>
    <n v="11"/>
    <n v="33.473120261437899"/>
    <n v="28330"/>
    <n v="2.44982492246488"/>
    <n v="3.4145811164456701"/>
    <n v="-14.4694473028405"/>
    <n v="-7.2065831248154399"/>
    <n v="616.08230817415301"/>
    <n v="1"/>
    <n v="1"/>
    <x v="1"/>
  </r>
  <r>
    <s v="Greece"/>
    <x v="3"/>
    <x v="0"/>
    <n v="6"/>
    <n v="87.850488461538305"/>
    <n v="29060"/>
    <n v="1.12836154133268"/>
    <n v="2.75262377646595"/>
    <n v="-10.887975395405901"/>
    <n v="-10.371147708548801"/>
    <n v="888.50358216611096"/>
    <n v="1"/>
    <n v="1"/>
    <x v="0"/>
  </r>
  <r>
    <s v="Hong Kong SAR, China"/>
    <x v="2"/>
    <x v="0"/>
    <n v="14"/>
    <n v="12.038461538461499"/>
    <n v="33950"/>
    <n v="5.7534036610620003"/>
    <n v="2.7765606995801102"/>
    <n v="14.990925631291001"/>
    <n v="3.64772998051455"/>
    <n v="158.36441237813301"/>
    <n v="0"/>
    <n v="1"/>
    <x v="1"/>
  </r>
  <r>
    <s v="Hong Kong SAR, China"/>
    <x v="3"/>
    <x v="0"/>
    <n v="15"/>
    <n v="64.921240384615402"/>
    <n v="32350"/>
    <n v="3.2915746810955002"/>
    <n v="2.2781369985798698"/>
    <n v="9.8836541739845192"/>
    <n v="2.7444175372489599"/>
    <n v="167.29122103590501"/>
    <n v="0"/>
    <n v="1"/>
    <x v="1"/>
  </r>
  <r>
    <s v="Hong Kong SAR, China"/>
    <x v="4"/>
    <x v="0"/>
    <n v="15"/>
    <n v="59.5450583945549"/>
    <n v="33620"/>
    <n v="3.2253145137398702"/>
    <n v="2.4050958768642801"/>
    <n v="7.0033028104408404"/>
    <n v="0.85963375215865101"/>
    <n v="157.826376886856"/>
    <n v="0"/>
    <n v="1"/>
    <x v="1"/>
  </r>
  <r>
    <s v="Croatia"/>
    <x v="0"/>
    <x v="0"/>
    <n v="7"/>
    <n v="36.362825581395299"/>
    <n v="10990"/>
    <n v="4.6474373268583902"/>
    <n v="2.86096240004342"/>
    <n v="-6.3670017458362196"/>
    <n v="-2.3961612529099399"/>
    <n v="178.17288166905999"/>
    <n v="1"/>
    <n v="1"/>
    <x v="1"/>
  </r>
  <r>
    <s v="Croatia"/>
    <x v="1"/>
    <x v="0"/>
    <n v="7"/>
    <n v="32.984824329159203"/>
    <n v="12350"/>
    <n v="4.54548130324046"/>
    <n v="3.13175841503223"/>
    <n v="-7.2053058527901701"/>
    <n v="-1.6559014438845401"/>
    <n v="192.127667671789"/>
    <n v="1"/>
    <n v="1"/>
    <x v="1"/>
  </r>
  <r>
    <s v="Croatia"/>
    <x v="2"/>
    <x v="0"/>
    <n v="7"/>
    <n v="79.916409269632496"/>
    <n v="13960"/>
    <n v="4.0380563011138397"/>
    <n v="4.0553217384985496"/>
    <n v="-8.6256758905864803"/>
    <n v="-1.1435056401689401"/>
    <n v="206.31377936379701"/>
    <n v="1"/>
    <n v="1"/>
    <x v="1"/>
  </r>
  <r>
    <s v="Croatia"/>
    <x v="3"/>
    <x v="0"/>
    <n v="7"/>
    <n v="173.62436099891099"/>
    <n v="13800"/>
    <n v="1.1511828267116999"/>
    <n v="3.7828357346807402"/>
    <n v="-4.8812582132231999"/>
    <n v="-1.6518163223333699"/>
    <n v="282.02428360131103"/>
    <n v="1"/>
    <n v="1"/>
    <x v="1"/>
  </r>
  <r>
    <s v="Croatia"/>
    <x v="4"/>
    <x v="0"/>
    <n v="7"/>
    <n v="247.44610451988601"/>
    <n v="13740"/>
    <n v="-0.47039906698595302"/>
    <n v="3.17467417706245"/>
    <n v="-1.50904333598544"/>
    <n v="-2.7563063541728701"/>
    <n v="270.12510372756401"/>
    <n v="1"/>
    <n v="1"/>
    <x v="1"/>
  </r>
  <r>
    <s v="Croatia"/>
    <x v="5"/>
    <x v="0"/>
    <n v="7"/>
    <n v="310.88393582866701"/>
    <n v="14040"/>
    <n v="-1.8282616192560499"/>
    <n v="1.8941244651810001"/>
    <n v="-0.65065269657121305"/>
    <n v="-4.0233448328516301"/>
    <n v="258.95553574117798"/>
    <n v="1"/>
    <n v="1"/>
    <x v="1"/>
  </r>
  <r>
    <s v="Hungary"/>
    <x v="0"/>
    <x v="0"/>
    <n v="11"/>
    <n v="37.443874509803898"/>
    <n v="11250"/>
    <n v="4.1975756063510197"/>
    <n v="4.7363601540172304"/>
    <n v="-7.1070517302902196"/>
    <n v="-7.2795412195543996"/>
    <n v="140.17047075483001"/>
    <n v="0"/>
    <n v="1"/>
    <x v="1"/>
  </r>
  <r>
    <s v="Hungary"/>
    <x v="1"/>
    <x v="0"/>
    <n v="10"/>
    <n v="33.667216782460997"/>
    <n v="11780"/>
    <n v="3.3808086241969799"/>
    <n v="5.1213765208584601"/>
    <n v="-7.1800351567076701"/>
    <n v="-6.8721486710166602"/>
    <n v="144.80534299196299"/>
    <n v="0"/>
    <n v="1"/>
    <x v="1"/>
  </r>
  <r>
    <s v="Hungary"/>
    <x v="2"/>
    <x v="0"/>
    <n v="9"/>
    <n v="88.835520992228993"/>
    <n v="13150"/>
    <n v="2.4031159571437999"/>
    <n v="5.9598261338600498"/>
    <n v="-6.98121721940971"/>
    <n v="-5.68110749818395"/>
    <n v="168.53899663335699"/>
    <n v="0"/>
    <n v="1"/>
    <x v="1"/>
  </r>
  <r>
    <s v="Hungary"/>
    <x v="3"/>
    <x v="0"/>
    <n v="7"/>
    <n v="190.69272627145801"/>
    <n v="13220"/>
    <n v="-0.299555925908011"/>
    <n v="6.0701186237201004"/>
    <n v="-0.76699276104388603"/>
    <n v="-4.2137878866736802"/>
    <n v="242.78998360075801"/>
    <n v="0"/>
    <n v="1"/>
    <x v="1"/>
  </r>
  <r>
    <s v="Hungary"/>
    <x v="4"/>
    <x v="0"/>
    <n v="6"/>
    <n v="277.60200862984101"/>
    <n v="13050"/>
    <n v="-1.0930128028952699"/>
    <n v="5.0522306906529604"/>
    <n v="0.26727175888469701"/>
    <n v="-3.7448687223270198"/>
    <n v="211.080684447663"/>
    <n v="0"/>
    <n v="1"/>
    <x v="0"/>
  </r>
  <r>
    <s v="Hungary"/>
    <x v="5"/>
    <x v="0"/>
    <n v="6"/>
    <n v="341.09176292848298"/>
    <n v="13020"/>
    <n v="-0.76918124930871301"/>
    <n v="4.3492673832736903"/>
    <n v="0.81207255146387702"/>
    <n v="-1.31927147275541"/>
    <n v="182.702292540603"/>
    <n v="0"/>
    <n v="1"/>
    <x v="0"/>
  </r>
  <r>
    <s v="Indonesia"/>
    <x v="0"/>
    <x v="0"/>
    <n v="4"/>
    <n v="174.630533898305"/>
    <n v="1390"/>
    <n v="5.2511915389327504"/>
    <n v="9.9349642747500706"/>
    <n v="2.9787082853998399"/>
    <n v="-0.58946302745312895"/>
    <n v="115.119368147725"/>
    <n v="0"/>
    <n v="0"/>
    <x v="0"/>
  </r>
  <r>
    <s v="Indonesia"/>
    <x v="1"/>
    <x v="0"/>
    <n v="4"/>
    <n v="156.03353737716799"/>
    <n v="1610"/>
    <n v="5.6423548151819096"/>
    <n v="9.9896067858112492"/>
    <n v="2.42762232069447"/>
    <n v="-0.59062737929873899"/>
    <n v="109.254309942322"/>
    <n v="0"/>
    <n v="0"/>
    <x v="0"/>
  </r>
  <r>
    <s v="Indonesia"/>
    <x v="2"/>
    <x v="0"/>
    <n v="5"/>
    <n v="230.37793261042"/>
    <n v="1950"/>
    <n v="5.8880622289500204"/>
    <n v="9.7644829793458108"/>
    <n v="2.4612376703675901E-2"/>
    <n v="-0.66037480662501102"/>
    <n v="99.937443695224502"/>
    <n v="0"/>
    <n v="0"/>
    <x v="0"/>
  </r>
  <r>
    <s v="Indonesia"/>
    <x v="3"/>
    <x v="0"/>
    <n v="5"/>
    <n v="295.68528848850701"/>
    <n v="2160"/>
    <n v="5.6221371986321298"/>
    <n v="6.9991859933881804"/>
    <n v="1.9697714068408201"/>
    <n v="-1.00936147231244"/>
    <n v="124.081597470921"/>
    <n v="0"/>
    <n v="0"/>
    <x v="0"/>
  </r>
  <r>
    <s v="Indonesia"/>
    <x v="4"/>
    <x v="0"/>
    <n v="6"/>
    <n v="305.83032743393301"/>
    <n v="2500"/>
    <n v="5.8028627974871796"/>
    <n v="6.5742881401298296"/>
    <n v="0.72537413526015004"/>
    <n v="-1.0034410198619199"/>
    <n v="108.992925442027"/>
    <n v="0"/>
    <n v="0"/>
    <x v="0"/>
  </r>
  <r>
    <s v="Indonesia"/>
    <x v="5"/>
    <x v="0"/>
    <n v="7"/>
    <n v="235.95667187837699"/>
    <n v="2920"/>
    <n v="5.8380154508075197"/>
    <n v="5.1012596097181504"/>
    <n v="0.199197650103907"/>
    <n v="-1.67170729035619"/>
    <n v="98.990304242225506"/>
    <n v="0"/>
    <n v="0"/>
    <x v="1"/>
  </r>
  <r>
    <s v="Ireland"/>
    <x v="2"/>
    <x v="0"/>
    <n v="15"/>
    <n v="8.7063928571428608"/>
    <n v="51150"/>
    <n v="3.3667216376483902"/>
    <n v="4.2907752352255502"/>
    <n v="-5.5882732961643997"/>
    <n v="-1.27254127544087"/>
    <n v="1133.0181900155701"/>
    <n v="0"/>
    <n v="1"/>
    <x v="1"/>
  </r>
  <r>
    <s v="Ireland"/>
    <x v="3"/>
    <x v="0"/>
    <n v="9"/>
    <n v="104.770131575015"/>
    <n v="46120"/>
    <n v="0.35550247994504303"/>
    <n v="1.48449777401672"/>
    <n v="-2.1415249324800198"/>
    <n v="-6.5918357136791501"/>
    <n v="1246.7651777133101"/>
    <n v="0"/>
    <n v="1"/>
    <x v="1"/>
  </r>
  <r>
    <s v="Ireland"/>
    <x v="4"/>
    <x v="0"/>
    <n v="6"/>
    <n v="250.791444724988"/>
    <n v="43760"/>
    <n v="-1.0809138075487801"/>
    <n v="-0.457532594092453"/>
    <n v="1.0614984980714299"/>
    <n v="-16.489643615217702"/>
    <n v="1132.7277083574199"/>
    <n v="0"/>
    <n v="1"/>
    <x v="0"/>
  </r>
  <r>
    <s v="Ireland"/>
    <x v="5"/>
    <x v="0"/>
    <n v="6"/>
    <n v="409.33327962210598"/>
    <n v="42060"/>
    <n v="-1.6207772486621901"/>
    <n v="-0.94907787015698597"/>
    <n v="1.1892780055609"/>
    <n v="-18.3739369933426"/>
    <n v="1018.20330535511"/>
    <n v="0"/>
    <n v="1"/>
    <x v="0"/>
  </r>
  <r>
    <s v="Israel"/>
    <x v="0"/>
    <x v="0"/>
    <n v="11"/>
    <n v="34.648153061224498"/>
    <n v="22110"/>
    <n v="4.0622849782400898"/>
    <n v="1.0090282978220599"/>
    <n v="4.4985507495075998"/>
    <n v="-4.0766712242393197"/>
    <n v="134.37338303510899"/>
    <n v="0"/>
    <n v="1"/>
    <x v="1"/>
  </r>
  <r>
    <s v="Israel"/>
    <x v="1"/>
    <x v="0"/>
    <n v="12"/>
    <n v="30.346194177670998"/>
    <n v="23770"/>
    <n v="5.3598488025817002"/>
    <n v="1.31696290586954"/>
    <n v="3.1275616509322202"/>
    <n v="-2.6411251336276398"/>
    <n v="123.308677787477"/>
    <n v="0"/>
    <n v="1"/>
    <x v="1"/>
  </r>
  <r>
    <s v="Israel"/>
    <x v="2"/>
    <x v="0"/>
    <n v="12"/>
    <n v="55.685160562891703"/>
    <n v="25970"/>
    <n v="4.9717377788289498"/>
    <n v="2.4072536345067301"/>
    <n v="1.4872342670872301"/>
    <n v="-2.2337665515871401"/>
    <n v="108.670056835569"/>
    <n v="0"/>
    <n v="1"/>
    <x v="1"/>
  </r>
  <r>
    <s v="Israel"/>
    <x v="3"/>
    <x v="0"/>
    <n v="12"/>
    <n v="100.31670348187799"/>
    <n v="27210"/>
    <n v="4.3630546200699998"/>
    <n v="2.8108581352386901"/>
    <n v="3.8565730427028702"/>
    <n v="-3.5636911450892699"/>
    <n v="127.754301233877"/>
    <n v="0"/>
    <n v="1"/>
    <x v="1"/>
  </r>
  <r>
    <s v="Israel"/>
    <x v="4"/>
    <x v="0"/>
    <n v="12"/>
    <n v="132.12816671717201"/>
    <n v="29480"/>
    <n v="4.3556673306005598"/>
    <n v="3.5384771649725302"/>
    <n v="3.3723616656504101"/>
    <n v="-4.7352980342907802"/>
    <n v="122.28099213871199"/>
    <n v="0"/>
    <n v="1"/>
    <x v="1"/>
  </r>
  <r>
    <s v="Israel"/>
    <x v="5"/>
    <x v="0"/>
    <n v="12"/>
    <n v="150.28418100165101"/>
    <n v="31170"/>
    <n v="3.8365694456533599"/>
    <n v="3.1590515343005099"/>
    <n v="1.5171570097056299"/>
    <n v="-5.03122874916368"/>
    <n v="118.673390650876"/>
    <n v="0"/>
    <n v="1"/>
    <x v="1"/>
  </r>
  <r>
    <s v="Italy"/>
    <x v="0"/>
    <x v="0"/>
    <n v="14"/>
    <n v="11.27368359375"/>
    <n v="34210"/>
    <n v="1.1729726667259299"/>
    <n v="2.0946908524420702"/>
    <n v="-2.4610084150431502"/>
    <n v="-2.78698606672328"/>
    <n v="387.15403420800499"/>
    <n v="0"/>
    <n v="1"/>
    <x v="1"/>
  </r>
  <r>
    <s v="Italy"/>
    <x v="1"/>
    <x v="0"/>
    <n v="14"/>
    <n v="10.3721463945762"/>
    <n v="35820"/>
    <n v="1.5033652407407201"/>
    <n v="1.96343235385335"/>
    <n v="-2.3400598576354401"/>
    <n v="-2.40933584051258"/>
    <n v="395.974724207451"/>
    <n v="0"/>
    <n v="1"/>
    <x v="1"/>
  </r>
  <r>
    <s v="Italy"/>
    <x v="2"/>
    <x v="0"/>
    <n v="14"/>
    <n v="28.1486368120704"/>
    <n v="37770"/>
    <n v="0.845074451148629"/>
    <n v="2.4220917550370702"/>
    <n v="-2.73330195778634"/>
    <n v="-1.9703173800142899"/>
    <n v="416.49017720416202"/>
    <n v="0"/>
    <n v="1"/>
    <x v="1"/>
  </r>
  <r>
    <s v="Italy"/>
    <x v="3"/>
    <x v="0"/>
    <n v="14"/>
    <n v="61.577716738036401"/>
    <n v="37690"/>
    <n v="-0.76265541774418799"/>
    <n v="1.98221261066969"/>
    <n v="-1.7979105173499601"/>
    <n v="-2.8148301291041702"/>
    <n v="518.20398062235097"/>
    <n v="0"/>
    <n v="1"/>
    <x v="1"/>
  </r>
  <r>
    <s v="Italy"/>
    <x v="4"/>
    <x v="0"/>
    <n v="11"/>
    <n v="114.327171399595"/>
    <n v="37690"/>
    <n v="-0.83662535123139203"/>
    <n v="1.8883622100054001"/>
    <n v="-3.2959839765844401"/>
    <n v="-3.6030268898380702"/>
    <n v="452.11377609573702"/>
    <n v="0"/>
    <n v="1"/>
    <x v="1"/>
  </r>
  <r>
    <s v="Italy"/>
    <x v="5"/>
    <x v="0"/>
    <n v="10"/>
    <n v="194.75857064544701"/>
    <n v="37690"/>
    <n v="-1.05845636791071"/>
    <n v="1.67716026095728"/>
    <n v="-2.8881966381432602"/>
    <n v="-3.9935092025732102"/>
    <n v="413.58709876809303"/>
    <n v="0"/>
    <n v="1"/>
    <x v="1"/>
  </r>
  <r>
    <s v="Japan"/>
    <x v="0"/>
    <x v="0"/>
    <n v="16"/>
    <n v="4.9962903225806397"/>
    <n v="38600"/>
    <n v="1.7603685561075"/>
    <n v="-1.3574162484062E-2"/>
    <n v="4.0092502208960799"/>
    <n v="-2.4633748472182599"/>
    <n v="215.38381469008499"/>
    <n v="0"/>
    <n v="1"/>
    <x v="1"/>
  </r>
  <r>
    <s v="Japan"/>
    <x v="1"/>
    <x v="0"/>
    <n v="16"/>
    <n v="4.7504880184331704"/>
    <n v="37660"/>
    <n v="1.88713718378999"/>
    <n v="8.5015784154762394E-3"/>
    <n v="4.8604028521521903"/>
    <n v="-2.4544334111106498"/>
    <n v="209.21974529675899"/>
    <n v="0"/>
    <n v="1"/>
    <x v="1"/>
  </r>
  <r>
    <s v="Japan"/>
    <x v="2"/>
    <x v="0"/>
    <n v="16"/>
    <n v="11.976789234510999"/>
    <n v="37870"/>
    <n v="1.03654564681559"/>
    <n v="0.55736856867813001"/>
    <n v="2.93071933118408"/>
    <n v="-2.0836458660677901"/>
    <n v="242.76731432219199"/>
    <n v="0"/>
    <n v="1"/>
    <x v="1"/>
  </r>
  <r>
    <s v="Japan"/>
    <x v="3"/>
    <x v="0"/>
    <n v="16"/>
    <n v="31.693787093085799"/>
    <n v="37610"/>
    <n v="-0.67088051142062699"/>
    <n v="2.8240967527956899E-2"/>
    <n v="2.8932251666064901"/>
    <n v="-4.3202837598433996"/>
    <n v="333.596729502568"/>
    <n v="0"/>
    <n v="1"/>
    <x v="1"/>
  </r>
  <r>
    <s v="Japan"/>
    <x v="4"/>
    <x v="0"/>
    <n v="16"/>
    <n v="54.907776094878997"/>
    <n v="42190"/>
    <n v="6.8900965928827704E-2"/>
    <n v="-0.23100349937989201"/>
    <n v="3.9587747460842402"/>
    <n v="-5.7567702563838097"/>
    <n v="283.37369547022899"/>
    <n v="0"/>
    <n v="1"/>
    <x v="1"/>
  </r>
  <r>
    <s v="Japan"/>
    <x v="5"/>
    <x v="0"/>
    <n v="16"/>
    <n v="80.276636205990101"/>
    <n v="45190"/>
    <n v="-0.59232680196918797"/>
    <n v="-0.78327793996300299"/>
    <n v="2.1375531720334502"/>
    <n v="-7.5109542108620104"/>
    <n v="322.09226591441001"/>
    <n v="0"/>
    <n v="1"/>
    <x v="1"/>
  </r>
  <r>
    <s v="Korea, Rep."/>
    <x v="0"/>
    <x v="0"/>
    <n v="11"/>
    <n v="25.004542307692301"/>
    <n v="19980"/>
    <n v="4.2332199952692902"/>
    <n v="2.8623777105757999"/>
    <n v="0.352758163772524"/>
    <n v="0.67481581797220502"/>
    <n v="54.314945784165999"/>
    <n v="0"/>
    <n v="1"/>
    <x v="1"/>
  </r>
  <r>
    <s v="Korea, Rep."/>
    <x v="1"/>
    <x v="0"/>
    <n v="11"/>
    <n v="25.177918440667899"/>
    <n v="22460"/>
    <n v="4.8657697539156999"/>
    <n v="2.5101523777249399"/>
    <n v="1.05057034512467"/>
    <n v="1.36628389004318"/>
    <n v="66.3761689170083"/>
    <n v="0"/>
    <n v="1"/>
    <x v="1"/>
  </r>
  <r>
    <s v="Korea, Rep."/>
    <x v="2"/>
    <x v="0"/>
    <n v="11"/>
    <n v="72.106534685636205"/>
    <n v="22850"/>
    <n v="4.3481104916222302"/>
    <n v="3.1501294457102298"/>
    <n v="0.31826470888612901"/>
    <n v="1.5882882949800701"/>
    <n v="70.448385052511696"/>
    <n v="0"/>
    <n v="1"/>
    <x v="1"/>
  </r>
  <r>
    <s v="Korea, Rep."/>
    <x v="3"/>
    <x v="0"/>
    <n v="12"/>
    <n v="132.98727856519201"/>
    <n v="21090"/>
    <n v="3.5440682523498901"/>
    <n v="3.3218878985437499"/>
    <n v="3.7245812322361598"/>
    <n v="1.2359015840600001"/>
    <n v="76.130666943250205"/>
    <n v="0"/>
    <n v="1"/>
    <x v="1"/>
  </r>
  <r>
    <s v="Korea, Rep."/>
    <x v="4"/>
    <x v="0"/>
    <n v="12"/>
    <n v="159.18475508662101"/>
    <n v="21320"/>
    <n v="3.87423104912452"/>
    <n v="3.46239294641873"/>
    <n v="2.6359449181304702"/>
    <n v="1.02455537802537"/>
    <n v="65.770495543622502"/>
    <n v="0"/>
    <n v="1"/>
    <x v="1"/>
  </r>
  <r>
    <s v="Korea, Rep."/>
    <x v="5"/>
    <x v="0"/>
    <n v="13"/>
    <n v="145.01221893815"/>
    <n v="22620"/>
    <n v="3.4288056938460598"/>
    <n v="3.2376212543927201"/>
    <n v="1.5514647710573599"/>
    <n v="1.08056610619259"/>
    <n v="58.850458627997597"/>
    <n v="0"/>
    <n v="1"/>
    <x v="1"/>
  </r>
  <r>
    <s v="Kazakhstan"/>
    <x v="0"/>
    <x v="0"/>
    <s v="NA"/>
    <n v="62.9405546558704"/>
    <n v="3860"/>
    <n v="9.8249999997589903"/>
    <n v="7.6842899801274402"/>
    <n v="-2.4533498532101001"/>
    <n v="0.220952798303098"/>
    <n v="143.187559497309"/>
    <n v="0"/>
    <n v="0"/>
    <x v="1"/>
  </r>
  <r>
    <s v="Kazakhstan"/>
    <x v="1"/>
    <x v="0"/>
    <s v="NA"/>
    <n v="74.267763656060197"/>
    <n v="4980"/>
    <n v="9.7249999997133507"/>
    <n v="8.9798287674156096"/>
    <n v="-7.9696252327866501"/>
    <n v="6.2473333333333301"/>
    <n v="176.684628411501"/>
    <n v="0"/>
    <n v="0"/>
    <x v="1"/>
  </r>
  <r>
    <s v="Kazakhstan"/>
    <x v="2"/>
    <x v="0"/>
    <s v="NA"/>
    <n v="171.144957424453"/>
    <n v="6150"/>
    <n v="8.1499999998579504"/>
    <n v="12.1704734700157"/>
    <n v="4.6921956236707896"/>
    <n v="4.6719999999999997"/>
    <n v="135.68492607996399"/>
    <n v="0"/>
    <n v="0"/>
    <x v="1"/>
  </r>
  <r>
    <s v="Kazakhstan"/>
    <x v="3"/>
    <x v="0"/>
    <s v="NA"/>
    <n v="351.25339527818102"/>
    <n v="6780"/>
    <n v="6.0249999999084203"/>
    <n v="11.742319546924699"/>
    <n v="-3.5584602070038698"/>
    <n v="1.6779999999999999"/>
    <n v="226.45619996157299"/>
    <n v="0"/>
    <n v="0"/>
    <x v="1"/>
  </r>
  <r>
    <s v="Kazakhstan"/>
    <x v="4"/>
    <x v="0"/>
    <s v="NA"/>
    <n v="387.87171849532899"/>
    <n v="7440"/>
    <n v="5.1749999999489296"/>
    <n v="10.524700495308499"/>
    <n v="0.95302470984256304"/>
    <n v="0.45633333333333298"/>
    <n v="173.65793276103301"/>
    <n v="0"/>
    <n v="0"/>
    <x v="1"/>
  </r>
  <r>
    <s v="Kazakhstan"/>
    <x v="5"/>
    <x v="0"/>
    <s v="NA"/>
    <n v="333.20214790979298"/>
    <n v="8190"/>
    <n v="4.8250000001269999"/>
    <n v="7.5902457575172697"/>
    <n v="5.4226432962582702"/>
    <n v="2.0313333333333299"/>
    <n v="138.821604501184"/>
    <n v="0"/>
    <n v="0"/>
    <x v="1"/>
  </r>
  <r>
    <s v="Lebanon"/>
    <x v="0"/>
    <x v="0"/>
    <n v="1"/>
    <n v="394.340106382979"/>
    <n v="5620"/>
    <n v="3.7553267014003899"/>
    <n v="-1.07641820504715"/>
    <n v="-5.1217881907222003"/>
    <n v="-9.3216077210988697"/>
    <n v="3.1419268218967802"/>
    <n v="0"/>
    <n v="0"/>
    <x v="0"/>
  </r>
  <r>
    <s v="Lebanon"/>
    <x v="2"/>
    <x v="0"/>
    <n v="2"/>
    <n v="462.49889412620502"/>
    <n v="6840"/>
    <n v="5.7018193458150304"/>
    <n v="3.78723837150114"/>
    <n v="-14.230590481051999"/>
    <n v="-10.9257517044068"/>
    <n v="2.1281666963094001"/>
    <n v="0"/>
    <n v="0"/>
    <x v="0"/>
  </r>
  <r>
    <s v="Lebanon"/>
    <x v="3"/>
    <x v="0"/>
    <n v="3"/>
    <n v="462.89342745953797"/>
    <n v="7720"/>
    <n v="7.6014622730172396"/>
    <n v="1.18764945336656"/>
    <n v="-19.183285175778199"/>
    <n v="-9.9001831201230406"/>
    <n v="2.0689836068227199"/>
    <n v="0"/>
    <n v="0"/>
    <x v="0"/>
  </r>
  <r>
    <s v="Lebanon"/>
    <x v="4"/>
    <x v="0"/>
    <n v="3"/>
    <n v="417.266563954454"/>
    <n v="8440"/>
    <n v="9.1997905514393103"/>
    <n v="2.5887454586907999"/>
    <n v="-19.8686159139267"/>
    <n v="-8.6422862536989697"/>
    <n v="1.7841934733118401"/>
    <n v="0"/>
    <n v="0"/>
    <x v="0"/>
  </r>
  <r>
    <s v="Lebanon"/>
    <x v="5"/>
    <x v="0"/>
    <n v="3"/>
    <n v="359.513468296334"/>
    <n v="9020"/>
    <n v="7.3499154771367499"/>
    <n v="2.5887454586907999"/>
    <n v="-12.123017015562199"/>
    <n v="-7.3975085262531"/>
    <n v="1.70587486396035"/>
    <n v="0"/>
    <n v="0"/>
    <x v="0"/>
  </r>
  <r>
    <s v="Lithuania"/>
    <x v="0"/>
    <x v="0"/>
    <n v="11"/>
    <n v="8"/>
    <n v="8840"/>
    <n v="8.3111318840240003"/>
    <n v="2.52327390019774"/>
    <n v="-10.6397175915319"/>
    <n v="-0.74365639713967502"/>
    <n v="89.978546372289401"/>
    <n v="0"/>
    <n v="0"/>
    <x v="1"/>
  </r>
  <r>
    <s v="Lithuania"/>
    <x v="1"/>
    <x v="0"/>
    <n v="11"/>
    <n v="8.2439024390243905"/>
    <n v="10520"/>
    <n v="8.2094115420644602"/>
    <n v="4.0395813539492798"/>
    <n v="-14.4749471761761"/>
    <n v="-0.41240795436271499"/>
    <n v="117.528508167"/>
    <n v="0"/>
    <n v="1"/>
    <x v="1"/>
  </r>
  <r>
    <s v="Lithuania"/>
    <x v="2"/>
    <x v="0"/>
    <n v="9"/>
    <n v="155.683272678648"/>
    <n v="12600"/>
    <n v="7.1035777942485003"/>
    <n v="6.8008975302892596"/>
    <n v="-13.3006542415726"/>
    <n v="-1.27852574706383"/>
    <n v="119.01236678106901"/>
    <n v="0"/>
    <n v="1"/>
    <x v="1"/>
  </r>
  <r>
    <s v="Lithuania"/>
    <x v="3"/>
    <x v="0"/>
    <n v="9"/>
    <n v="323.77069397494398"/>
    <n v="12320"/>
    <n v="1.4675914220247801"/>
    <n v="7.0312242850676299"/>
    <n v="3.9472184837073101"/>
    <n v="-4.2429309169287599"/>
    <n v="156.80352683384501"/>
    <n v="0"/>
    <n v="1"/>
    <x v="1"/>
  </r>
  <r>
    <s v="Lithuania"/>
    <x v="4"/>
    <x v="0"/>
    <n v="9"/>
    <n v="410.57794059795498"/>
    <n v="12260"/>
    <n v="-0.16106743510809199"/>
    <n v="5.5658876110074296"/>
    <n v="4.0458009097829102E-2"/>
    <n v="-6.4421886933707002"/>
    <n v="123.322344225748"/>
    <n v="0"/>
    <n v="1"/>
    <x v="1"/>
  </r>
  <r>
    <s v="Lithuania"/>
    <x v="5"/>
    <x v="0"/>
    <n v="9"/>
    <n v="348.53665821971202"/>
    <n v="13050"/>
    <n v="-1.12101792264012"/>
    <n v="3.3011949002961898"/>
    <n v="-1.43702906112842"/>
    <n v="-7.1312077038734003"/>
    <n v="98.338704992585207"/>
    <n v="0"/>
    <n v="1"/>
    <x v="1"/>
  </r>
  <r>
    <s v="Latvia"/>
    <x v="0"/>
    <x v="0"/>
    <n v="11"/>
    <n v="8.5"/>
    <n v="8340"/>
    <n v="9.6769701203285106"/>
    <n v="6.4881558274812097"/>
    <n v="-22.681662785753002"/>
    <n v="-0.76942998795648498"/>
    <n v="225.464438926985"/>
    <n v="0"/>
    <n v="0"/>
    <x v="1"/>
  </r>
  <r>
    <s v="Latvia"/>
    <x v="1"/>
    <x v="0"/>
    <n v="10"/>
    <n v="13.046785714285701"/>
    <n v="10410"/>
    <n v="10.372388126637"/>
    <n v="7.7947412429020897"/>
    <n v="-22.333900771074301"/>
    <n v="-0.18572951514637401"/>
    <n v="272.01853381238999"/>
    <n v="0"/>
    <n v="1"/>
    <x v="1"/>
  </r>
  <r>
    <s v="Latvia"/>
    <x v="2"/>
    <x v="0"/>
    <n v="9"/>
    <n v="226.55102169981899"/>
    <n v="12430"/>
    <n v="7.1420506107681598"/>
    <n v="10.681416190386001"/>
    <n v="-13.341503877631601"/>
    <n v="-0.76824938387747399"/>
    <n v="297.71692186686698"/>
    <n v="0"/>
    <n v="1"/>
    <x v="1"/>
  </r>
  <r>
    <s v="Latvia"/>
    <x v="3"/>
    <x v="0"/>
    <n v="9"/>
    <n v="465.61042262147799"/>
    <n v="13030"/>
    <n v="3.07410036048505E-3"/>
    <n v="9.6793480691139901"/>
    <n v="8.8256272455541804"/>
    <n v="-2.7608781418340098"/>
    <n v="359.33609700130199"/>
    <n v="0"/>
    <n v="1"/>
    <x v="1"/>
  </r>
  <r>
    <s v="Latvia"/>
    <x v="4"/>
    <x v="0"/>
    <n v="9"/>
    <n v="582.54489364399603"/>
    <n v="12680"/>
    <n v="-3.1411096848821498"/>
    <n v="5.9455582045373898"/>
    <n v="3.0137843825365001"/>
    <n v="-5.3126868464670496"/>
    <n v="300.04433904805501"/>
    <n v="0"/>
    <n v="1"/>
    <x v="1"/>
  </r>
  <r>
    <s v="Latvia"/>
    <x v="5"/>
    <x v="0"/>
    <n v="9"/>
    <n v="453.39972395882899"/>
    <n v="13330"/>
    <n v="-4.3105125240667999"/>
    <n v="2.2782106188947902"/>
    <n v="-2.20573222091459"/>
    <n v="-5.3805914978015803"/>
    <n v="241.46036916405799"/>
    <n v="0"/>
    <n v="1"/>
    <x v="1"/>
  </r>
  <r>
    <s v="Mexico"/>
    <x v="0"/>
    <x v="0"/>
    <n v="9"/>
    <n v="61.1114247104247"/>
    <n v="8240"/>
    <n v="3.4380861549339299"/>
    <n v="4.1019356109993499"/>
    <n v="-0.80635729192197003"/>
    <n v="-1.15133333333333"/>
    <n v="64.942112988071102"/>
    <n v="1"/>
    <n v="0"/>
    <x v="1"/>
  </r>
  <r>
    <s v="Mexico"/>
    <x v="1"/>
    <x v="0"/>
    <n v="9"/>
    <n v="54.628039941419203"/>
    <n v="8830"/>
    <n v="3.8694747997714698"/>
    <n v="3.8614578634840799"/>
    <n v="-1.4048461992779799"/>
    <n v="-1.1196666666666699"/>
    <n v="63.397440289206401"/>
    <n v="1"/>
    <n v="0"/>
    <x v="1"/>
  </r>
  <r>
    <s v="Mexico"/>
    <x v="2"/>
    <x v="0"/>
    <n v="9"/>
    <n v="92.475033087561201"/>
    <n v="9360"/>
    <n v="3.14561877409905"/>
    <n v="4.2404315156703296"/>
    <n v="-1.8373894030675899"/>
    <n v="-1.03233333333333"/>
    <n v="66.857697851669698"/>
    <n v="1"/>
    <n v="0"/>
    <x v="1"/>
  </r>
  <r>
    <s v="Mexico"/>
    <x v="3"/>
    <x v="0"/>
    <n v="9"/>
    <n v="152.84788638921501"/>
    <n v="8530"/>
    <n v="1.2123903754374901"/>
    <n v="4.7963961492663998"/>
    <n v="-0.92557937265680901"/>
    <n v="-2.4003333333333301"/>
    <n v="73.286984124723006"/>
    <n v="1"/>
    <n v="0"/>
    <x v="1"/>
  </r>
  <r>
    <s v="Mexico"/>
    <x v="4"/>
    <x v="0"/>
    <n v="9"/>
    <n v="178.22332317082399"/>
    <n v="8730"/>
    <n v="1.23959369142265"/>
    <n v="4.8596888852860998"/>
    <n v="-0.38673593218996699"/>
    <n v="-3.4386666666666699"/>
    <n v="69.316530676238301"/>
    <n v="1"/>
    <n v="0"/>
    <x v="1"/>
  </r>
  <r>
    <s v="Mexico"/>
    <x v="5"/>
    <x v="0"/>
    <n v="9"/>
    <n v="166.31784876215701"/>
    <n v="9000"/>
    <n v="1.4636909300874601"/>
    <n v="4.2871548601451899"/>
    <n v="-1.0901916814391801"/>
    <n v="-4.2286666666666699"/>
    <n v="74.050236417022006"/>
    <n v="1"/>
    <n v="0"/>
    <x v="1"/>
  </r>
  <r>
    <s v="Malaysia"/>
    <x v="0"/>
    <x v="0"/>
    <n v="10"/>
    <n v="27.578646153846201"/>
    <n v="5810"/>
    <n v="5.8722308063247803"/>
    <n v="2.6962143097570199"/>
    <n v="16.103755475830202"/>
    <n v="-3.6147899421552601"/>
    <n v="0.38380326475910298"/>
    <n v="0"/>
    <n v="0"/>
    <x v="1"/>
  </r>
  <r>
    <s v="Malaysia"/>
    <x v="1"/>
    <x v="0"/>
    <n v="10"/>
    <n v="26.605654472272001"/>
    <n v="6600"/>
    <n v="5.9998024679356696"/>
    <n v="2.8658179691927401"/>
    <n v="15.380887035919599"/>
    <n v="-3.29829418384743"/>
    <n v="0.409822845226048"/>
    <n v="0"/>
    <n v="0"/>
    <x v="1"/>
  </r>
  <r>
    <s v="Malaysia"/>
    <x v="2"/>
    <x v="0"/>
    <n v="10"/>
    <n v="64.145440175852002"/>
    <n v="7500"/>
    <n v="5.5118855076431297"/>
    <n v="3.6924570103491101"/>
    <n v="16.846884483525201"/>
    <n v="-3.5142956737191899"/>
    <n v="0.465104971013171"/>
    <n v="0"/>
    <n v="0"/>
    <x v="1"/>
  </r>
  <r>
    <s v="Malaysia"/>
    <x v="3"/>
    <x v="0"/>
    <n v="10"/>
    <n v="106.150551738874"/>
    <n v="7590"/>
    <n v="3.8004294521250701"/>
    <n v="2.6838145981422699"/>
    <n v="15.7234822556771"/>
    <n v="-4.5722467673129596"/>
    <n v="0.64692647697077099"/>
    <n v="0"/>
    <n v="0"/>
    <x v="1"/>
  </r>
  <r>
    <s v="Malaysia"/>
    <x v="4"/>
    <x v="0"/>
    <n v="10"/>
    <n v="128.14246873967599"/>
    <n v="8150"/>
    <n v="4.2607103089473002"/>
    <n v="2.57804259711755"/>
    <n v="10.9068668110856"/>
    <n v="-5.2313139220323901"/>
    <n v="0.58790615702446003"/>
    <n v="0"/>
    <n v="0"/>
    <x v="1"/>
  </r>
  <r>
    <s v="Malaysia"/>
    <x v="5"/>
    <x v="0"/>
    <n v="10"/>
    <n v="117.669198479743"/>
    <n v="8840"/>
    <n v="3.98282654961828"/>
    <n v="1.8311151934483001"/>
    <n v="11.572340536591801"/>
    <n v="-5.3465366003560302"/>
    <n v="0.55437310024522102"/>
    <n v="0"/>
    <n v="0"/>
    <x v="1"/>
  </r>
  <r>
    <s v="Netherlands"/>
    <x v="2"/>
    <x v="0"/>
    <n v="16"/>
    <n v="48.9782625"/>
    <n v="52100"/>
    <n v="3.0879331693930601"/>
    <n v="1.7561278330505701"/>
    <n v="4.0840203655674499"/>
    <n v="0.58636377853145605"/>
    <n v="404.06830742031201"/>
    <n v="0"/>
    <n v="1"/>
    <x v="1"/>
  </r>
  <r>
    <s v="Netherlands"/>
    <x v="3"/>
    <x v="0"/>
    <n v="16"/>
    <n v="53.840501767928302"/>
    <n v="53130"/>
    <n v="1.7003001231967101"/>
    <n v="1.76354501840988"/>
    <n v="4.8453728419747302"/>
    <n v="-1.1191310312929099"/>
    <n v="446.35270678903998"/>
    <n v="0"/>
    <n v="1"/>
    <x v="1"/>
  </r>
  <r>
    <s v="Netherlands"/>
    <x v="4"/>
    <x v="0"/>
    <n v="16"/>
    <n v="51.222920718848798"/>
    <n v="53320"/>
    <n v="1.0126064748505099"/>
    <n v="1.6506691683896499"/>
    <n v="6.9058982869101504"/>
    <n v="-2.5383234082588402"/>
    <n v="400.87015054544202"/>
    <n v="0"/>
    <n v="1"/>
    <x v="1"/>
  </r>
  <r>
    <s v="Netherlands"/>
    <x v="5"/>
    <x v="0"/>
    <n v="16"/>
    <n v="58.012938347053897"/>
    <n v="53130"/>
    <n v="0.37849771413373201"/>
    <n v="1.60213368575218"/>
    <n v="8.4361719362390204"/>
    <n v="-4.0096691198015701"/>
    <n v="376.78329931654298"/>
    <n v="0"/>
    <n v="1"/>
    <x v="1"/>
  </r>
  <r>
    <s v="Norway"/>
    <x v="3"/>
    <x v="0"/>
    <n v="16"/>
    <n v="33.568719999999999"/>
    <n v="86130"/>
    <n v="0.846123592148046"/>
    <n v="2.2206683666369198"/>
    <n v="11.922686746484001"/>
    <n v="16.489867774053302"/>
    <n v="405.27041595465602"/>
    <n v="0"/>
    <n v="1"/>
    <x v="1"/>
  </r>
  <r>
    <s v="Norway"/>
    <x v="4"/>
    <x v="0"/>
    <n v="16"/>
    <n v="28.900519003831398"/>
    <n v="86830"/>
    <n v="0.39095613318803701"/>
    <n v="2.77742189665776"/>
    <n v="11.939337219056799"/>
    <n v="14.598916814806801"/>
    <n v="369.55616706263299"/>
    <n v="0"/>
    <n v="1"/>
    <x v="1"/>
  </r>
  <r>
    <s v="Norway"/>
    <x v="5"/>
    <x v="0"/>
    <n v="16"/>
    <n v="29.8930907942209"/>
    <n v="89000"/>
    <n v="6.2999803564056905E-2"/>
    <n v="1.95569193309496"/>
    <n v="13.5396540857489"/>
    <n v="12.671469787682099"/>
    <n v="341.172907274804"/>
    <n v="0"/>
    <n v="1"/>
    <x v="1"/>
  </r>
  <r>
    <s v="New Zealand"/>
    <x v="5"/>
    <x v="0"/>
    <n v="16"/>
    <n v="67.199382002989907"/>
    <n v="31270"/>
    <n v="0.83017389814192"/>
    <n v="2.9502083101107699"/>
    <n v="-2.9327586690946501"/>
    <n v="-2.9696434294449499"/>
    <n v="361.91162924938402"/>
    <n v="0"/>
    <n v="1"/>
    <x v="1"/>
  </r>
  <r>
    <s v="Panama"/>
    <x v="0"/>
    <x v="0"/>
    <n v="6"/>
    <n v="120.48344186046501"/>
    <n v="5500"/>
    <n v="6.8617209731986399"/>
    <n v="1.8200679283460599"/>
    <n v="-2.6164439516834901"/>
    <n v="-2.3343333333333298"/>
    <n v="0.67966729040208096"/>
    <n v="1"/>
    <n v="0"/>
    <x v="0"/>
  </r>
  <r>
    <s v="Panama"/>
    <x v="1"/>
    <x v="0"/>
    <n v="6"/>
    <n v="106.871879934064"/>
    <n v="6210"/>
    <n v="8.8384453962646692"/>
    <n v="3.1487395696124101"/>
    <n v="-6.6613325505754704"/>
    <n v="0.44500000000000001"/>
    <n v="0.54661819697733305"/>
    <n v="1"/>
    <n v="0"/>
    <x v="0"/>
  </r>
  <r>
    <s v="Panama"/>
    <x v="2"/>
    <x v="0"/>
    <n v="6"/>
    <n v="142.89942508424801"/>
    <n v="7060"/>
    <n v="9.2446514182296298"/>
    <n v="5.0077322303323299"/>
    <n v="-10.4424529818357"/>
    <n v="1.4586666666666701"/>
    <n v="0.47359995917429998"/>
    <n v="1"/>
    <n v="0"/>
    <x v="0"/>
  </r>
  <r>
    <s v="Panama"/>
    <x v="3"/>
    <x v="0"/>
    <n v="7"/>
    <n v="185.78791636702999"/>
    <n v="7570"/>
    <n v="8.4403728714717108"/>
    <n v="5.1121230736995296"/>
    <n v="-0.62834858881932998"/>
    <n v="0.95833333333333304"/>
    <n v="0.57415479759162902"/>
    <n v="1"/>
    <n v="0"/>
    <x v="1"/>
  </r>
  <r>
    <s v="Panama"/>
    <x v="4"/>
    <x v="0"/>
    <n v="7"/>
    <n v="195.364934246979"/>
    <n v="8050"/>
    <n v="7.7714010332822898"/>
    <n v="4.8863416480993598"/>
    <n v="-10.6763702492877"/>
    <n v="-0.81066666666666698"/>
    <n v="0.55964955499827895"/>
    <n v="1"/>
    <n v="0"/>
    <x v="1"/>
  </r>
  <r>
    <s v="Panama"/>
    <x v="5"/>
    <x v="0"/>
    <n v="8"/>
    <n v="165.13483552903"/>
    <n v="8110"/>
    <n v="7.43578448418614"/>
    <n v="3.92538140126574"/>
    <n v="-15.293127545423101"/>
    <n v="-1.6396666666666699"/>
    <n v="0.47699957164356199"/>
    <n v="1"/>
    <n v="0"/>
    <x v="1"/>
  </r>
  <r>
    <s v="Peru"/>
    <x v="0"/>
    <x v="0"/>
    <n v="5"/>
    <n v="156.19996899224799"/>
    <n v="2780"/>
    <n v="5.7342794476398398"/>
    <n v="2.42701105067865"/>
    <n v="3.264722983894"/>
    <n v="-6.9085021093641702E-2"/>
    <n v="107.613144486"/>
    <n v="1"/>
    <n v="0"/>
    <x v="0"/>
  </r>
  <r>
    <s v="Peru"/>
    <x v="1"/>
    <x v="0"/>
    <n v="6"/>
    <n v="125.401969170453"/>
    <n v="3170"/>
    <n v="6.8226772946084999"/>
    <n v="1.7995154659724399"/>
    <n v="1.4292965952627601"/>
    <n v="0.94585408110354796"/>
    <n v="99.918509372349504"/>
    <n v="1"/>
    <n v="0"/>
    <x v="0"/>
  </r>
  <r>
    <s v="Peru"/>
    <x v="2"/>
    <x v="0"/>
    <n v="7"/>
    <n v="148.40020252389201"/>
    <n v="3770"/>
    <n v="7.8688947708428003"/>
    <n v="3.1893734804531402"/>
    <n v="-4.3740765307402896"/>
    <n v="1.9422983974350101"/>
    <n v="103.951394806916"/>
    <n v="1"/>
    <n v="0"/>
    <x v="1"/>
  </r>
  <r>
    <s v="Peru"/>
    <x v="3"/>
    <x v="0"/>
    <n v="7"/>
    <n v="172.749993191866"/>
    <n v="3930"/>
    <n v="6.5599098413455401"/>
    <n v="3.5006979882794198"/>
    <n v="-0.59642577398047902"/>
    <n v="0.92226390686455995"/>
    <n v="116.13726231186899"/>
    <n v="1"/>
    <n v="0"/>
    <x v="1"/>
  </r>
  <r>
    <s v="Peru"/>
    <x v="4"/>
    <x v="0"/>
    <n v="7"/>
    <n v="182.470362285097"/>
    <n v="4390"/>
    <n v="6.7903923505336499"/>
    <n v="3.41680937178787"/>
    <n v="-2.5464590423929501"/>
    <n v="0.49188898396962"/>
    <n v="97.743607565322705"/>
    <n v="1"/>
    <n v="0"/>
    <x v="1"/>
  </r>
  <r>
    <s v="Peru"/>
    <x v="5"/>
    <x v="0"/>
    <n v="5"/>
    <n v="167.04155074663501"/>
    <n v="4890"/>
    <n v="6.2738358627805404"/>
    <n v="2.61174571937469"/>
    <n v="-1.8623778286079999"/>
    <n v="0.22491963201571299"/>
    <n v="87.272508423537303"/>
    <n v="1"/>
    <n v="0"/>
    <x v="0"/>
  </r>
  <r>
    <s v="Philippines"/>
    <x v="0"/>
    <x v="0"/>
    <n v="3"/>
    <n v="189.83282307692301"/>
    <n v="1660"/>
    <n v="5.4221541647006903"/>
    <n v="5.61043227879094"/>
    <n v="5.69741977951207"/>
    <n v="-2.6440255907072299"/>
    <n v="1.0099998754311601"/>
    <n v="1"/>
    <n v="0"/>
    <x v="0"/>
  </r>
  <r>
    <s v="Philippines"/>
    <x v="1"/>
    <x v="0"/>
    <n v="3"/>
    <n v="164.74051115531901"/>
    <n v="1900"/>
    <n v="5.8337303580134803"/>
    <n v="4.9673620000316197"/>
    <n v="5.4043578670110897"/>
    <n v="-1.83522366683792"/>
    <n v="0.91489569317221098"/>
    <n v="1"/>
    <n v="0"/>
    <x v="0"/>
  </r>
  <r>
    <s v="Philippines"/>
    <x v="2"/>
    <x v="0"/>
    <n v="4"/>
    <n v="205.899420564293"/>
    <n v="2230"/>
    <n v="5.1975105381079203"/>
    <n v="5.5485597011559298"/>
    <n v="8.2960175652443194E-2"/>
    <n v="-1.28977602346363"/>
    <n v="0.90833714580154901"/>
    <n v="1"/>
    <n v="0"/>
    <x v="0"/>
  </r>
  <r>
    <s v="Philippines"/>
    <x v="3"/>
    <x v="0"/>
    <n v="4"/>
    <n v="230.219741352189"/>
    <n v="2480"/>
    <n v="4.2901772747792597"/>
    <n v="5.1264925188678498"/>
    <n v="5.0187069193890297"/>
    <n v="-2.1274779572691802"/>
    <n v="1.0267892648631001"/>
    <n v="1"/>
    <n v="0"/>
    <x v="0"/>
  </r>
  <r>
    <s v="Philippines"/>
    <x v="4"/>
    <x v="0"/>
    <n v="5"/>
    <n v="237.19678860633999"/>
    <n v="2740"/>
    <n v="4.8875049936301602"/>
    <n v="5.4231046348598202"/>
    <n v="3.5969641980851801"/>
    <n v="-2.80954949681872"/>
    <n v="86.245565124823997"/>
    <n v="1"/>
    <n v="0"/>
    <x v="0"/>
  </r>
  <r>
    <s v="Philippines"/>
    <x v="5"/>
    <x v="0"/>
    <n v="6"/>
    <n v="194.72993887761999"/>
    <n v="2620"/>
    <n v="4.1482766521982004"/>
    <n v="4.2187232577287297"/>
    <n v="2.5174691601107502"/>
    <n v="-2.9967924850712699"/>
    <n v="85.397292733302905"/>
    <n v="1"/>
    <n v="0"/>
    <x v="0"/>
  </r>
  <r>
    <s v="Pakistan"/>
    <x v="0"/>
    <x v="0"/>
    <n v="3"/>
    <n v="205.82142857142901"/>
    <n v="800"/>
    <n v="6.5149346505837897"/>
    <n v="8.1430121547731495"/>
    <n v="-4.9167421870070704"/>
    <n v="-3.0262294588846301"/>
    <n v="1.91612199354913"/>
    <n v="1"/>
    <n v="0"/>
    <x v="0"/>
  </r>
  <r>
    <s v="Poland"/>
    <x v="0"/>
    <x v="0"/>
    <n v="11"/>
    <n v="20.537470588235301"/>
    <n v="8470"/>
    <n v="4.60946733091646"/>
    <n v="2.2661806446622998"/>
    <n v="-3.8317823075096098"/>
    <n v="-4.3019062818079101"/>
    <n v="117.226090771023"/>
    <n v="1"/>
    <n v="0"/>
    <x v="1"/>
  </r>
  <r>
    <s v="Poland"/>
    <x v="1"/>
    <x v="0"/>
    <n v="11"/>
    <n v="17.535758916164902"/>
    <n v="9960"/>
    <n v="5.5192714559335503"/>
    <n v="1.87001813473635"/>
    <n v="-6.1776585159925297"/>
    <n v="-3.0940874920955799"/>
    <n v="121.89560612472999"/>
    <n v="1"/>
    <n v="1"/>
    <x v="1"/>
  </r>
  <r>
    <s v="Poland"/>
    <x v="2"/>
    <x v="0"/>
    <n v="11"/>
    <n v="44.051351599103398"/>
    <n v="12060"/>
    <n v="5.2154547004234999"/>
    <n v="2.6174606271862899"/>
    <n v="-6.5933573836511101"/>
    <n v="-2.9825535515660899"/>
    <n v="132.16294241075201"/>
    <n v="1"/>
    <n v="1"/>
    <x v="1"/>
  </r>
  <r>
    <s v="Poland"/>
    <x v="3"/>
    <x v="0"/>
    <n v="11"/>
    <n v="102.183684479948"/>
    <n v="12390"/>
    <n v="4.9872177834846996"/>
    <n v="3.5211386044542299"/>
    <n v="-3.9303385468296801"/>
    <n v="-3.87050415619782"/>
    <n v="157.45886510686199"/>
    <n v="1"/>
    <n v="1"/>
    <x v="1"/>
  </r>
  <r>
    <s v="Poland"/>
    <x v="4"/>
    <x v="0"/>
    <n v="11"/>
    <n v="142.16524216742101"/>
    <n v="12580"/>
    <n v="4.3637875939633002"/>
    <n v="3.6276028235312001"/>
    <n v="-5.0410342733224898"/>
    <n v="-5.47724278869679"/>
    <n v="153.82332387828799"/>
    <n v="1"/>
    <n v="1"/>
    <x v="1"/>
  </r>
  <r>
    <s v="Poland"/>
    <x v="5"/>
    <x v="0"/>
    <n v="11"/>
    <n v="174.93427728165801"/>
    <n v="12620"/>
    <n v="3.7537990877143299"/>
    <n v="3.5972545228891799"/>
    <n v="-4.91453659993486"/>
    <n v="-5.6493742538197003"/>
    <n v="152.63824123219999"/>
    <n v="1"/>
    <n v="1"/>
    <x v="1"/>
  </r>
  <r>
    <s v="Portugal"/>
    <x v="0"/>
    <x v="0"/>
    <n v="14"/>
    <n v="7.9314941176470599"/>
    <n v="19330"/>
    <n v="0.79930404642531505"/>
    <n v="2.4643870168505702"/>
    <n v="-10.325453708774999"/>
    <n v="-4.1360063824962197"/>
    <n v="611.83847820544702"/>
    <n v="0"/>
    <n v="1"/>
    <x v="1"/>
  </r>
  <r>
    <s v="Portugal"/>
    <x v="1"/>
    <x v="0"/>
    <n v="14"/>
    <n v="7.9429643665158398"/>
    <n v="20770"/>
    <n v="1.65585594882864"/>
    <n v="2.6140841593113899"/>
    <n v="-9.7921355553135196"/>
    <n v="-3.8832377310281201"/>
    <n v="619.10386971478704"/>
    <n v="0"/>
    <n v="1"/>
    <x v="1"/>
  </r>
  <r>
    <s v="Portugal"/>
    <x v="2"/>
    <x v="0"/>
    <n v="14"/>
    <n v="22.022193298607501"/>
    <n v="22440"/>
    <n v="1.2527783790713201"/>
    <n v="2.7129310065210701"/>
    <n v="-12.1769919050619"/>
    <n v="-3.11966240300218"/>
    <n v="657.84962450129501"/>
    <n v="0"/>
    <n v="1"/>
    <x v="1"/>
  </r>
  <r>
    <s v="Portugal"/>
    <x v="3"/>
    <x v="0"/>
    <n v="12"/>
    <n v="46.648917054263599"/>
    <n v="22840"/>
    <n v="0.316555372516716"/>
    <n v="1.51998263404"/>
    <n v="-10.524781370374299"/>
    <n v="-4.8544940985011698"/>
    <n v="816.61585333909898"/>
    <n v="0"/>
    <n v="1"/>
    <x v="1"/>
  </r>
  <r>
    <s v="Portugal"/>
    <x v="4"/>
    <x v="0"/>
    <n v="5"/>
    <n v="141.63792416203401"/>
    <n v="22930"/>
    <n v="0.40296541148542903"/>
    <n v="1.0524835581068199"/>
    <n v="-10.161527097530101"/>
    <n v="-6.9166421993510303"/>
    <n v="768.02608891031502"/>
    <n v="0"/>
    <n v="1"/>
    <x v="0"/>
  </r>
  <r>
    <s v="Portugal"/>
    <x v="5"/>
    <x v="0"/>
    <n v="4"/>
    <n v="401.48732890264301"/>
    <n v="22620"/>
    <n v="-0.67674828235029605"/>
    <n v="1.4066846272521301"/>
    <n v="-6.8569727444843398"/>
    <n v="-7.1759092480373701"/>
    <n v="643.32481131906695"/>
    <n v="0"/>
    <n v="1"/>
    <x v="0"/>
  </r>
  <r>
    <s v="Romania"/>
    <x v="0"/>
    <x v="0"/>
    <n v="7"/>
    <n v="39.638604651162801"/>
    <n v="4950"/>
    <n v="6.8210417641578198"/>
    <n v="9.1501710272807699"/>
    <n v="-10.4199285594357"/>
    <n v="-1.3786738722456899"/>
    <n v="1.35659692566072"/>
    <n v="1"/>
    <n v="0"/>
    <x v="1"/>
  </r>
  <r>
    <s v="Romania"/>
    <x v="1"/>
    <x v="0"/>
    <n v="7"/>
    <n v="36.600635017889097"/>
    <n v="6470"/>
    <n v="7.0973967900713397"/>
    <n v="6.8031415327412104"/>
    <n v="-13.5273774370996"/>
    <n v="-1.83713684525481"/>
    <n v="1.6829680793169901"/>
    <n v="1"/>
    <n v="0"/>
    <x v="1"/>
  </r>
  <r>
    <s v="Romania"/>
    <x v="2"/>
    <x v="0"/>
    <n v="7"/>
    <n v="117.47158488372099"/>
    <n v="8490"/>
    <n v="6.7815871546933204"/>
    <n v="6.4228976472290702"/>
    <n v="-11.607693959264299"/>
    <n v="-3.0166745681148299"/>
    <n v="1.6452335651171199"/>
    <n v="1"/>
    <n v="0"/>
    <x v="1"/>
  </r>
  <r>
    <s v="Romania"/>
    <x v="3"/>
    <x v="0"/>
    <n v="7"/>
    <n v="239.491776098191"/>
    <n v="8680"/>
    <n v="4.0097276578332002"/>
    <n v="6.0905893417618104"/>
    <n v="-4.2319672679897096"/>
    <n v="-5.0239782189233599"/>
    <n v="2.38340696586461"/>
    <n v="1"/>
    <n v="0"/>
    <x v="1"/>
  </r>
  <r>
    <s v="Romania"/>
    <x v="4"/>
    <x v="0"/>
    <n v="7"/>
    <n v="328.85487994434499"/>
    <n v="8430"/>
    <n v="1.59574646586367"/>
    <n v="6.5100681426222398"/>
    <n v="-4.4043332614719297"/>
    <n v="-6.4990013897389201"/>
    <n v="2.1266361483220702"/>
    <n v="1"/>
    <n v="0"/>
    <x v="1"/>
  </r>
  <r>
    <s v="Romania"/>
    <x v="5"/>
    <x v="0"/>
    <n v="7"/>
    <n v="341.37090558537102"/>
    <n v="8520"/>
    <n v="0.60805037594425004"/>
    <n v="5.8232188879553703"/>
    <n v="-4.5583317526135101"/>
    <n v="-6.6960404783261103"/>
    <n v="1.77320533071667"/>
    <n v="1"/>
    <n v="0"/>
    <x v="1"/>
  </r>
  <r>
    <s v="Serbia"/>
    <x v="0"/>
    <x v="0"/>
    <s v="NA"/>
    <n v="170.47368421052599"/>
    <n v="3970"/>
    <n v="5.9766757377438404"/>
    <n v="12.9567887882375"/>
    <n v="-10.093"/>
    <n v="6.1333333333333302E-2"/>
    <n v="2.14658973336519"/>
    <n v="1"/>
    <n v="0"/>
    <x v="1"/>
  </r>
  <r>
    <s v="Serbia"/>
    <x v="1"/>
    <x v="0"/>
    <s v="NA"/>
    <n v="164.45237392344501"/>
    <n v="4580"/>
    <n v="6.3450122425176696"/>
    <n v="11.411903363426701"/>
    <n v="-17.100682958121102"/>
    <n v="-0.90071800972338101"/>
    <n v="2.2937042514520201"/>
    <n v="1"/>
    <n v="0"/>
    <x v="1"/>
  </r>
  <r>
    <s v="Serbia"/>
    <x v="2"/>
    <x v="0"/>
    <s v="NA"/>
    <n v="201.45995392364699"/>
    <n v="5650"/>
    <n v="5.4250548329881196"/>
    <n v="10.175572072391599"/>
    <n v="-21.102103956238299"/>
    <n v="-1.2884280108916499"/>
    <n v="2.12602802838127"/>
    <n v="1"/>
    <n v="0"/>
    <x v="1"/>
  </r>
  <r>
    <s v="Serbia"/>
    <x v="3"/>
    <x v="0"/>
    <s v="NA"/>
    <n v="297.93512267886803"/>
    <n v="6040"/>
    <n v="3.2609551665916201"/>
    <n v="8.9732147138242198"/>
    <n v="-6.7262977076755899"/>
    <n v="-1.7346643913939701"/>
    <n v="2.9554664007278402"/>
    <n v="1"/>
    <n v="0"/>
    <x v="1"/>
  </r>
  <r>
    <s v="Russian Federation"/>
    <x v="0"/>
    <x v="0"/>
    <n v="8"/>
    <n v="58.4568372093023"/>
    <n v="5830"/>
    <n v="7.2503556308238197"/>
    <n v="11.074353162606"/>
    <n v="9.3254588833577401"/>
    <n v="7.7300267648555101"/>
    <n v="85.727134801141105"/>
    <n v="1"/>
    <n v="0"/>
    <x v="1"/>
  </r>
  <r>
    <s v="Russian Federation"/>
    <x v="1"/>
    <x v="0"/>
    <n v="9"/>
    <n v="60.010773255814001"/>
    <n v="7600"/>
    <n v="7.5601621005138702"/>
    <n v="10.456443935655001"/>
    <n v="5.5545678687183697"/>
    <n v="8.0317306111338205"/>
    <n v="105.791687938736"/>
    <n v="1"/>
    <n v="0"/>
    <x v="1"/>
  </r>
  <r>
    <s v="Russian Federation"/>
    <x v="2"/>
    <x v="0"/>
    <n v="9"/>
    <n v="129.65542063208099"/>
    <n v="9640"/>
    <n v="7.0781631852458"/>
    <n v="10.931248570828499"/>
    <n v="6.2579612797019104"/>
    <n v="6.6106624655481001"/>
    <n v="97.883918567581802"/>
    <n v="1"/>
    <n v="0"/>
    <x v="1"/>
  </r>
  <r>
    <s v="Russian Federation"/>
    <x v="3"/>
    <x v="0"/>
    <n v="9"/>
    <n v="236.42059366959299"/>
    <n v="9290"/>
    <n v="3.52889517186154"/>
    <n v="11.5896861487872"/>
    <n v="4.12087702770335"/>
    <n v="2.5322075076734198"/>
    <n v="135.47196181516301"/>
    <n v="1"/>
    <n v="0"/>
    <x v="1"/>
  </r>
  <r>
    <s v="Russian Federation"/>
    <x v="4"/>
    <x v="0"/>
    <n v="9"/>
    <n v="271.18258456626398"/>
    <n v="10010"/>
    <n v="2.61646858487306"/>
    <n v="10.873283548384199"/>
    <n v="4.4233384511259697"/>
    <n v="-0.15171823016529301"/>
    <n v="105.77689071127099"/>
    <n v="1"/>
    <n v="0"/>
    <x v="1"/>
  </r>
  <r>
    <s v="Russian Federation"/>
    <x v="5"/>
    <x v="0"/>
    <n v="9"/>
    <n v="243.185246104725"/>
    <n v="10820"/>
    <n v="1.5487426739554"/>
    <n v="8.9823660544994492"/>
    <n v="5.1067982048141101"/>
    <n v="-0.92928411162493996"/>
    <n v="91.532969470335004"/>
    <n v="1"/>
    <n v="1"/>
    <x v="1"/>
  </r>
  <r>
    <s v="Sweden"/>
    <x v="0"/>
    <x v="0"/>
    <n v="16"/>
    <n v="3.2018828451882801"/>
    <n v="48650"/>
    <n v="3.5531817035906799"/>
    <n v="0.72901512252495004"/>
    <n v="8.2560100142957697"/>
    <n v="1.26426011709899"/>
    <n v="315.56905971275398"/>
    <n v="0"/>
    <n v="1"/>
    <x v="1"/>
  </r>
  <r>
    <s v="Sweden"/>
    <x v="1"/>
    <x v="0"/>
    <n v="16"/>
    <n v="3.0752307842962701"/>
    <n v="52190"/>
    <n v="3.8079838691389201"/>
    <n v="1.34185145774008"/>
    <n v="8.8802986680892406"/>
    <n v="2.2248652421435802"/>
    <n v="335.582203188498"/>
    <n v="0"/>
    <n v="1"/>
    <x v="1"/>
  </r>
  <r>
    <s v="Sweden"/>
    <x v="2"/>
    <x v="0"/>
    <n v="16"/>
    <n v="12.546808357413999"/>
    <n v="55600"/>
    <n v="2.5885895094228402"/>
    <n v="2.3364775422242698"/>
    <n v="8.6818791512377693"/>
    <n v="2.4616939458112501"/>
    <n v="352.996671455399"/>
    <n v="0"/>
    <n v="1"/>
    <x v="1"/>
  </r>
  <r>
    <s v="Sweden"/>
    <x v="3"/>
    <x v="0"/>
    <n v="16"/>
    <n v="35.822418837589403"/>
    <n v="51900"/>
    <n v="0.58784234761912002"/>
    <n v="1.7182524653393501"/>
    <n v="5.8633096397390299"/>
    <n v="1.5828159296869799"/>
    <n v="466.38086428736801"/>
    <n v="0"/>
    <n v="1"/>
    <x v="1"/>
  </r>
  <r>
    <s v="Sweden"/>
    <x v="4"/>
    <x v="0"/>
    <n v="16"/>
    <n v="47.922148024296298"/>
    <n v="53810"/>
    <n v="0.91304219681369303"/>
    <n v="1.3668588629356599"/>
    <n v="6.0203693262878897"/>
    <n v="0.43891278987617799"/>
    <n v="419.18232333220101"/>
    <n v="0"/>
    <n v="1"/>
    <x v="1"/>
  </r>
  <r>
    <s v="Sweden"/>
    <x v="5"/>
    <x v="0"/>
    <n v="16"/>
    <n v="52.428589676925903"/>
    <n v="56010"/>
    <n v="0.72790696001161503"/>
    <n v="1.2082260736664501"/>
    <n v="5.8320283567960098"/>
    <n v="-0.16893320346135199"/>
    <n v="389.91783909667402"/>
    <n v="0"/>
    <n v="1"/>
    <x v="1"/>
  </r>
  <r>
    <s v="Slovenia"/>
    <x v="0"/>
    <x v="0"/>
    <n v="14"/>
    <n v="6.8846153846153904"/>
    <n v="19970"/>
    <n v="4.2132213457729799"/>
    <n v="2.8430142521644499"/>
    <n v="-1.7581258910069599"/>
    <n v="-1.1261248221232301"/>
    <n v="113.08984302962"/>
    <n v="1"/>
    <n v="1"/>
    <x v="1"/>
  </r>
  <r>
    <s v="Slovenia"/>
    <x v="1"/>
    <x v="0"/>
    <n v="14"/>
    <n v="6.5093808630394001"/>
    <n v="21950"/>
    <n v="5.2381119240849703"/>
    <n v="2.8503937644148798"/>
    <n v="-4.1884684996006802"/>
    <n v="-0.676829522798442"/>
    <n v="135.996300023548"/>
    <n v="1"/>
    <n v="1"/>
    <x v="1"/>
  </r>
  <r>
    <s v="Slovenia"/>
    <x v="2"/>
    <x v="0"/>
    <n v="14"/>
    <n v="34.859128908692902"/>
    <n v="24680"/>
    <n v="4.97519563957733"/>
    <n v="3.9085243888777801"/>
    <n v="-5.3267037551357399"/>
    <n v="-0.25153480307607701"/>
    <n v="158.87602766924601"/>
    <n v="1"/>
    <n v="1"/>
    <x v="1"/>
  </r>
  <r>
    <s v="Slovenia"/>
    <x v="3"/>
    <x v="0"/>
    <n v="14"/>
    <n v="67.653664851916503"/>
    <n v="24390"/>
    <n v="2.0251245468132502"/>
    <n v="3.3729772389056598"/>
    <n v="-0.46848034223969098"/>
    <n v="-1.78490004200342"/>
    <n v="192.23020623390099"/>
    <n v="1"/>
    <n v="1"/>
    <x v="1"/>
  </r>
  <r>
    <s v="Slovenia"/>
    <x v="4"/>
    <x v="0"/>
    <n v="12"/>
    <n v="90.644448102678695"/>
    <n v="24540"/>
    <n v="0.91654473664908997"/>
    <n v="2.7829105768129101"/>
    <n v="-0.123520956217733"/>
    <n v="-3.62979150328129"/>
    <n v="176.810895641424"/>
    <n v="1"/>
    <n v="1"/>
    <x v="1"/>
  </r>
  <r>
    <s v="Slovenia"/>
    <x v="5"/>
    <x v="0"/>
    <n v="8"/>
    <n v="119.79105701516301"/>
    <n v="24560"/>
    <n v="-0.66567696420949196"/>
    <n v="1.5024884605071001"/>
    <n v="0.40246337981511499"/>
    <n v="-5.5067485554405602"/>
    <n v="160.00148824446299"/>
    <n v="1"/>
    <n v="1"/>
    <x v="1"/>
  </r>
  <r>
    <s v="Slovak Republic"/>
    <x v="0"/>
    <x v="0"/>
    <n v="12"/>
    <n v="10.7074977777778"/>
    <n v="12880"/>
    <n v="6.3626343477415004"/>
    <n v="4.9136390107380397"/>
    <n v="-5.58903981585315"/>
    <n v="-2.83317912271343"/>
    <n v="53.131299754928598"/>
    <n v="0"/>
    <n v="1"/>
    <x v="1"/>
  </r>
  <r>
    <s v="Slovak Republic"/>
    <x v="1"/>
    <x v="0"/>
    <n v="12"/>
    <n v="9.9650340451388999"/>
    <n v="14840"/>
    <n v="7.6800699265898897"/>
    <n v="3.3163799555871298"/>
    <n v="-4.7687329276067896"/>
    <n v="-2.4123866664725999"/>
    <n v="54.2585469113709"/>
    <n v="0"/>
    <n v="1"/>
    <x v="1"/>
  </r>
  <r>
    <s v="Slovak Republic"/>
    <x v="2"/>
    <x v="0"/>
    <n v="12"/>
    <n v="29.049936375378099"/>
    <n v="17110"/>
    <n v="7.7313646515321999"/>
    <n v="3.9460782280425701"/>
    <n v="-6.1958527685754401"/>
    <n v="-2.2291918694041701"/>
    <n v="65.706622563696598"/>
    <n v="0"/>
    <n v="1"/>
    <x v="1"/>
  </r>
  <r>
    <s v="Slovak Republic"/>
    <x v="3"/>
    <x v="0"/>
    <n v="12"/>
    <n v="63.201439680221497"/>
    <n v="17010"/>
    <n v="4.7741823706734996"/>
    <n v="2.9900027067380202"/>
    <n v="-3.56641702465443"/>
    <n v="-3.6345285811233201"/>
    <n v="104.992510038158"/>
    <n v="0"/>
    <n v="1"/>
    <x v="1"/>
  </r>
  <r>
    <s v="Slovak Republic"/>
    <x v="4"/>
    <x v="0"/>
    <n v="12"/>
    <n v="87.633383675671695"/>
    <n v="17130"/>
    <n v="3.9162324283440202"/>
    <n v="2.3901008456025701"/>
    <n v="-3.6402937572063201"/>
    <n v="-5.2900578190168099"/>
    <n v="94.064917905735399"/>
    <n v="0"/>
    <n v="1"/>
    <x v="1"/>
  </r>
  <r>
    <s v="Slovak Republic"/>
    <x v="5"/>
    <x v="0"/>
    <n v="11"/>
    <n v="115.405461022694"/>
    <n v="17430"/>
    <n v="1.9220216656009099"/>
    <n v="2.16380292167351"/>
    <n v="-2.0786636261009002"/>
    <n v="-6.2339693189982599"/>
    <n v="87.158604000858006"/>
    <n v="0"/>
    <n v="1"/>
    <x v="1"/>
  </r>
  <r>
    <s v="Thailand"/>
    <x v="0"/>
    <x v="0"/>
    <n v="9"/>
    <n v="38.838526923076898"/>
    <n v="2890"/>
    <n v="5.7954116194605598"/>
    <n v="3.97899760625794"/>
    <n v="1.11845973881938"/>
    <n v="1.8432764662754599"/>
    <n v="44.350464704159997"/>
    <n v="0"/>
    <n v="0"/>
    <x v="1"/>
  </r>
  <r>
    <s v="Thailand"/>
    <x v="1"/>
    <x v="0"/>
    <n v="9"/>
    <n v="43.051798076922999"/>
    <n v="3280"/>
    <n v="5.2714968257143404"/>
    <n v="3.8064615031103499"/>
    <n v="6.3477636326951403"/>
    <n v="1.5109619890353001"/>
    <n v="39.5360286012681"/>
    <n v="0"/>
    <n v="0"/>
    <x v="1"/>
  </r>
  <r>
    <s v="Thailand"/>
    <x v="2"/>
    <x v="0"/>
    <n v="9"/>
    <n v="79.4125333333334"/>
    <n v="3750"/>
    <n v="4.3065535520074096"/>
    <n v="4.1158349364947204"/>
    <n v="0.81106521441707502"/>
    <n v="0.845158688934048"/>
    <n v="37.685931322132099"/>
    <n v="0"/>
    <n v="0"/>
    <x v="1"/>
  </r>
  <r>
    <s v="Thailand"/>
    <x v="3"/>
    <x v="0"/>
    <n v="9"/>
    <n v="118.836162290009"/>
    <n v="3860"/>
    <n v="2.5729166686808802"/>
    <n v="2.28810478568322"/>
    <n v="8.3010231195302708"/>
    <n v="-0.805315993991362"/>
    <n v="40.456736075541997"/>
    <n v="0"/>
    <n v="0"/>
    <x v="1"/>
  </r>
  <r>
    <s v="Thailand"/>
    <x v="4"/>
    <x v="0"/>
    <n v="9"/>
    <n v="141.59382248256199"/>
    <n v="4320"/>
    <n v="3.25232008910486"/>
    <n v="2.6316644707175501"/>
    <n v="3.1187322734930798"/>
    <n v="-1.05676876593895"/>
    <n v="39.205410765252097"/>
    <n v="0"/>
    <n v="0"/>
    <x v="1"/>
  </r>
  <r>
    <s v="Thailand"/>
    <x v="5"/>
    <x v="0"/>
    <n v="9"/>
    <n v="139.107138207313"/>
    <n v="4620"/>
    <n v="2.0105127756421299"/>
    <n v="2.0784314990167401"/>
    <n v="2.5794322345271699"/>
    <n v="-1.60206971289792"/>
    <n v="41.169688469102702"/>
    <n v="0"/>
    <n v="0"/>
    <x v="1"/>
  </r>
  <r>
    <s v="Turkey"/>
    <x v="0"/>
    <x v="0"/>
    <n v="4"/>
    <n v="188.964573643411"/>
    <n v="7520"/>
    <n v="7.4807950286376004"/>
    <n v="10.106627760744701"/>
    <n v="-5.9966084619563"/>
    <n v="-1.96133333333333"/>
    <n v="162.644445533153"/>
    <n v="1"/>
    <n v="0"/>
    <x v="0"/>
  </r>
  <r>
    <s v="Turkey"/>
    <x v="1"/>
    <x v="0"/>
    <n v="4"/>
    <n v="180.16916860465099"/>
    <n v="8500"/>
    <n v="7.3316235423081704"/>
    <n v="9.4972759855230802"/>
    <n v="-5.8380128867942096"/>
    <n v="-1.1503333333333301"/>
    <n v="159.89921283148601"/>
    <n v="1"/>
    <n v="0"/>
    <x v="0"/>
  </r>
  <r>
    <s v="Turkey"/>
    <x v="2"/>
    <x v="0"/>
    <n v="4"/>
    <n v="226.64169927568801"/>
    <n v="9340"/>
    <n v="5.1556312627185701"/>
    <n v="9.5991838030330108"/>
    <n v="-5.5278553046673498"/>
    <n v="-1.6010013362959801"/>
    <n v="161.074642424112"/>
    <n v="1"/>
    <n v="0"/>
    <x v="0"/>
  </r>
  <r>
    <s v="Turkey"/>
    <x v="3"/>
    <x v="0"/>
    <n v="5"/>
    <n v="258.92668113814"/>
    <n v="9130"/>
    <n v="1.84875799520636"/>
    <n v="8.4837619723736299"/>
    <n v="-1.97281305509565"/>
    <n v="-3.71053007969671"/>
    <n v="187.379580338789"/>
    <n v="1"/>
    <n v="0"/>
    <x v="0"/>
  </r>
  <r>
    <s v="Turkey"/>
    <x v="4"/>
    <x v="0"/>
    <n v="5"/>
    <n v="258.15166160979101"/>
    <n v="9980"/>
    <n v="2.4146238865841001"/>
    <n v="8.4205164043081808"/>
    <n v="-6.2119782014242801"/>
    <n v="-3.5509986894583001"/>
    <n v="178.785074858602"/>
    <n v="1"/>
    <n v="0"/>
    <x v="0"/>
  </r>
  <r>
    <s v="Turkey"/>
    <x v="5"/>
    <x v="0"/>
    <n v="6"/>
    <n v="220.998487557717"/>
    <n v="10510"/>
    <n v="3.4406659374621502"/>
    <n v="7.0964335025290097"/>
    <n v="-9.6910741927570392"/>
    <n v="-3.3680451977576702"/>
    <n v="165.80531794945699"/>
    <n v="1"/>
    <n v="0"/>
    <x v="0"/>
  </r>
  <r>
    <s v="Ukraine"/>
    <x v="0"/>
    <x v="0"/>
    <n v="3"/>
    <n v="189.93781496062999"/>
    <n v="1950"/>
    <n v="7.8750000000000497"/>
    <n v="10.557986980665699"/>
    <n v="-1.5025094045241001"/>
    <n v="-1.8630245197482"/>
    <n v="91.7374766955583"/>
    <n v="1"/>
    <n v="0"/>
    <x v="0"/>
  </r>
  <r>
    <s v="Ukraine"/>
    <x v="1"/>
    <x v="0"/>
    <n v="3"/>
    <n v="182.39596195502301"/>
    <n v="2570"/>
    <n v="7.5000001919556203"/>
    <n v="11.822029491922001"/>
    <n v="-3.6792575870886601"/>
    <n v="-1.0956821645383401"/>
    <n v="109.0701876518"/>
    <n v="1"/>
    <n v="0"/>
    <x v="0"/>
  </r>
  <r>
    <s v="Ukraine"/>
    <x v="3"/>
    <x v="0"/>
    <n v="2"/>
    <n v="1068.5240883075601"/>
    <n v="2840"/>
    <n v="0.675000191955615"/>
    <n v="17.988891676856799"/>
    <n v="-1.48087778440786"/>
    <n v="-2.6541378685756798"/>
    <n v="187.86371060807801"/>
    <n v="1"/>
    <n v="0"/>
    <x v="0"/>
  </r>
  <r>
    <s v="Ukraine"/>
    <x v="4"/>
    <x v="0"/>
    <n v="2"/>
    <n v="1225.92821352955"/>
    <n v="2990"/>
    <n v="-9.9999808044372598E-2"/>
    <n v="16.835023038270901"/>
    <n v="-2.2108308662080698"/>
    <n v="-4.53158073938316"/>
    <n v="157.81207393991201"/>
    <n v="1"/>
    <n v="0"/>
    <x v="0"/>
  </r>
  <r>
    <s v="Ukraine"/>
    <x v="5"/>
    <x v="0"/>
    <n v="1"/>
    <n v="1139.6349840225"/>
    <n v="3140"/>
    <n v="-0.77500000000001301"/>
    <n v="11.0777508938707"/>
    <n v="-6.2617130604210702"/>
    <n v="-4.8153319489144799"/>
    <n v="138.710719496916"/>
    <n v="1"/>
    <n v="0"/>
    <x v="0"/>
  </r>
  <r>
    <s v="United States"/>
    <x v="3"/>
    <x v="0"/>
    <n v="16"/>
    <n v="31.8812"/>
    <n v="48300"/>
    <n v="0.34396374596651602"/>
    <n v="2.1120755039508698"/>
    <n v="-2.6409662452232201"/>
    <n v="-6.0450963527697503"/>
    <n v="855.01039239150998"/>
    <n v="0"/>
    <n v="1"/>
    <x v="1"/>
  </r>
  <r>
    <s v="United States"/>
    <x v="4"/>
    <x v="0"/>
    <n v="16"/>
    <n v="37.699744230769298"/>
    <n v="49110"/>
    <n v="0.309417979695084"/>
    <n v="1.7078658242470299"/>
    <n v="-2.9665873673518499"/>
    <n v="-8.5903776970722401"/>
    <n v="759.86611240079901"/>
    <n v="0"/>
    <n v="1"/>
    <x v="1"/>
  </r>
  <r>
    <s v="United States"/>
    <x v="5"/>
    <x v="0"/>
    <n v="16"/>
    <n v="42.077081774761197"/>
    <n v="50350"/>
    <n v="0.26660099854487901"/>
    <n v="1.4804462482373999"/>
    <n v="-2.9601170261440002"/>
    <n v="-9.8274477588923208"/>
    <n v="729.91834409418902"/>
    <n v="0"/>
    <n v="1"/>
    <x v="1"/>
  </r>
  <r>
    <s v="Venezuela, RB"/>
    <x v="0"/>
    <x v="0"/>
    <n v="2"/>
    <n v="155.367876447876"/>
    <n v="6050"/>
    <n v="7.68034238808771"/>
    <n v="27.154033079632001"/>
    <n v="14.422475131384999"/>
    <n v="0.43708959067153003"/>
    <n v="0.65544663906688105"/>
    <n v="1"/>
    <n v="0"/>
    <x v="0"/>
  </r>
  <r>
    <s v="Venezuela, RB"/>
    <x v="1"/>
    <x v="0"/>
    <n v="2"/>
    <n v="222.72787692125601"/>
    <n v="7520"/>
    <n v="11.8075332468174"/>
    <n v="20.985694575906798"/>
    <n v="6.9372749660326098"/>
    <n v="2.1787913614886398"/>
    <n v="0.79148388706272699"/>
    <n v="1"/>
    <n v="0"/>
    <x v="0"/>
  </r>
  <r>
    <s v="Venezuela, RB"/>
    <x v="2"/>
    <x v="0"/>
    <n v="2"/>
    <n v="488.03084033936102"/>
    <n v="9230"/>
    <n v="8.5553397602138297"/>
    <n v="21.161817008955701"/>
    <n v="10.185666047810299"/>
    <n v="-2.6269999999999998"/>
    <n v="0.68713729540226798"/>
    <n v="1"/>
    <n v="0"/>
    <x v="0"/>
  </r>
  <r>
    <s v="Venezuela, RB"/>
    <x v="3"/>
    <x v="0"/>
    <n v="2"/>
    <n v="984.37870588237502"/>
    <n v="10140"/>
    <n v="5.1753487076827502"/>
    <n v="27.0809414466131"/>
    <n v="0.68544883586445204"/>
    <n v="-4.9873333333333303"/>
    <n v="1.37645331086406"/>
    <n v="1"/>
    <n v="0"/>
    <x v="0"/>
  </r>
  <r>
    <s v="Venezuela, RB"/>
    <x v="4"/>
    <x v="0"/>
    <n v="2"/>
    <n v="1258.1207199309099"/>
    <n v="11520"/>
    <n v="2.33529681474961"/>
    <n v="27.634203077908499"/>
    <n v="2.2376752570476"/>
    <n v="-7.5036666666666703"/>
    <n v="0.86407129817426098"/>
    <n v="1"/>
    <n v="0"/>
    <x v="0"/>
  </r>
  <r>
    <s v="Venezuela, RB"/>
    <x v="5"/>
    <x v="0"/>
    <n v="2"/>
    <n v="1275.1580167698201"/>
    <n v="11760"/>
    <n v="1.1906881358508099"/>
    <n v="27.119539490637699"/>
    <n v="7.7056472069345796"/>
    <n v="-10.214"/>
    <n v="1.1684787089425299"/>
    <n v="1"/>
    <n v="1"/>
    <x v="0"/>
  </r>
  <r>
    <s v="Vietnam"/>
    <x v="0"/>
    <x v="0"/>
    <n v="4"/>
    <n v="97.382582278480996"/>
    <n v="760"/>
    <n v="7.2401691606561203"/>
    <n v="7.8087799538112703"/>
    <n v="-0.24670437369826601"/>
    <n v="-0.38266666666666699"/>
    <n v="0.41492133753084698"/>
    <n v="1"/>
    <n v="0"/>
    <x v="0"/>
  </r>
  <r>
    <s v="Vietnam"/>
    <x v="1"/>
    <x v="0"/>
    <n v="4"/>
    <n v="89.438587057607805"/>
    <n v="850"/>
    <n v="7.2977794087113397"/>
    <n v="7.9903326861716701"/>
    <n v="-8.9816593641243898"/>
    <n v="-0.98866666666666703"/>
    <n v="0.42653034002141099"/>
    <n v="0"/>
    <n v="0"/>
    <x v="0"/>
  </r>
  <r>
    <s v="Vietnam"/>
    <x v="2"/>
    <x v="0"/>
    <n v="4"/>
    <n v="161.409573980434"/>
    <n v="1000"/>
    <n v="6.8291195577622803"/>
    <n v="12.9352975264969"/>
    <n v="-10.9179529896098"/>
    <n v="-0.74733333333333296"/>
    <n v="0.37988732713051399"/>
    <n v="1"/>
    <n v="0"/>
    <x v="0"/>
  </r>
  <r>
    <s v="Vietnam"/>
    <x v="3"/>
    <x v="0"/>
    <n v="3"/>
    <n v="239.202752131446"/>
    <n v="1120"/>
    <n v="6.2917820116469496"/>
    <n v="12.8248880921837"/>
    <n v="-6.2331036856391204"/>
    <n v="-2.839"/>
    <n v="0.49556886480512402"/>
    <n v="1"/>
    <n v="0"/>
    <x v="0"/>
  </r>
  <r>
    <s v="Vietnam"/>
    <x v="4"/>
    <x v="0"/>
    <n v="3"/>
    <n v="297.44589712584201"/>
    <n v="1270"/>
    <n v="6.1531028629823199"/>
    <n v="13.010825049078401"/>
    <n v="-3.6883770007000898"/>
    <n v="-3.0883333333333298"/>
    <n v="0.53816508028215104"/>
    <n v="1"/>
    <n v="0"/>
    <x v="0"/>
  </r>
  <r>
    <s v="Vietnam"/>
    <x v="5"/>
    <x v="0"/>
    <n v="2"/>
    <n v="318.030316856328"/>
    <n v="1390"/>
    <n v="5.9308024292103303"/>
    <n v="11.5312119935283"/>
    <n v="0.174119000057916"/>
    <n v="-3.2793333333333301"/>
    <n v="0.49320979182497099"/>
    <n v="1"/>
    <n v="0"/>
    <x v="0"/>
  </r>
  <r>
    <s v="South Africa"/>
    <x v="0"/>
    <x v="0"/>
    <n v="9"/>
    <n v="53.428953488372102"/>
    <n v="5420"/>
    <n v="4.5961131281379997"/>
    <n v="3.1421022244780601"/>
    <n v="-5.2660734410497501"/>
    <n v="-0.41445960159791501"/>
    <n v="74.068706946233206"/>
    <n v="1"/>
    <n v="0"/>
    <x v="1"/>
  </r>
  <r>
    <s v="South Africa"/>
    <x v="1"/>
    <x v="0"/>
    <n v="9"/>
    <n v="48.957241112002201"/>
    <n v="5690"/>
    <n v="5.2457837506284699"/>
    <n v="5.0464482162495097"/>
    <n v="-6.9952172567197"/>
    <n v="0.59904901817713496"/>
    <n v="76.793108562365902"/>
    <n v="1"/>
    <n v="0"/>
    <x v="1"/>
  </r>
  <r>
    <s v="South Africa"/>
    <x v="2"/>
    <x v="0"/>
    <n v="10"/>
    <n v="111.322074843899"/>
    <n v="5750"/>
    <n v="5.0126736497139701"/>
    <n v="7.7588318240921996"/>
    <n v="-7.3623566513752401"/>
    <n v="0.43485568526424501"/>
    <n v="79.032683477244305"/>
    <n v="1"/>
    <n v="0"/>
    <x v="1"/>
  </r>
  <r>
    <s v="South Africa"/>
    <x v="3"/>
    <x v="0"/>
    <n v="10"/>
    <n v="177.084936501621"/>
    <n v="5630"/>
    <n v="3.3118489982816199"/>
    <n v="8.5882901926879196"/>
    <n v="-3.9949549523055299"/>
    <n v="-1.57515693097271"/>
    <n v="100.48395186173801"/>
    <n v="1"/>
    <n v="0"/>
    <x v="1"/>
  </r>
  <r>
    <s v="South Africa"/>
    <x v="4"/>
    <x v="0"/>
    <n v="10"/>
    <n v="210.296323474801"/>
    <n v="6000"/>
    <n v="2.6959103412510399"/>
    <n v="7.6429314398317798"/>
    <n v="-1.92297158379265"/>
    <n v="-3.2919806917546599"/>
    <n v="95.355868022833107"/>
    <n v="1"/>
    <n v="0"/>
    <x v="1"/>
  </r>
  <r>
    <s v="South Africa"/>
    <x v="5"/>
    <x v="0"/>
    <n v="9"/>
    <n v="181.76262603890299"/>
    <n v="6850"/>
    <n v="2.2087908637765499"/>
    <n v="7.4414974006952201"/>
    <n v="-2.3469141326021501"/>
    <n v="-4.51698132012696"/>
    <n v="94.8505098118831"/>
    <n v="1"/>
    <n v="0"/>
    <x v="1"/>
  </r>
  <r>
    <s v="Argentina"/>
    <x v="0"/>
    <x v="1"/>
    <n v="3"/>
    <n v="273.77539525691702"/>
    <n v="5579"/>
    <n v="8.8572568708426793"/>
    <n v="11.276580522067601"/>
    <n v="2.9366133905226302"/>
    <n v="-0.38502630185921899"/>
    <n v="197.53713391023001"/>
    <n v="1"/>
    <n v="0"/>
    <x v="0"/>
  </r>
  <r>
    <s v="Argentina"/>
    <x v="1"/>
    <x v="1"/>
    <n v="2"/>
    <n v="292.25585471658098"/>
    <n v="6632"/>
    <n v="8.6487194238411007"/>
    <n v="14.5140883907043"/>
    <n v="2.2302028722429901"/>
    <n v="-1.3253333333333299"/>
    <n v="182.26978572909101"/>
    <n v="1"/>
    <n v="0"/>
    <x v="0"/>
  </r>
  <r>
    <s v="Argentina"/>
    <x v="2"/>
    <x v="1"/>
    <n v="2"/>
    <n v="686.57002283550696"/>
    <n v="8287"/>
    <n v="7.1668544072445197"/>
    <n v="18.045277441677101"/>
    <n v="1.66398962300661"/>
    <n v="-1.0680000000000001"/>
    <n v="159.92152645760601"/>
    <n v="1"/>
    <n v="0"/>
    <x v="0"/>
  </r>
  <r>
    <s v="Argentina"/>
    <x v="3"/>
    <x v="1"/>
    <n v="2"/>
    <n v="1353.95935903192"/>
    <n v="10101"/>
    <n v="4.8798603571077299"/>
    <n v="16.2454957552862"/>
    <n v="2.20281215671654"/>
    <n v="-1.7589999999999999"/>
    <n v="185.29264281735001"/>
    <n v="1"/>
    <n v="0"/>
    <x v="0"/>
  </r>
  <r>
    <s v="Argentina"/>
    <x v="4"/>
    <x v="1"/>
    <n v="2"/>
    <n v="1546.9205225057401"/>
    <n v="9282"/>
    <n v="5.0729397598646804"/>
    <n v="16.203970865640301"/>
    <n v="0.29384290565389398"/>
    <n v="-1.56433333333333"/>
    <n v="156.84698477243001"/>
    <n v="1"/>
    <n v="0"/>
    <x v="0"/>
  </r>
  <r>
    <s v="Argentina"/>
    <x v="5"/>
    <x v="1"/>
    <n v="1"/>
    <n v="1304.5206912761601"/>
    <n v="11227"/>
    <n v="5.2109452001802801"/>
    <n v="14.8675908966833"/>
    <n v="-0.40718500417547498"/>
    <n v="-2.2599999999999998"/>
    <n v="142.14858313190999"/>
    <n v="1"/>
    <n v="1"/>
    <x v="0"/>
  </r>
  <r>
    <s v="Austria"/>
    <x v="0"/>
    <x v="1"/>
    <n v="16"/>
    <n v="3.6877419354838699"/>
    <n v="41260"/>
    <n v="2.23835435428493"/>
    <n v="1.9385374935766899"/>
    <n v="2.7048445346958601"/>
    <n v="-2.6990858113264902"/>
    <n v="353.09449404267502"/>
    <n v="0"/>
    <n v="1"/>
    <x v="1"/>
  </r>
  <r>
    <s v="Austria"/>
    <x v="1"/>
    <x v="1"/>
    <n v="16"/>
    <n v="3.9083399942905999"/>
    <n v="44170"/>
    <n v="2.9546919956810598"/>
    <n v="1.9743277943805"/>
    <n v="3.4130804796900902"/>
    <n v="-1.51327337184299"/>
    <n v="376.929357508122"/>
    <n v="0"/>
    <n v="1"/>
    <x v="1"/>
  </r>
  <r>
    <s v="Austria"/>
    <x v="2"/>
    <x v="1"/>
    <n v="16"/>
    <n v="16.415223172459001"/>
    <n v="48700"/>
    <n v="2.6650715934527001"/>
    <n v="2.27804605492901"/>
    <n v="4.70672428285057"/>
    <n v="-1.22463263910245"/>
    <n v="387.584926064841"/>
    <n v="0"/>
    <n v="1"/>
    <x v="1"/>
  </r>
  <r>
    <s v="Austria"/>
    <x v="3"/>
    <x v="1"/>
    <n v="16"/>
    <n v="52.488136780171402"/>
    <n v="48580"/>
    <n v="1.18013185305588"/>
    <n v="1.96361074089015"/>
    <n v="2.5884576787837998"/>
    <n v="-1.7158551647289999"/>
    <n v="466.26576626362601"/>
    <n v="0"/>
    <n v="1"/>
    <x v="1"/>
  </r>
  <r>
    <s v="Austria"/>
    <x v="4"/>
    <x v="1"/>
    <n v="16"/>
    <n v="77.780913495550195"/>
    <n v="49180"/>
    <n v="0.81244785059334301"/>
    <n v="1.8452560668962701"/>
    <n v="3.3745523400586301"/>
    <n v="-2.4135969907535002"/>
    <n v="407.649262560284"/>
    <n v="0"/>
    <n v="1"/>
    <x v="1"/>
  </r>
  <r>
    <s v="Austria"/>
    <x v="5"/>
    <x v="1"/>
    <n v="15"/>
    <n v="101.83781452162"/>
    <n v="50330"/>
    <n v="0.67492746342016796"/>
    <n v="1.8622621506394901"/>
    <n v="1.54046259953127"/>
    <n v="-2.76132785856203"/>
    <n v="368.915630291632"/>
    <n v="0"/>
    <n v="1"/>
    <x v="1"/>
  </r>
  <r>
    <s v="Australia"/>
    <x v="2"/>
    <x v="1"/>
    <n v="16"/>
    <n v="77.402631578947407"/>
    <n v="42380"/>
    <n v="3.4173929921794"/>
    <n v="3.40783069871835"/>
    <n v="-4.9402941502701596"/>
    <n v="1.75420069789359"/>
    <n v="418.11336674944698"/>
    <n v="0"/>
    <n v="1"/>
    <x v="1"/>
  </r>
  <r>
    <s v="Australia"/>
    <x v="3"/>
    <x v="1"/>
    <n v="16"/>
    <n v="79.235891789473698"/>
    <n v="44000"/>
    <n v="3.0462306372747099"/>
    <n v="2.83503899927396"/>
    <n v="-5.2789906770977302"/>
    <n v="0.36730696431968701"/>
    <n v="441.17488129514197"/>
    <n v="0"/>
    <n v="1"/>
    <x v="1"/>
  </r>
  <r>
    <s v="Australia"/>
    <x v="4"/>
    <x v="1"/>
    <n v="16"/>
    <n v="69.019821857094897"/>
    <n v="46490"/>
    <n v="2.7891552681251599"/>
    <n v="3.0059937211001402"/>
    <n v="-3.91794525805502"/>
    <n v="-1.5209625769836399"/>
    <n v="494.15662999715101"/>
    <n v="0"/>
    <n v="1"/>
    <x v="1"/>
  </r>
  <r>
    <s v="Australia"/>
    <x v="5"/>
    <x v="1"/>
    <n v="16"/>
    <n v="65.224907484625206"/>
    <n v="50060"/>
    <n v="2.4294889682810799"/>
    <n v="2.6848924783647701"/>
    <n v="-3.2076822905170701"/>
    <n v="-3.3822400328328901"/>
    <n v="435.58078543189401"/>
    <n v="0"/>
    <n v="1"/>
    <x v="1"/>
  </r>
  <r>
    <s v="Belgium"/>
    <x v="0"/>
    <x v="1"/>
    <n v="15"/>
    <n v="3.5497416666666699"/>
    <n v="39890"/>
    <n v="2.2121695016894098"/>
    <n v="2.2223943022205601"/>
    <n v="1.83723439771763"/>
    <n v="-0.90433681278801004"/>
    <n v="343.48437194950498"/>
    <n v="0"/>
    <n v="1"/>
    <x v="1"/>
  </r>
  <r>
    <s v="Belgium"/>
    <x v="1"/>
    <x v="1"/>
    <n v="15"/>
    <n v="4.1591429852320703"/>
    <n v="42630"/>
    <n v="2.73977737364156"/>
    <n v="2.13279772442122"/>
    <n v="1.4909057040271201"/>
    <n v="-1.03604074288593"/>
    <n v="374.88774255738599"/>
    <n v="0"/>
    <n v="1"/>
    <x v="1"/>
  </r>
  <r>
    <s v="Belgium"/>
    <x v="2"/>
    <x v="1"/>
    <n v="15"/>
    <n v="14.7712907257869"/>
    <n v="46530"/>
    <n v="2.1194823527669402"/>
    <n v="2.7010866084059599"/>
    <n v="-1.3669460588423901"/>
    <n v="-0.54311909705355499"/>
    <n v="426.24046613843399"/>
    <n v="0"/>
    <n v="1"/>
    <x v="1"/>
  </r>
  <r>
    <s v="Belgium"/>
    <x v="3"/>
    <x v="1"/>
    <n v="15"/>
    <n v="36.647149506119"/>
    <n v="45980"/>
    <n v="0.99134685594614202"/>
    <n v="2.0863891485843"/>
    <n v="-0.59475738783064902"/>
    <n v="-2.2210590334343299"/>
    <n v="454.70492058973798"/>
    <n v="0"/>
    <n v="1"/>
    <x v="1"/>
  </r>
  <r>
    <s v="Belgium"/>
    <x v="4"/>
    <x v="1"/>
    <n v="14"/>
    <n v="72.279176245210806"/>
    <n v="47200"/>
    <n v="0.95903107834595203"/>
    <n v="2.2084258446483398"/>
    <n v="1.74813141735693"/>
    <n v="-3.04742450114369"/>
    <n v="368.25490799417503"/>
    <n v="0"/>
    <n v="1"/>
    <x v="1"/>
  </r>
  <r>
    <s v="Belgium"/>
    <x v="5"/>
    <x v="1"/>
    <n v="14"/>
    <n v="133.526806483938"/>
    <n v="47130"/>
    <n v="0.61851431278282198"/>
    <n v="1.88907633017584"/>
    <n v="-1.03426153202295"/>
    <n v="-3.7852161748351798"/>
    <n v="336.03332228766499"/>
    <n v="0"/>
    <n v="1"/>
    <x v="1"/>
  </r>
  <r>
    <s v="Bulgaria"/>
    <x v="0"/>
    <x v="1"/>
    <n v="9"/>
    <n v="33.198155038759701"/>
    <n v="4150"/>
    <n v="6.0856440832102097"/>
    <n v="6.2155299967263504"/>
    <n v="-17.424352508219901"/>
    <n v="2.6343444365287199"/>
    <n v="146.57998542839101"/>
    <n v="1"/>
    <n v="0"/>
    <x v="1"/>
  </r>
  <r>
    <s v="Bulgaria"/>
    <x v="1"/>
    <x v="1"/>
    <n v="9"/>
    <n v="31.153848673226001"/>
    <n v="4720"/>
    <n v="6.4731962429828398"/>
    <n v="6.9009812000985304"/>
    <n v="-26.2108365223269"/>
    <n v="3.19513603875011"/>
    <n v="149.577971668613"/>
    <n v="1"/>
    <n v="0"/>
    <x v="1"/>
  </r>
  <r>
    <s v="Bulgaria"/>
    <x v="2"/>
    <x v="1"/>
    <n v="9"/>
    <n v="101.425909411494"/>
    <n v="5940"/>
    <n v="6.2719430483986098"/>
    <n v="9.3376240503819599"/>
    <n v="-22.273323890129301"/>
    <n v="3.12824580775554"/>
    <n v="178.83662693333901"/>
    <n v="1"/>
    <n v="0"/>
    <x v="1"/>
  </r>
  <r>
    <s v="Bulgaria"/>
    <x v="3"/>
    <x v="1"/>
    <n v="9"/>
    <n v="211.68861834966799"/>
    <n v="6420"/>
    <n v="3.53013632085263"/>
    <n v="7.8348104417533797"/>
    <n v="-8.4852656492020202"/>
    <n v="2.0390556084789302"/>
    <n v="241.30899198561301"/>
    <n v="1"/>
    <n v="0"/>
    <x v="1"/>
  </r>
  <r>
    <s v="Bulgaria"/>
    <x v="4"/>
    <x v="1"/>
    <n v="9"/>
    <n v="289.43895825227202"/>
    <n v="6630"/>
    <n v="2.07636798232426"/>
    <n v="5.8469783923018799"/>
    <n v="-1.6362162598318599"/>
    <n v="-0.166550962859223"/>
    <n v="185.67938179810099"/>
    <n v="1"/>
    <n v="0"/>
    <x v="1"/>
  </r>
  <r>
    <s v="Bulgaria"/>
    <x v="5"/>
    <x v="1"/>
    <n v="9"/>
    <n v="302.82000693062099"/>
    <n v="6870"/>
    <n v="0.84502317699533502"/>
    <n v="3.1373555192596898"/>
    <n v="0.23789955767941601"/>
    <n v="-1.8107272077891901"/>
    <n v="143.58086645058299"/>
    <n v="1"/>
    <n v="0"/>
    <x v="1"/>
  </r>
  <r>
    <s v="Brazil"/>
    <x v="0"/>
    <x v="1"/>
    <n v="6"/>
    <n v="143.70925196850399"/>
    <n v="4800"/>
    <n v="3.49310840939782"/>
    <n v="5.8833849863446703"/>
    <n v="1.2509198133094901"/>
    <n v="-2.7781162376864899"/>
    <n v="119.51900087529199"/>
    <n v="1"/>
    <n v="0"/>
    <x v="0"/>
  </r>
  <r>
    <s v="Brazil"/>
    <x v="1"/>
    <x v="1"/>
    <n v="7"/>
    <n v="117.157849922476"/>
    <n v="6100"/>
    <n v="4.7302848875054098"/>
    <n v="4.8960193484982701"/>
    <n v="0.11345901872224699"/>
    <n v="-2.7833395903284299"/>
    <n v="126.732959018421"/>
    <n v="1"/>
    <n v="0"/>
    <x v="1"/>
  </r>
  <r>
    <s v="Brazil"/>
    <x v="2"/>
    <x v="1"/>
    <n v="7"/>
    <n v="141.67970401956401"/>
    <n v="7480"/>
    <n v="4.5941304121488997"/>
    <n v="4.4946023281844996"/>
    <n v="-1.7049820200602399"/>
    <n v="-1.9882061591606699"/>
    <n v="116.633107729739"/>
    <n v="1"/>
    <n v="0"/>
    <x v="1"/>
  </r>
  <r>
    <s v="Brazil"/>
    <x v="3"/>
    <x v="1"/>
    <n v="7"/>
    <n v="165.01703510030501"/>
    <n v="8140"/>
    <n v="3.7229803051513701"/>
    <n v="4.728844965775"/>
    <n v="-1.5001722919592599"/>
    <n v="-2.1831356754794902"/>
    <n v="153.33339425396599"/>
    <n v="1"/>
    <n v="0"/>
    <x v="1"/>
  </r>
  <r>
    <s v="Brazil"/>
    <x v="4"/>
    <x v="1"/>
    <n v="8"/>
    <n v="175.82036728963701"/>
    <n v="9520"/>
    <n v="4.6175303510479804"/>
    <n v="5.1959413032778299"/>
    <n v="-2.2058611521332399"/>
    <n v="-2.11577569149842"/>
    <n v="138.20605658407101"/>
    <n v="1"/>
    <n v="0"/>
    <x v="1"/>
  </r>
  <r>
    <s v="Brazil"/>
    <x v="5"/>
    <x v="1"/>
    <n v="8"/>
    <n v="157.059106808134"/>
    <n v="10700"/>
    <n v="3.7767939176708101"/>
    <n v="5.5203080158126303"/>
    <n v="-2.1189582116968402"/>
    <n v="-2.5736201530377598"/>
    <n v="133.97478530970201"/>
    <n v="1"/>
    <n v="0"/>
    <x v="1"/>
  </r>
  <r>
    <s v="Switzerland"/>
    <x v="3"/>
    <x v="1"/>
    <n v="16"/>
    <n v="72.569211538461502"/>
    <n v="70230"/>
    <n v="2.0751888689740401"/>
    <n v="0.89289784785003701"/>
    <n v="6.7034401461625102"/>
    <n v="0.61694434941654996"/>
    <n v="402.55710201032201"/>
    <n v="0"/>
    <n v="1"/>
    <x v="1"/>
  </r>
  <r>
    <s v="Switzerland"/>
    <x v="4"/>
    <x v="1"/>
    <n v="16"/>
    <n v="61.4056425339366"/>
    <n v="77360"/>
    <n v="1.81044667756904"/>
    <n v="0.88152241239000695"/>
    <n v="13.057928132296899"/>
    <n v="0.47320935129960701"/>
    <n v="348.132796988"/>
    <n v="0"/>
    <n v="1"/>
    <x v="1"/>
  </r>
  <r>
    <s v="Chile"/>
    <x v="0"/>
    <x v="1"/>
    <n v="12"/>
    <n v="23.225980694980699"/>
    <n v="7260"/>
    <n v="4.9905651104456696"/>
    <n v="9.2798867677232106"/>
    <n v="4.6254688346234296"/>
    <n v="4.5547415711880799"/>
    <n v="72.766932384239297"/>
    <n v="1"/>
    <n v="0"/>
    <x v="1"/>
  </r>
  <r>
    <s v="Chile"/>
    <x v="1"/>
    <x v="1"/>
    <n v="12"/>
    <n v="21.855652509652501"/>
    <n v="8630"/>
    <n v="5.2915843900467596"/>
    <n v="8.4019180818360901"/>
    <n v="4.3109387828228396"/>
    <n v="6.6618819305907104"/>
    <n v="66.957042225964301"/>
    <n v="1"/>
    <n v="0"/>
    <x v="1"/>
  </r>
  <r>
    <s v="Chile"/>
    <x v="2"/>
    <x v="1"/>
    <n v="12"/>
    <n v="51.227569373359998"/>
    <n v="10030"/>
    <n v="4.6044264273502797"/>
    <n v="6.0421516416604701"/>
    <n v="-1.8387876902337601"/>
    <n v="6.7196793433964102"/>
    <n v="83.101137502747207"/>
    <n v="1"/>
    <n v="0"/>
    <x v="1"/>
  </r>
  <r>
    <s v="Chile"/>
    <x v="3"/>
    <x v="1"/>
    <n v="12"/>
    <n v="92.397206715135397"/>
    <n v="9940"/>
    <n v="2.95545556065077"/>
    <n v="3.05300863435806"/>
    <n v="2.0413774106556999"/>
    <n v="2.8778057863488899"/>
    <n v="102.49596849705701"/>
    <n v="1"/>
    <n v="0"/>
    <x v="1"/>
  </r>
  <r>
    <s v="Chile"/>
    <x v="4"/>
    <x v="1"/>
    <n v="12"/>
    <n v="114.071052630016"/>
    <n v="10730"/>
    <n v="3.29495527996766"/>
    <n v="1.4099647508812401"/>
    <n v="1.64653002037549"/>
    <n v="-4.6975929509780197E-2"/>
    <n v="95.021256729165202"/>
    <n v="1"/>
    <n v="1"/>
    <x v="1"/>
  </r>
  <r>
    <s v="Chile"/>
    <x v="5"/>
    <x v="1"/>
    <n v="13"/>
    <n v="109.295808006681"/>
    <n v="12290"/>
    <n v="3.4644826465801399"/>
    <n v="2.37514137950811"/>
    <n v="-1.2222936531977999"/>
    <n v="-1.1203765683199201"/>
    <n v="98.371834263046907"/>
    <n v="1"/>
    <n v="1"/>
    <x v="1"/>
  </r>
  <r>
    <s v="China"/>
    <x v="0"/>
    <x v="1"/>
    <n v="11"/>
    <n v="20.9377653846154"/>
    <n v="2040"/>
    <n v="11.02424702493"/>
    <n v="2.3896731417424601"/>
    <n v="8.5457868494382296"/>
    <n v="-1.349"/>
    <n v="0.30215683566396101"/>
    <n v="0"/>
    <n v="0"/>
    <x v="1"/>
  </r>
  <r>
    <s v="China"/>
    <x v="1"/>
    <x v="1"/>
    <n v="12"/>
    <n v="19.91339825651"/>
    <n v="2470"/>
    <n v="12.058501074911799"/>
    <n v="2.6783778072103601"/>
    <n v="10.108109482111701"/>
    <n v="-0.82366666666666699"/>
    <n v="0.27695006157331398"/>
    <n v="0"/>
    <n v="0"/>
    <x v="1"/>
  </r>
  <r>
    <s v="China"/>
    <x v="2"/>
    <x v="1"/>
    <n v="12"/>
    <n v="44.577368952615899"/>
    <n v="3050"/>
    <n v="11.945908150010199"/>
    <n v="4.0259564624808997"/>
    <n v="9.3008638940029407"/>
    <n v="-0.36433333333333301"/>
    <n v="0.23916362677386999"/>
    <n v="0"/>
    <n v="0"/>
    <x v="1"/>
  </r>
  <r>
    <s v="China"/>
    <x v="3"/>
    <x v="1"/>
    <n v="13"/>
    <n v="77.695841793759399"/>
    <n v="3610"/>
    <n v="11.4219490748967"/>
    <n v="3.3039104025718502"/>
    <n v="4.8746616583356399"/>
    <n v="-0.579666666666667"/>
    <n v="0.33449100783622199"/>
    <n v="0"/>
    <n v="0"/>
    <x v="1"/>
  </r>
  <r>
    <s v="China"/>
    <x v="4"/>
    <x v="1"/>
    <n v="13"/>
    <n v="96.820111111111103"/>
    <n v="4240"/>
    <n v="10.864562784966999"/>
    <n v="2.8253268383035"/>
    <n v="4.0099470358595699"/>
    <n v="-1.0106666666666699"/>
    <n v="0.32104231920390602"/>
    <n v="0"/>
    <n v="0"/>
    <x v="1"/>
  </r>
  <r>
    <s v="China"/>
    <x v="5"/>
    <x v="1"/>
    <n v="13"/>
    <n v="99.810411862310303"/>
    <n v="4900"/>
    <n v="9.6489353399382196"/>
    <n v="2.6741421452248"/>
    <n v="1.85876820968857"/>
    <n v="-0.81566666666666698"/>
    <n v="0.33985784446102002"/>
    <n v="0"/>
    <n v="0"/>
    <x v="1"/>
  </r>
  <r>
    <s v="Colombia"/>
    <x v="0"/>
    <x v="1"/>
    <n v="6"/>
    <n v="142.83107751937999"/>
    <n v="3430"/>
    <n v="5.1638412906496702"/>
    <n v="5.0830425870311897"/>
    <n v="-1.78852199049253"/>
    <n v="-0.75666666666666704"/>
    <n v="134.46424664673501"/>
    <n v="0"/>
    <n v="0"/>
    <x v="0"/>
  </r>
  <r>
    <s v="Colombia"/>
    <x v="1"/>
    <x v="1"/>
    <n v="6"/>
    <n v="128.24838167156801"/>
    <n v="4060"/>
    <n v="5.9094302286006499"/>
    <n v="4.9627345078422902"/>
    <n v="-2.8955644195536698"/>
    <n v="-0.61766666666666703"/>
    <n v="126.91590627601001"/>
    <n v="0"/>
    <n v="0"/>
    <x v="0"/>
  </r>
  <r>
    <s v="Colombia"/>
    <x v="2"/>
    <x v="1"/>
    <n v="6"/>
    <n v="158.93484675540401"/>
    <n v="4640"/>
    <n v="5.4628759331824401"/>
    <n v="5.6123593789061399"/>
    <n v="-2.6472801963632402"/>
    <n v="-5.6823809017948799"/>
    <n v="105.423295721481"/>
    <n v="0"/>
    <n v="0"/>
    <x v="0"/>
  </r>
  <r>
    <s v="Colombia"/>
    <x v="3"/>
    <x v="1"/>
    <n v="6"/>
    <n v="194.54827988996999"/>
    <n v="5050"/>
    <n v="4.6991242610472801"/>
    <n v="5.5812259364394503"/>
    <n v="-1.9886071779304499"/>
    <n v="-6.3605477442133598"/>
    <n v="132.31416150917701"/>
    <n v="0"/>
    <n v="0"/>
    <x v="0"/>
  </r>
  <r>
    <s v="Colombia"/>
    <x v="4"/>
    <x v="1"/>
    <n v="7"/>
    <n v="202.27543825523099"/>
    <n v="5480"/>
    <n v="4.0176956228053298"/>
    <n v="4.4927146774836997"/>
    <n v="-3.01923116158784"/>
    <n v="-5.7579944713608002"/>
    <n v="129.06383840811"/>
    <n v="0"/>
    <n v="0"/>
    <x v="1"/>
  </r>
  <r>
    <s v="Colombia"/>
    <x v="5"/>
    <x v="1"/>
    <n v="7"/>
    <n v="173.38211389625701"/>
    <n v="6100"/>
    <n v="3.9399165878450702"/>
    <n v="3.2975897958537401"/>
    <n v="-2.8958600814286601"/>
    <n v="-4.2202847302667701"/>
    <n v="113.21465505857"/>
    <n v="0"/>
    <n v="0"/>
    <x v="1"/>
  </r>
  <r>
    <s v="Cyprus"/>
    <x v="2"/>
    <x v="1"/>
    <n v="12"/>
    <n v="90.942307692307693"/>
    <n v="28870"/>
    <n v="4.1981087961669799"/>
    <n v="3.1791795852996199"/>
    <n v="-15.313474519776101"/>
    <n v="3.95229844024071"/>
    <n v="796.509427390464"/>
    <n v="0"/>
    <n v="1"/>
    <x v="1"/>
  </r>
  <r>
    <s v="Cyprus"/>
    <x v="3"/>
    <x v="1"/>
    <n v="11"/>
    <n v="109.543911764706"/>
    <n v="28820"/>
    <n v="2.8040781220690998"/>
    <n v="2.4719146001228598"/>
    <n v="-10.534373213864001"/>
    <n v="0.62652540887993702"/>
    <n v="1371.2485345838199"/>
    <n v="0"/>
    <n v="1"/>
    <x v="1"/>
  </r>
  <r>
    <s v="Cyprus"/>
    <x v="4"/>
    <x v="1"/>
    <n v="10"/>
    <n v="129.54110784313701"/>
    <n v="28280"/>
    <n v="2.09774990941699"/>
    <n v="2.4748364732105799"/>
    <n v="-9.9825164863441191"/>
    <n v="-3.1926667606464298"/>
    <n v="1390.1655723665399"/>
    <n v="0"/>
    <n v="1"/>
    <x v="1"/>
  </r>
  <r>
    <s v="Czech Republic"/>
    <x v="0"/>
    <x v="1"/>
    <n v="11"/>
    <n v="8.7279411764705905"/>
    <n v="13920"/>
    <n v="5.4670263427923897"/>
    <n v="2.40051561303529"/>
    <n v="-2.0168242895585502"/>
    <n v="-3.4124631535218"/>
    <n v="51.252167938467402"/>
    <n v="0"/>
    <n v="1"/>
    <x v="1"/>
  </r>
  <r>
    <s v="Czech Republic"/>
    <x v="1"/>
    <x v="1"/>
    <n v="11"/>
    <n v="8.9280282805429891"/>
    <n v="15740"/>
    <n v="5.94888229160013"/>
    <n v="2.43390639010501"/>
    <n v="-4.2052046295712699"/>
    <n v="-2.91206492067775"/>
    <n v="52.216433640488098"/>
    <n v="0"/>
    <n v="1"/>
    <x v="1"/>
  </r>
  <r>
    <s v="Czech Republic"/>
    <x v="2"/>
    <x v="1"/>
    <n v="11"/>
    <n v="31.5061547146748"/>
    <n v="18300"/>
    <n v="5.3897571196150702"/>
    <n v="3.9355115856016298"/>
    <n v="-2.0295968630208598"/>
    <n v="-2.2323984906415699"/>
    <n v="60.526696491141401"/>
    <n v="0"/>
    <n v="1"/>
    <x v="1"/>
  </r>
  <r>
    <s v="Czech Republic"/>
    <x v="3"/>
    <x v="1"/>
    <n v="11"/>
    <n v="76.211223459304307"/>
    <n v="18650"/>
    <n v="2.5687452208406598"/>
    <n v="3.4410805485655702"/>
    <n v="-2.35694324999917"/>
    <n v="-2.8324955741575901"/>
    <n v="70.3536828755214"/>
    <n v="0"/>
    <n v="1"/>
    <x v="1"/>
  </r>
  <r>
    <s v="Czech Republic"/>
    <x v="4"/>
    <x v="1"/>
    <n v="13"/>
    <n v="103.691479420593"/>
    <n v="19210"/>
    <n v="1.4233815750185499"/>
    <n v="2.93483869970968"/>
    <n v="-3.6721028568701999"/>
    <n v="-3.8680254988289402"/>
    <n v="66.243014442301899"/>
    <n v="0"/>
    <n v="1"/>
    <x v="1"/>
  </r>
  <r>
    <s v="Czech Republic"/>
    <x v="5"/>
    <x v="1"/>
    <n v="13"/>
    <n v="114.991464537735"/>
    <n v="19380"/>
    <n v="0.53200994201282703"/>
    <n v="1.4633063196882199"/>
    <n v="-2.68961821748068"/>
    <n v="-4.8187155304101301"/>
    <n v="61.9061772129877"/>
    <n v="0"/>
    <n v="1"/>
    <x v="1"/>
  </r>
  <r>
    <s v="Germany"/>
    <x v="0"/>
    <x v="1"/>
    <n v="16"/>
    <n v="4.4204058577405902"/>
    <n v="38380"/>
    <n v="1.2191834569068101"/>
    <n v="1.5966920280088499"/>
    <n v="5.8005319102655299"/>
    <n v="-1.9335408674424699"/>
    <n v="322.07669592764199"/>
    <n v="0"/>
    <n v="1"/>
    <x v="1"/>
  </r>
  <r>
    <s v="Germany"/>
    <x v="1"/>
    <x v="1"/>
    <n v="16"/>
    <n v="4.7615573592500402"/>
    <n v="40730"/>
    <n v="2.2167561094676298"/>
    <n v="1.80756019217772"/>
    <n v="6.9299821920154896"/>
    <n v="-1.2719990459282"/>
    <n v="321.61821952429102"/>
    <n v="0"/>
    <n v="1"/>
    <x v="1"/>
  </r>
  <r>
    <s v="Germany"/>
    <x v="2"/>
    <x v="1"/>
    <n v="16"/>
    <n v="9.79753004277873"/>
    <n v="43910"/>
    <n v="2.18461438656453"/>
    <n v="2.1680509628996001"/>
    <n v="5.8055452521476898"/>
    <n v="-0.64684646928783296"/>
    <n v="342.04628525823"/>
    <n v="0"/>
    <n v="1"/>
    <x v="1"/>
  </r>
  <r>
    <s v="Germany"/>
    <x v="3"/>
    <x v="1"/>
    <n v="16"/>
    <n v="21.559092192762598"/>
    <n v="43810"/>
    <n v="0.59848550767358999"/>
    <n v="1.74648712353293"/>
    <n v="5.90502686903341"/>
    <n v="-0.94879612613523701"/>
    <n v="404.13714851388397"/>
    <n v="0"/>
    <n v="1"/>
    <x v="1"/>
  </r>
  <r>
    <s v="Germany"/>
    <x v="4"/>
    <x v="1"/>
    <n v="16"/>
    <n v="33.786433172764902"/>
    <n v="44780"/>
    <n v="0.69367651794178498"/>
    <n v="1.34830978369382"/>
    <n v="5.7265093091561203"/>
    <n v="-1.86783383863022"/>
    <n v="361.01388611075998"/>
    <n v="0"/>
    <n v="1"/>
    <x v="1"/>
  </r>
  <r>
    <s v="Germany"/>
    <x v="5"/>
    <x v="1"/>
    <n v="16"/>
    <n v="49.953531113075897"/>
    <n v="46410"/>
    <n v="0.77373084208792797"/>
    <n v="1.16390640494838"/>
    <n v="6.0531541830597098"/>
    <n v="-1.8863107177582401"/>
    <n v="336.21680201306702"/>
    <n v="0"/>
    <n v="1"/>
    <x v="1"/>
  </r>
  <r>
    <s v="Denmark"/>
    <x v="2"/>
    <x v="1"/>
    <n v="16"/>
    <n v="70.4896913580247"/>
    <n v="60260"/>
    <n v="1.5850584312021201"/>
    <n v="2.3345264689056"/>
    <n v="2.83624566087251"/>
    <n v="4.6323260493622103"/>
    <n v="322.208479800036"/>
    <n v="0"/>
    <n v="1"/>
    <x v="1"/>
  </r>
  <r>
    <s v="Denmark"/>
    <x v="3"/>
    <x v="1"/>
    <n v="16"/>
    <n v="66.197168127991901"/>
    <n v="59840"/>
    <n v="-0.29618296194528099"/>
    <n v="2.1466261009054102"/>
    <n v="3.3671747551893301"/>
    <n v="2.1661893518894302"/>
    <n v="404.66115737566901"/>
    <n v="0"/>
    <n v="1"/>
    <x v="1"/>
  </r>
  <r>
    <s v="Denmark"/>
    <x v="4"/>
    <x v="1"/>
    <n v="16"/>
    <n v="57.3477851376907"/>
    <n v="60820"/>
    <n v="-0.83908538471322802"/>
    <n v="2.3411923704208699"/>
    <n v="5.68540395461876"/>
    <n v="-0.30763924910863999"/>
    <n v="380.47758384323498"/>
    <n v="0"/>
    <n v="1"/>
    <x v="1"/>
  </r>
  <r>
    <s v="Denmark"/>
    <x v="5"/>
    <x v="1"/>
    <n v="16"/>
    <n v="59.162638018349099"/>
    <n v="61470"/>
    <n v="-0.75715413610385296"/>
    <n v="2.1269015281682999"/>
    <n v="5.8198430716105802"/>
    <n v="-2.1901726687412899"/>
    <n v="337.24695274110798"/>
    <n v="0"/>
    <n v="1"/>
    <x v="1"/>
  </r>
  <r>
    <s v="Estonia"/>
    <x v="0"/>
    <x v="1"/>
    <n v="11"/>
    <n v="9.5"/>
    <n v="11400"/>
    <n v="8.46040865711816"/>
    <n v="3.8558921657503098"/>
    <n v="-15.246254020000499"/>
    <n v="2.20757956912131"/>
    <n v="137.29261696722401"/>
    <n v="0"/>
    <n v="1"/>
    <x v="1"/>
  </r>
  <r>
    <s v="Estonia"/>
    <x v="1"/>
    <x v="1"/>
    <n v="11"/>
    <n v="8.7619047619047592"/>
    <n v="13410"/>
    <n v="8.5654939969994697"/>
    <n v="5.0390811280992098"/>
    <n v="-15.759989308832401"/>
    <n v="2.45224736921383"/>
    <n v="156.640656316075"/>
    <n v="0"/>
    <n v="1"/>
    <x v="1"/>
  </r>
  <r>
    <s v="Estonia"/>
    <x v="2"/>
    <x v="1"/>
    <n v="11"/>
    <n v="156.65556808688399"/>
    <n v="14870"/>
    <n v="5.61409548320594"/>
    <n v="7.1310521641415496"/>
    <n v="-9.1647366271356407"/>
    <n v="1.0587055624664501"/>
    <n v="171.86720942643399"/>
    <n v="0"/>
    <n v="1"/>
    <x v="1"/>
  </r>
  <r>
    <s v="Estonia"/>
    <x v="3"/>
    <x v="1"/>
    <n v="11"/>
    <n v="284.00051644369103"/>
    <n v="14290"/>
    <n v="-0.43805130744387499"/>
    <n v="5.6261550430033003"/>
    <n v="2.8444950414836701"/>
    <n v="-0.29278299143770697"/>
    <n v="210.013194090197"/>
    <n v="0"/>
    <n v="1"/>
    <x v="1"/>
  </r>
  <r>
    <s v="Estonia"/>
    <x v="4"/>
    <x v="1"/>
    <n v="13"/>
    <n v="318.92936639408799"/>
    <n v="14390"/>
    <n v="-2.4220213313818699"/>
    <n v="4.4188022878943798"/>
    <n v="2.0067686102574598"/>
    <n v="-1.2390628877929599"/>
    <n v="152.98386520033901"/>
    <n v="0"/>
    <n v="1"/>
    <x v="1"/>
  </r>
  <r>
    <s v="Estonia"/>
    <x v="5"/>
    <x v="1"/>
    <n v="13"/>
    <n v="207.24259839300501"/>
    <n v="15610"/>
    <n v="-2.3283259858946401"/>
    <n v="2.6228062062622501"/>
    <n v="0.23047800342056099"/>
    <n v="-0.17059950471728599"/>
    <n v="124.073718749924"/>
    <n v="0"/>
    <n v="1"/>
    <x v="1"/>
  </r>
  <r>
    <s v="Egypt, Arab Rep."/>
    <x v="0"/>
    <x v="1"/>
    <n v="6"/>
    <n v="103.05566666666699"/>
    <n v="1390"/>
    <n v="4.6502772535466397"/>
    <n v="7.9281809153453899"/>
    <n v="2.45189902733927"/>
    <n v="-6.4093013855068799"/>
    <n v="91.050991511405499"/>
    <n v="0"/>
    <n v="0"/>
    <x v="0"/>
  </r>
  <r>
    <s v="Egypt, Arab Rep."/>
    <x v="1"/>
    <x v="1"/>
    <n v="6"/>
    <n v="92.0797671568629"/>
    <n v="1620"/>
    <n v="5.6238704258998196"/>
    <n v="7.2776308239921699"/>
    <n v="0.31545592105263198"/>
    <n v="-6.0584386267959802"/>
    <n v="78.696285067659801"/>
    <n v="0"/>
    <n v="0"/>
    <x v="0"/>
  </r>
  <r>
    <s v="Egypt, Arab Rep."/>
    <x v="2"/>
    <x v="1"/>
    <n v="6"/>
    <n v="127.48200296333199"/>
    <n v="1950"/>
    <n v="6.38992341208961"/>
    <n v="11.7601090621417"/>
    <n v="-0.86882188721384701"/>
    <n v="-6.02908284582786"/>
    <n v="62.211993029739801"/>
    <n v="0"/>
    <n v="0"/>
    <x v="0"/>
  </r>
  <r>
    <s v="Egypt, Arab Rep."/>
    <x v="3"/>
    <x v="1"/>
    <n v="6"/>
    <n v="216.89213161830301"/>
    <n v="2240"/>
    <n v="6.4403872475333301"/>
    <n v="13.1330987266017"/>
    <n v="-1.77226560880829"/>
    <n v="-5.8272384838955196"/>
    <n v="68.873440298875494"/>
    <n v="0"/>
    <n v="0"/>
    <x v="0"/>
  </r>
  <r>
    <s v="Finland"/>
    <x v="1"/>
    <x v="1"/>
    <n v="16"/>
    <n v="5.3208000000000002"/>
    <n v="46010"/>
    <n v="3.9865026126114902"/>
    <n v="1.6461307084076799"/>
    <n v="5.2050450516833404"/>
    <n v="4.2651586679514004"/>
    <n v="258.99978377654202"/>
    <n v="0"/>
    <n v="1"/>
    <x v="1"/>
  </r>
  <r>
    <s v="Finland"/>
    <x v="2"/>
    <x v="1"/>
    <n v="16"/>
    <n v="22.581191139240499"/>
    <n v="49880"/>
    <n v="3.1851554474220101"/>
    <n v="2.7144281841799001"/>
    <n v="3.15091794453443"/>
    <n v="4.6935236000055998"/>
    <n v="273.23875308154402"/>
    <n v="0"/>
    <n v="1"/>
    <x v="1"/>
  </r>
  <r>
    <s v="Finland"/>
    <x v="3"/>
    <x v="1"/>
    <n v="16"/>
    <n v="28.570085420740298"/>
    <n v="48570"/>
    <n v="0.42290755194921598"/>
    <n v="2.1922059619576801"/>
    <n v="2.6693624196522099"/>
    <n v="2.6393542670946299"/>
    <n v="416.59505142860098"/>
    <n v="0"/>
    <n v="1"/>
    <x v="1"/>
  </r>
  <r>
    <s v="Finland"/>
    <x v="4"/>
    <x v="1"/>
    <n v="16"/>
    <n v="37.351332164035298"/>
    <n v="49320"/>
    <n v="0.15719256497940301"/>
    <n v="1.7589773395969199"/>
    <n v="2.39886806556544"/>
    <n v="4.9786648468620201E-2"/>
    <n v="430.65086357378402"/>
    <n v="0"/>
    <n v="1"/>
    <x v="1"/>
  </r>
  <r>
    <s v="Finland"/>
    <x v="5"/>
    <x v="1"/>
    <n v="16"/>
    <n v="41.407245723607801"/>
    <n v="49900"/>
    <n v="-0.496303203291447"/>
    <n v="1.54259646523519"/>
    <n v="-0.61703842090251904"/>
    <n v="-1.62634652390093"/>
    <n v="484.74576712536299"/>
    <n v="0"/>
    <n v="1"/>
    <x v="1"/>
  </r>
  <r>
    <s v="France"/>
    <x v="0"/>
    <x v="1"/>
    <n v="16"/>
    <n v="3.0309179687499999"/>
    <n v="37960"/>
    <n v="1.8971541232732201"/>
    <n v="1.85139609680981"/>
    <n v="-0.55865991988473396"/>
    <n v="-2.72610088155785"/>
    <n v="564.64821627243703"/>
    <n v="0"/>
    <n v="1"/>
    <x v="1"/>
  </r>
  <r>
    <s v="France"/>
    <x v="1"/>
    <x v="1"/>
    <n v="16"/>
    <n v="3.4854877200071801"/>
    <n v="40250"/>
    <n v="2.2826459245227202"/>
    <n v="1.6357956865388501"/>
    <n v="-0.99927629864803502"/>
    <n v="-2.3648662227171302"/>
    <n v="620.13568788376597"/>
    <n v="0"/>
    <n v="1"/>
    <x v="1"/>
  </r>
  <r>
    <s v="France"/>
    <x v="2"/>
    <x v="1"/>
    <n v="16"/>
    <n v="9.8540827224290197"/>
    <n v="43510"/>
    <n v="1.6348635890065499"/>
    <n v="1.9952383406351499"/>
    <n v="-1.7060273871162499"/>
    <n v="-2.3851231678768601"/>
    <n v="645.72004089188704"/>
    <n v="0"/>
    <n v="1"/>
    <x v="1"/>
  </r>
  <r>
    <s v="France"/>
    <x v="3"/>
    <x v="1"/>
    <n v="16"/>
    <n v="22.903601764774201"/>
    <n v="43760"/>
    <n v="0.49759987089132501"/>
    <n v="1.4633575803803001"/>
    <n v="-1.31565553762342"/>
    <n v="-4.0290342341366596"/>
    <n v="772.274762910248"/>
    <n v="0"/>
    <n v="1"/>
    <x v="1"/>
  </r>
  <r>
    <s v="France"/>
    <x v="4"/>
    <x v="1"/>
    <n v="16"/>
    <n v="45.498518750725601"/>
    <n v="43790"/>
    <n v="0.39527748961582199"/>
    <n v="1.4772128650263301"/>
    <n v="-1.27448828662999"/>
    <n v="-5.5395018278844601"/>
    <n v="730.428004985661"/>
    <n v="0"/>
    <n v="1"/>
    <x v="1"/>
  </r>
  <r>
    <s v="France"/>
    <x v="5"/>
    <x v="1"/>
    <n v="15"/>
    <n v="81.756062457019397"/>
    <n v="44220"/>
    <n v="0.32471006589503698"/>
    <n v="1.24507012009949"/>
    <n v="-1.7192776352885299"/>
    <n v="-6.3070459531839704"/>
    <n v="704.21187147378703"/>
    <n v="0"/>
    <n v="1"/>
    <x v="1"/>
  </r>
  <r>
    <s v="United Kingdom"/>
    <x v="2"/>
    <x v="1"/>
    <n v="16"/>
    <n v="38.065597826087"/>
    <n v="46870"/>
    <n v="2.0180582145779602"/>
    <n v="2.7560208648881201"/>
    <n v="-1.4742547085867801"/>
    <n v="-3.2144856436907898"/>
    <n v="1353.7767804110199"/>
    <n v="0"/>
    <n v="1"/>
    <x v="1"/>
  </r>
  <r>
    <s v="United Kingdom"/>
    <x v="3"/>
    <x v="1"/>
    <n v="16"/>
    <n v="62.106766259982301"/>
    <n v="42650"/>
    <n v="0.238768436382156"/>
    <n v="2.70025539087609"/>
    <n v="-1.6046633827808401"/>
    <n v="-5.8062867238421996"/>
    <n v="1436.9651229011399"/>
    <n v="0"/>
    <n v="1"/>
    <x v="1"/>
  </r>
  <r>
    <s v="United Kingdom"/>
    <x v="4"/>
    <x v="1"/>
    <n v="16"/>
    <n v="67.034166924644296"/>
    <n v="40470"/>
    <n v="-4.3910333640843902E-2"/>
    <n v="3.0218148477886499"/>
    <n v="-3.1242134205206602"/>
    <n v="-8.1070197520631293"/>
    <n v="1321.6988940927699"/>
    <n v="0"/>
    <n v="1"/>
    <x v="1"/>
  </r>
  <r>
    <s v="United Kingdom"/>
    <x v="5"/>
    <x v="1"/>
    <n v="16"/>
    <n v="79.376948118031905"/>
    <n v="40090"/>
    <n v="-0.27153937331946099"/>
    <n v="3.3120617674720498"/>
    <n v="-1.2641532521548"/>
    <n v="-9.0168825365943892"/>
    <n v="1217.16035577241"/>
    <n v="0"/>
    <n v="1"/>
    <x v="1"/>
  </r>
  <r>
    <s v="Greece"/>
    <x v="0"/>
    <x v="1"/>
    <n v="11"/>
    <n v="12.7019607843137"/>
    <n v="24290"/>
    <n v="4.5741479189532201"/>
    <n v="3.2132889962048798"/>
    <n v="-10.819271434187"/>
    <n v="-6.0293047116865797"/>
    <n v="530.70752121704595"/>
    <n v="1"/>
    <n v="1"/>
    <x v="1"/>
  </r>
  <r>
    <s v="Greece"/>
    <x v="1"/>
    <x v="1"/>
    <n v="11"/>
    <n v="11.1790534690799"/>
    <n v="26110"/>
    <n v="3.7990766746830502"/>
    <n v="3.2120066797368101"/>
    <n v="-13.9917535540578"/>
    <n v="-5.8487763721089703"/>
    <n v="557.15604254893003"/>
    <n v="1"/>
    <n v="1"/>
    <x v="1"/>
  </r>
  <r>
    <s v="Greece"/>
    <x v="2"/>
    <x v="1"/>
    <n v="10"/>
    <n v="33.473120261437899"/>
    <n v="28330"/>
    <n v="2.44982492246488"/>
    <n v="3.4145811164456701"/>
    <n v="-14.4694473028405"/>
    <n v="-7.2065831248154399"/>
    <n v="616.08230817415301"/>
    <n v="1"/>
    <n v="1"/>
    <x v="1"/>
  </r>
  <r>
    <s v="Greece"/>
    <x v="3"/>
    <x v="1"/>
    <n v="6"/>
    <n v="87.850488461538305"/>
    <n v="29060"/>
    <n v="1.12836154133268"/>
    <n v="2.75262377646595"/>
    <n v="-10.887975395405901"/>
    <n v="-10.371147708548801"/>
    <n v="888.50358216611096"/>
    <n v="1"/>
    <n v="1"/>
    <x v="0"/>
  </r>
  <r>
    <s v="Hong Kong SAR, China"/>
    <x v="2"/>
    <x v="1"/>
    <n v="15"/>
    <n v="12.038461538461499"/>
    <n v="33950"/>
    <n v="5.7534036610620003"/>
    <n v="2.7765606995801102"/>
    <n v="14.990925631291001"/>
    <n v="3.64772998051455"/>
    <n v="158.36441237813301"/>
    <n v="0"/>
    <n v="1"/>
    <x v="1"/>
  </r>
  <r>
    <s v="Hong Kong SAR, China"/>
    <x v="3"/>
    <x v="1"/>
    <n v="16"/>
    <n v="64.921240384615402"/>
    <n v="32350"/>
    <n v="3.2915746810955002"/>
    <n v="2.2781369985798698"/>
    <n v="9.8836541739845192"/>
    <n v="2.7444175372489599"/>
    <n v="167.29122103590501"/>
    <n v="0"/>
    <n v="1"/>
    <x v="1"/>
  </r>
  <r>
    <s v="Hong Kong SAR, China"/>
    <x v="4"/>
    <x v="1"/>
    <n v="16"/>
    <n v="59.5450583945549"/>
    <n v="33620"/>
    <n v="3.2253145137398702"/>
    <n v="2.4050958768642801"/>
    <n v="7.0033028104408404"/>
    <n v="0.85963375215865101"/>
    <n v="157.826376886856"/>
    <n v="0"/>
    <n v="1"/>
    <x v="1"/>
  </r>
  <r>
    <s v="Croatia"/>
    <x v="0"/>
    <x v="1"/>
    <n v="8"/>
    <n v="36.362825581395299"/>
    <n v="10990"/>
    <n v="4.6474373268583902"/>
    <n v="2.86096240004342"/>
    <n v="-6.3670017458362196"/>
    <n v="-2.3961612529099399"/>
    <n v="178.17288166905999"/>
    <n v="1"/>
    <n v="1"/>
    <x v="1"/>
  </r>
  <r>
    <s v="Croatia"/>
    <x v="1"/>
    <x v="1"/>
    <n v="8"/>
    <n v="32.984824329159203"/>
    <n v="12350"/>
    <n v="4.54548130324046"/>
    <n v="3.13175841503223"/>
    <n v="-7.2053058527901701"/>
    <n v="-1.6559014438845401"/>
    <n v="192.127667671789"/>
    <n v="1"/>
    <n v="1"/>
    <x v="1"/>
  </r>
  <r>
    <s v="Croatia"/>
    <x v="2"/>
    <x v="1"/>
    <n v="8"/>
    <n v="79.916409269632496"/>
    <n v="13960"/>
    <n v="4.0380563011138397"/>
    <n v="4.0553217384985496"/>
    <n v="-8.6256758905864803"/>
    <n v="-1.1435056401689401"/>
    <n v="206.31377936379701"/>
    <n v="1"/>
    <n v="1"/>
    <x v="1"/>
  </r>
  <r>
    <s v="Croatia"/>
    <x v="3"/>
    <x v="1"/>
    <n v="7"/>
    <n v="173.62436099891099"/>
    <n v="13800"/>
    <n v="1.1511828267116999"/>
    <n v="3.7828357346807402"/>
    <n v="-4.8812582132231999"/>
    <n v="-1.6518163223333699"/>
    <n v="282.02428360131103"/>
    <n v="1"/>
    <n v="1"/>
    <x v="1"/>
  </r>
  <r>
    <s v="Croatia"/>
    <x v="4"/>
    <x v="1"/>
    <n v="7"/>
    <n v="247.44610451988601"/>
    <n v="13740"/>
    <n v="-0.47039906698595302"/>
    <n v="3.17467417706245"/>
    <n v="-1.50904333598544"/>
    <n v="-2.7563063541728701"/>
    <n v="270.12510372756401"/>
    <n v="1"/>
    <n v="1"/>
    <x v="1"/>
  </r>
  <r>
    <s v="Croatia"/>
    <x v="5"/>
    <x v="1"/>
    <n v="6"/>
    <n v="310.88393582866701"/>
    <n v="14040"/>
    <n v="-1.8282616192560499"/>
    <n v="1.8941244651810001"/>
    <n v="-0.65065269657121305"/>
    <n v="-4.0233448328516301"/>
    <n v="258.95553574117798"/>
    <n v="1"/>
    <n v="1"/>
    <x v="0"/>
  </r>
  <r>
    <s v="Hungary"/>
    <x v="0"/>
    <x v="1"/>
    <n v="9"/>
    <n v="37.443874509803898"/>
    <n v="11250"/>
    <n v="4.1975756063510197"/>
    <n v="4.7363601540172304"/>
    <n v="-7.1070517302902196"/>
    <n v="-7.2795412195543996"/>
    <n v="140.17047075483001"/>
    <n v="0"/>
    <n v="1"/>
    <x v="1"/>
  </r>
  <r>
    <s v="Hungary"/>
    <x v="1"/>
    <x v="1"/>
    <n v="8"/>
    <n v="33.667216782460997"/>
    <n v="11780"/>
    <n v="3.3808086241969799"/>
    <n v="5.1213765208584601"/>
    <n v="-7.1800351567076701"/>
    <n v="-6.8721486710166602"/>
    <n v="144.80534299196299"/>
    <n v="0"/>
    <n v="1"/>
    <x v="1"/>
  </r>
  <r>
    <s v="Hungary"/>
    <x v="2"/>
    <x v="1"/>
    <n v="7"/>
    <n v="88.835520992228993"/>
    <n v="13150"/>
    <n v="2.4031159571437999"/>
    <n v="5.9598261338600498"/>
    <n v="-6.98121721940971"/>
    <n v="-5.68110749818395"/>
    <n v="168.53899663335699"/>
    <n v="0"/>
    <n v="1"/>
    <x v="1"/>
  </r>
  <r>
    <s v="Hungary"/>
    <x v="3"/>
    <x v="1"/>
    <n v="7"/>
    <n v="190.69272627145801"/>
    <n v="13220"/>
    <n v="-0.299555925908011"/>
    <n v="6.0701186237201004"/>
    <n v="-0.76699276104388603"/>
    <n v="-4.2137878866736802"/>
    <n v="242.78998360075801"/>
    <n v="0"/>
    <n v="1"/>
    <x v="1"/>
  </r>
  <r>
    <s v="Hungary"/>
    <x v="4"/>
    <x v="1"/>
    <n v="6"/>
    <n v="277.60200862984101"/>
    <n v="13050"/>
    <n v="-1.0930128028952699"/>
    <n v="5.0522306906529604"/>
    <n v="0.26727175888469701"/>
    <n v="-3.7448687223270198"/>
    <n v="211.080684447663"/>
    <n v="0"/>
    <n v="1"/>
    <x v="0"/>
  </r>
  <r>
    <s v="Hungary"/>
    <x v="5"/>
    <x v="1"/>
    <n v="5"/>
    <n v="341.09176292848298"/>
    <n v="13020"/>
    <n v="-0.76918124930871301"/>
    <n v="4.3492673832736903"/>
    <n v="0.81207255146387702"/>
    <n v="-1.31927147275541"/>
    <n v="182.702292540603"/>
    <n v="0"/>
    <n v="1"/>
    <x v="0"/>
  </r>
  <r>
    <s v="Indonesia"/>
    <x v="0"/>
    <x v="1"/>
    <n v="4"/>
    <n v="174.630533898305"/>
    <n v="1390"/>
    <n v="5.2511915389327504"/>
    <n v="9.9349642747500706"/>
    <n v="2.9787082853998399"/>
    <n v="-0.58946302745312895"/>
    <n v="115.119368147725"/>
    <n v="0"/>
    <n v="0"/>
    <x v="0"/>
  </r>
  <r>
    <s v="Indonesia"/>
    <x v="1"/>
    <x v="1"/>
    <n v="4"/>
    <n v="156.03353737716799"/>
    <n v="1610"/>
    <n v="5.6423548151819096"/>
    <n v="9.9896067858112492"/>
    <n v="2.42762232069447"/>
    <n v="-0.59062737929873899"/>
    <n v="109.254309942322"/>
    <n v="0"/>
    <n v="0"/>
    <x v="0"/>
  </r>
  <r>
    <s v="Indonesia"/>
    <x v="2"/>
    <x v="1"/>
    <n v="4"/>
    <n v="230.37793261042"/>
    <n v="1950"/>
    <n v="5.8880622289500204"/>
    <n v="9.7644829793458108"/>
    <n v="2.4612376703675901E-2"/>
    <n v="-0.66037480662501102"/>
    <n v="99.937443695224502"/>
    <n v="0"/>
    <n v="0"/>
    <x v="0"/>
  </r>
  <r>
    <s v="Indonesia"/>
    <x v="3"/>
    <x v="1"/>
    <n v="5"/>
    <n v="295.68528848850701"/>
    <n v="2160"/>
    <n v="5.6221371986321298"/>
    <n v="6.9991859933881804"/>
    <n v="1.9697714068408201"/>
    <n v="-1.00936147231244"/>
    <n v="124.081597470921"/>
    <n v="0"/>
    <n v="0"/>
    <x v="0"/>
  </r>
  <r>
    <s v="Indonesia"/>
    <x v="4"/>
    <x v="1"/>
    <n v="6"/>
    <n v="305.83032743393301"/>
    <n v="2500"/>
    <n v="5.8028627974871796"/>
    <n v="6.5742881401298296"/>
    <n v="0.72537413526015004"/>
    <n v="-1.0034410198619199"/>
    <n v="108.992925442027"/>
    <n v="0"/>
    <n v="0"/>
    <x v="0"/>
  </r>
  <r>
    <s v="Indonesia"/>
    <x v="5"/>
    <x v="1"/>
    <n v="6"/>
    <n v="235.95667187837699"/>
    <n v="2920"/>
    <n v="5.8380154508075197"/>
    <n v="5.1012596097181504"/>
    <n v="0.199197650103907"/>
    <n v="-1.67170729035619"/>
    <n v="98.990304242225506"/>
    <n v="0"/>
    <n v="0"/>
    <x v="0"/>
  </r>
  <r>
    <s v="Ireland"/>
    <x v="2"/>
    <x v="1"/>
    <n v="14"/>
    <n v="8.7063928571428608"/>
    <n v="51150"/>
    <n v="3.3667216376483902"/>
    <n v="4.2907752352255502"/>
    <n v="-5.5882732961643997"/>
    <n v="-1.27254127544087"/>
    <n v="1133.0181900155701"/>
    <n v="0"/>
    <n v="1"/>
    <x v="1"/>
  </r>
  <r>
    <s v="Ireland"/>
    <x v="3"/>
    <x v="1"/>
    <n v="13"/>
    <n v="104.770131575015"/>
    <n v="46120"/>
    <n v="0.35550247994504303"/>
    <n v="1.48449777401672"/>
    <n v="-2.1415249324800198"/>
    <n v="-6.5918357136791501"/>
    <n v="1246.7651777133101"/>
    <n v="0"/>
    <n v="1"/>
    <x v="1"/>
  </r>
  <r>
    <s v="Ireland"/>
    <x v="4"/>
    <x v="1"/>
    <n v="9"/>
    <n v="250.791444724988"/>
    <n v="43760"/>
    <n v="-1.0809138075487801"/>
    <n v="-0.457532594092453"/>
    <n v="1.0614984980714299"/>
    <n v="-16.489643615217702"/>
    <n v="1132.7277083574199"/>
    <n v="0"/>
    <n v="1"/>
    <x v="1"/>
  </r>
  <r>
    <s v="Ireland"/>
    <x v="5"/>
    <x v="1"/>
    <n v="9"/>
    <n v="409.33327962210598"/>
    <n v="42060"/>
    <n v="-1.6207772486621901"/>
    <n v="-0.94907787015698597"/>
    <n v="1.1892780055609"/>
    <n v="-18.3739369933426"/>
    <n v="1018.20330535511"/>
    <n v="0"/>
    <n v="1"/>
    <x v="1"/>
  </r>
  <r>
    <s v="Israel"/>
    <x v="0"/>
    <x v="1"/>
    <n v="11"/>
    <n v="34.648153061224498"/>
    <n v="22110"/>
    <n v="4.0622849782400898"/>
    <n v="1.0090282978220599"/>
    <n v="4.4985507495075998"/>
    <n v="-4.0766712242393197"/>
    <n v="134.37338303510899"/>
    <n v="0"/>
    <n v="1"/>
    <x v="1"/>
  </r>
  <r>
    <s v="Israel"/>
    <x v="1"/>
    <x v="1"/>
    <n v="11"/>
    <n v="30.346194177670998"/>
    <n v="23770"/>
    <n v="5.3598488025817002"/>
    <n v="1.31696290586954"/>
    <n v="3.1275616509322202"/>
    <n v="-2.6411251336276398"/>
    <n v="123.308677787477"/>
    <n v="0"/>
    <n v="1"/>
    <x v="1"/>
  </r>
  <r>
    <s v="Israel"/>
    <x v="2"/>
    <x v="1"/>
    <n v="11"/>
    <n v="55.685160562891703"/>
    <n v="25970"/>
    <n v="4.9717377788289498"/>
    <n v="2.4072536345067301"/>
    <n v="1.4872342670872301"/>
    <n v="-2.2337665515871401"/>
    <n v="108.670056835569"/>
    <n v="0"/>
    <n v="1"/>
    <x v="1"/>
  </r>
  <r>
    <s v="Israel"/>
    <x v="3"/>
    <x v="1"/>
    <n v="11"/>
    <n v="100.31670348187799"/>
    <n v="27210"/>
    <n v="4.3630546200699998"/>
    <n v="2.8108581352386901"/>
    <n v="3.8565730427028702"/>
    <n v="-3.5636911450892699"/>
    <n v="127.754301233877"/>
    <n v="0"/>
    <n v="1"/>
    <x v="1"/>
  </r>
  <r>
    <s v="Israel"/>
    <x v="4"/>
    <x v="1"/>
    <n v="12"/>
    <n v="132.12816671717201"/>
    <n v="29480"/>
    <n v="4.3556673306005598"/>
    <n v="3.5384771649725302"/>
    <n v="3.3723616656504101"/>
    <n v="-4.7352980342907802"/>
    <n v="122.28099213871199"/>
    <n v="0"/>
    <n v="1"/>
    <x v="1"/>
  </r>
  <r>
    <s v="Israel"/>
    <x v="5"/>
    <x v="1"/>
    <n v="12"/>
    <n v="150.28418100165101"/>
    <n v="31170"/>
    <n v="3.8365694456533599"/>
    <n v="3.1590515343005099"/>
    <n v="1.5171570097056299"/>
    <n v="-5.03122874916368"/>
    <n v="118.673390650876"/>
    <n v="0"/>
    <n v="1"/>
    <x v="1"/>
  </r>
  <r>
    <s v="Italy"/>
    <x v="0"/>
    <x v="1"/>
    <n v="12"/>
    <n v="11.27368359375"/>
    <n v="34210"/>
    <n v="1.1729726667259299"/>
    <n v="2.0946908524420702"/>
    <n v="-2.4610084150431502"/>
    <n v="-2.78698606672328"/>
    <n v="387.15403420800499"/>
    <n v="0"/>
    <n v="1"/>
    <x v="1"/>
  </r>
  <r>
    <s v="Italy"/>
    <x v="1"/>
    <x v="1"/>
    <n v="12"/>
    <n v="10.3721463945762"/>
    <n v="35820"/>
    <n v="1.5033652407407201"/>
    <n v="1.96343235385335"/>
    <n v="-2.3400598576354401"/>
    <n v="-2.40933584051258"/>
    <n v="395.974724207451"/>
    <n v="0"/>
    <n v="1"/>
    <x v="1"/>
  </r>
  <r>
    <s v="Italy"/>
    <x v="2"/>
    <x v="1"/>
    <n v="12"/>
    <n v="28.1486368120704"/>
    <n v="37770"/>
    <n v="0.845074451148629"/>
    <n v="2.4220917550370702"/>
    <n v="-2.73330195778634"/>
    <n v="-1.9703173800142899"/>
    <n v="416.49017720416202"/>
    <n v="0"/>
    <n v="1"/>
    <x v="1"/>
  </r>
  <r>
    <s v="Italy"/>
    <x v="3"/>
    <x v="1"/>
    <n v="12"/>
    <n v="61.577716738036401"/>
    <n v="37690"/>
    <n v="-0.76265541774418799"/>
    <n v="1.98221261066969"/>
    <n v="-1.7979105173499601"/>
    <n v="-2.8148301291041702"/>
    <n v="518.20398062235097"/>
    <n v="0"/>
    <n v="1"/>
    <x v="1"/>
  </r>
  <r>
    <s v="Italy"/>
    <x v="4"/>
    <x v="1"/>
    <n v="11"/>
    <n v="114.327171399595"/>
    <n v="37690"/>
    <n v="-0.83662535123139203"/>
    <n v="1.8883622100054001"/>
    <n v="-3.2959839765844401"/>
    <n v="-3.6030268898380702"/>
    <n v="452.11377609573702"/>
    <n v="0"/>
    <n v="1"/>
    <x v="1"/>
  </r>
  <r>
    <s v="Italy"/>
    <x v="5"/>
    <x v="1"/>
    <n v="9"/>
    <n v="194.75857064544701"/>
    <n v="37690"/>
    <n v="-1.05845636791071"/>
    <n v="1.67716026095728"/>
    <n v="-2.8881966381432602"/>
    <n v="-3.9935092025732102"/>
    <n v="413.58709876809303"/>
    <n v="0"/>
    <n v="1"/>
    <x v="1"/>
  </r>
  <r>
    <s v="Japan"/>
    <x v="0"/>
    <x v="1"/>
    <n v="14"/>
    <n v="4.9962903225806397"/>
    <n v="38600"/>
    <n v="1.7603685561075"/>
    <n v="-1.3574162484062E-2"/>
    <n v="4.0092502208960799"/>
    <n v="-2.4633748472182599"/>
    <n v="215.38381469008499"/>
    <n v="0"/>
    <n v="1"/>
    <x v="1"/>
  </r>
  <r>
    <s v="Japan"/>
    <x v="1"/>
    <x v="1"/>
    <n v="14"/>
    <n v="4.7504880184331704"/>
    <n v="37660"/>
    <n v="1.88713718378999"/>
    <n v="8.5015784154762394E-3"/>
    <n v="4.8604028521521903"/>
    <n v="-2.4544334111106498"/>
    <n v="209.21974529675899"/>
    <n v="0"/>
    <n v="1"/>
    <x v="1"/>
  </r>
  <r>
    <s v="Japan"/>
    <x v="2"/>
    <x v="1"/>
    <n v="14"/>
    <n v="11.976789234510999"/>
    <n v="37870"/>
    <n v="1.03654564681559"/>
    <n v="0.55736856867813001"/>
    <n v="2.93071933118408"/>
    <n v="-2.0836458660677901"/>
    <n v="242.76731432219199"/>
    <n v="0"/>
    <n v="1"/>
    <x v="1"/>
  </r>
  <r>
    <s v="Japan"/>
    <x v="3"/>
    <x v="1"/>
    <n v="14"/>
    <n v="31.693787093085799"/>
    <n v="37610"/>
    <n v="-0.67088051142062699"/>
    <n v="2.8240967527956899E-2"/>
    <n v="2.8932251666064901"/>
    <n v="-4.3202837598433996"/>
    <n v="333.596729502568"/>
    <n v="0"/>
    <n v="1"/>
    <x v="1"/>
  </r>
  <r>
    <s v="Japan"/>
    <x v="4"/>
    <x v="1"/>
    <n v="13"/>
    <n v="54.907776094878997"/>
    <n v="42190"/>
    <n v="6.8900965928827704E-2"/>
    <n v="-0.23100349937989201"/>
    <n v="3.9587747460842402"/>
    <n v="-5.7567702563838097"/>
    <n v="283.37369547022899"/>
    <n v="0"/>
    <n v="1"/>
    <x v="1"/>
  </r>
  <r>
    <s v="Japan"/>
    <x v="5"/>
    <x v="1"/>
    <n v="13"/>
    <n v="80.276636205990101"/>
    <n v="45190"/>
    <n v="-0.59232680196918797"/>
    <n v="-0.78327793996300299"/>
    <n v="2.1375531720334502"/>
    <n v="-7.5109542108620104"/>
    <n v="322.09226591441001"/>
    <n v="0"/>
    <n v="1"/>
    <x v="1"/>
  </r>
  <r>
    <s v="Korea, Rep."/>
    <x v="0"/>
    <x v="1"/>
    <n v="11"/>
    <n v="25.004542307692301"/>
    <n v="19980"/>
    <n v="4.2332199952692902"/>
    <n v="2.8623777105757999"/>
    <n v="0.352758163772524"/>
    <n v="0.67481581797220502"/>
    <n v="54.314945784165999"/>
    <n v="0"/>
    <n v="1"/>
    <x v="1"/>
  </r>
  <r>
    <s v="Korea, Rep."/>
    <x v="1"/>
    <x v="1"/>
    <n v="11"/>
    <n v="25.177918440667899"/>
    <n v="22460"/>
    <n v="4.8657697539156999"/>
    <n v="2.5101523777249399"/>
    <n v="1.05057034512467"/>
    <n v="1.36628389004318"/>
    <n v="66.3761689170083"/>
    <n v="0"/>
    <n v="1"/>
    <x v="1"/>
  </r>
  <r>
    <s v="Korea, Rep."/>
    <x v="2"/>
    <x v="1"/>
    <n v="11"/>
    <n v="72.106534685636205"/>
    <n v="22850"/>
    <n v="4.3481104916222302"/>
    <n v="3.1501294457102298"/>
    <n v="0.31826470888612901"/>
    <n v="1.5882882949800701"/>
    <n v="70.448385052511696"/>
    <n v="0"/>
    <n v="1"/>
    <x v="1"/>
  </r>
  <r>
    <s v="Korea, Rep."/>
    <x v="3"/>
    <x v="1"/>
    <n v="11"/>
    <n v="132.98727856519201"/>
    <n v="21090"/>
    <n v="3.5440682523498901"/>
    <n v="3.3218878985437499"/>
    <n v="3.7245812322361598"/>
    <n v="1.2359015840600001"/>
    <n v="76.130666943250205"/>
    <n v="0"/>
    <n v="1"/>
    <x v="1"/>
  </r>
  <r>
    <s v="Korea, Rep."/>
    <x v="4"/>
    <x v="1"/>
    <n v="11"/>
    <n v="159.18475508662101"/>
    <n v="21320"/>
    <n v="3.87423104912452"/>
    <n v="3.46239294641873"/>
    <n v="2.6359449181304702"/>
    <n v="1.02455537802537"/>
    <n v="65.770495543622502"/>
    <n v="0"/>
    <n v="1"/>
    <x v="1"/>
  </r>
  <r>
    <s v="Korea, Rep."/>
    <x v="5"/>
    <x v="1"/>
    <n v="12"/>
    <n v="145.01221893815"/>
    <n v="22620"/>
    <n v="3.4288056938460598"/>
    <n v="3.2376212543927201"/>
    <n v="1.5514647710573599"/>
    <n v="1.08056610619259"/>
    <n v="58.850458627997597"/>
    <n v="0"/>
    <n v="1"/>
    <x v="1"/>
  </r>
  <r>
    <s v="Kazakhstan"/>
    <x v="0"/>
    <x v="1"/>
    <n v="7"/>
    <n v="62.9405546558704"/>
    <n v="3860"/>
    <n v="9.8249999997589903"/>
    <n v="7.6842899801274402"/>
    <n v="-2.4533498532101001"/>
    <n v="0.220952798303098"/>
    <n v="143.187559497309"/>
    <n v="0"/>
    <n v="0"/>
    <x v="1"/>
  </r>
  <r>
    <s v="Kazakhstan"/>
    <x v="1"/>
    <x v="1"/>
    <n v="7"/>
    <n v="74.267763656060197"/>
    <n v="4980"/>
    <n v="9.7249999997133507"/>
    <n v="8.9798287674156096"/>
    <n v="-7.9696252327866501"/>
    <n v="6.2473333333333301"/>
    <n v="176.684628411501"/>
    <n v="0"/>
    <n v="0"/>
    <x v="1"/>
  </r>
  <r>
    <s v="Kazakhstan"/>
    <x v="2"/>
    <x v="1"/>
    <n v="7"/>
    <n v="171.144957424453"/>
    <n v="6150"/>
    <n v="8.1499999998579504"/>
    <n v="12.1704734700157"/>
    <n v="4.6921956236707896"/>
    <n v="4.6719999999999997"/>
    <n v="135.68492607996399"/>
    <n v="0"/>
    <n v="0"/>
    <x v="1"/>
  </r>
  <r>
    <s v="Kazakhstan"/>
    <x v="3"/>
    <x v="1"/>
    <n v="8"/>
    <n v="351.25339527818102"/>
    <n v="6780"/>
    <n v="6.0249999999084203"/>
    <n v="11.742319546924699"/>
    <n v="-3.5584602070038698"/>
    <n v="1.6779999999999999"/>
    <n v="226.45619996157299"/>
    <n v="0"/>
    <n v="0"/>
    <x v="1"/>
  </r>
  <r>
    <s v="Kazakhstan"/>
    <x v="4"/>
    <x v="1"/>
    <n v="9"/>
    <n v="387.87171849532899"/>
    <n v="7440"/>
    <n v="5.1749999999489296"/>
    <n v="10.524700495308499"/>
    <n v="0.95302470984256304"/>
    <n v="0.45633333333333298"/>
    <n v="173.65793276103301"/>
    <n v="0"/>
    <n v="0"/>
    <x v="1"/>
  </r>
  <r>
    <s v="Kazakhstan"/>
    <x v="5"/>
    <x v="1"/>
    <n v="9"/>
    <n v="333.20214790979298"/>
    <n v="8190"/>
    <n v="4.8250000001269999"/>
    <n v="7.5902457575172697"/>
    <n v="5.4226432962582702"/>
    <n v="2.0313333333333299"/>
    <n v="138.821604501184"/>
    <n v="0"/>
    <n v="0"/>
    <x v="1"/>
  </r>
  <r>
    <s v="Lebanon"/>
    <x v="0"/>
    <x v="1"/>
    <n v="1"/>
    <n v="394.340106382979"/>
    <n v="5620"/>
    <n v="3.7553267014003899"/>
    <n v="-1.07641820504715"/>
    <n v="-5.1217881907222003"/>
    <n v="-9.3216077210988697"/>
    <n v="3.1419268218967802"/>
    <n v="0"/>
    <n v="0"/>
    <x v="0"/>
  </r>
  <r>
    <s v="Lebanon"/>
    <x v="2"/>
    <x v="1"/>
    <n v="2"/>
    <n v="462.49889412620502"/>
    <n v="6840"/>
    <n v="5.7018193458150304"/>
    <n v="3.78723837150114"/>
    <n v="-14.230590481051999"/>
    <n v="-10.9257517044068"/>
    <n v="2.1281666963094001"/>
    <n v="0"/>
    <n v="0"/>
    <x v="0"/>
  </r>
  <r>
    <s v="Lebanon"/>
    <x v="3"/>
    <x v="1"/>
    <n v="2"/>
    <n v="462.89342745953797"/>
    <n v="7720"/>
    <n v="7.6014622730172396"/>
    <n v="1.18764945336656"/>
    <n v="-19.183285175778199"/>
    <n v="-9.9001831201230406"/>
    <n v="2.0689836068227199"/>
    <n v="0"/>
    <n v="0"/>
    <x v="0"/>
  </r>
  <r>
    <s v="Lebanon"/>
    <x v="4"/>
    <x v="1"/>
    <n v="2"/>
    <n v="417.266563954454"/>
    <n v="8440"/>
    <n v="9.1997905514393103"/>
    <n v="2.5887454586907999"/>
    <n v="-19.8686159139267"/>
    <n v="-8.6422862536989697"/>
    <n v="1.7841934733118401"/>
    <n v="0"/>
    <n v="0"/>
    <x v="0"/>
  </r>
  <r>
    <s v="Lebanon"/>
    <x v="5"/>
    <x v="1"/>
    <n v="2"/>
    <n v="359.513468296334"/>
    <n v="9020"/>
    <n v="7.3499154771367499"/>
    <n v="2.5887454586907999"/>
    <n v="-12.123017015562199"/>
    <n v="-7.3975085262531"/>
    <n v="1.70587486396035"/>
    <n v="0"/>
    <n v="0"/>
    <x v="0"/>
  </r>
  <r>
    <s v="Lithuania"/>
    <x v="0"/>
    <x v="1"/>
    <n v="11"/>
    <n v="8"/>
    <n v="8840"/>
    <n v="8.3111318840240003"/>
    <n v="2.52327390019774"/>
    <n v="-10.6397175915319"/>
    <n v="-0.74365639713967502"/>
    <n v="89.978546372289401"/>
    <n v="0"/>
    <n v="0"/>
    <x v="1"/>
  </r>
  <r>
    <s v="Lithuania"/>
    <x v="1"/>
    <x v="1"/>
    <n v="10"/>
    <n v="8.2439024390243905"/>
    <n v="10520"/>
    <n v="8.2094115420644602"/>
    <n v="4.0395813539492798"/>
    <n v="-14.4749471761761"/>
    <n v="-0.41240795436271499"/>
    <n v="117.528508167"/>
    <n v="0"/>
    <n v="1"/>
    <x v="1"/>
  </r>
  <r>
    <s v="Lithuania"/>
    <x v="2"/>
    <x v="1"/>
    <n v="8"/>
    <n v="155.683272678648"/>
    <n v="12600"/>
    <n v="7.1035777942485003"/>
    <n v="6.8008975302892596"/>
    <n v="-13.3006542415726"/>
    <n v="-1.27852574706383"/>
    <n v="119.01236678106901"/>
    <n v="0"/>
    <n v="1"/>
    <x v="1"/>
  </r>
  <r>
    <s v="Lithuania"/>
    <x v="3"/>
    <x v="1"/>
    <n v="8"/>
    <n v="323.77069397494398"/>
    <n v="12320"/>
    <n v="1.4675914220247801"/>
    <n v="7.0312242850676299"/>
    <n v="3.9472184837073101"/>
    <n v="-4.2429309169287599"/>
    <n v="156.80352683384501"/>
    <n v="0"/>
    <n v="1"/>
    <x v="1"/>
  </r>
  <r>
    <s v="Lithuania"/>
    <x v="4"/>
    <x v="1"/>
    <n v="8"/>
    <n v="410.57794059795498"/>
    <n v="12260"/>
    <n v="-0.16106743510809199"/>
    <n v="5.5658876110074296"/>
    <n v="4.0458009097829102E-2"/>
    <n v="-6.4421886933707002"/>
    <n v="123.322344225748"/>
    <n v="0"/>
    <n v="1"/>
    <x v="1"/>
  </r>
  <r>
    <s v="Lithuania"/>
    <x v="5"/>
    <x v="1"/>
    <n v="8"/>
    <n v="348.53665821971202"/>
    <n v="13050"/>
    <n v="-1.12101792264012"/>
    <n v="3.3011949002961898"/>
    <n v="-1.43702906112842"/>
    <n v="-7.1312077038734003"/>
    <n v="98.338704992585207"/>
    <n v="0"/>
    <n v="1"/>
    <x v="1"/>
  </r>
  <r>
    <s v="Latvia"/>
    <x v="0"/>
    <x v="1"/>
    <n v="9"/>
    <n v="8.5"/>
    <n v="8340"/>
    <n v="9.6769701203285106"/>
    <n v="6.4881558274812097"/>
    <n v="-22.681662785753002"/>
    <n v="-0.76942998795648498"/>
    <n v="225.464438926985"/>
    <n v="0"/>
    <n v="0"/>
    <x v="1"/>
  </r>
  <r>
    <s v="Latvia"/>
    <x v="1"/>
    <x v="1"/>
    <n v="8"/>
    <n v="13.046785714285701"/>
    <n v="10410"/>
    <n v="10.372388126637"/>
    <n v="7.7947412429020897"/>
    <n v="-22.333900771074301"/>
    <n v="-0.18572951514637401"/>
    <n v="272.01853381238999"/>
    <n v="0"/>
    <n v="1"/>
    <x v="1"/>
  </r>
  <r>
    <s v="Latvia"/>
    <x v="2"/>
    <x v="1"/>
    <n v="6"/>
    <n v="226.55102169981899"/>
    <n v="12430"/>
    <n v="7.1420506107681598"/>
    <n v="10.681416190386001"/>
    <n v="-13.341503877631601"/>
    <n v="-0.76824938387747399"/>
    <n v="297.71692186686698"/>
    <n v="0"/>
    <n v="1"/>
    <x v="0"/>
  </r>
  <r>
    <s v="Latvia"/>
    <x v="3"/>
    <x v="1"/>
    <n v="6"/>
    <n v="465.61042262147799"/>
    <n v="13030"/>
    <n v="3.07410036048505E-3"/>
    <n v="9.6793480691139901"/>
    <n v="8.8256272455541804"/>
    <n v="-2.7608781418340098"/>
    <n v="359.33609700130199"/>
    <n v="0"/>
    <n v="1"/>
    <x v="0"/>
  </r>
  <r>
    <s v="Latvia"/>
    <x v="4"/>
    <x v="1"/>
    <n v="6"/>
    <n v="582.54489364399603"/>
    <n v="12680"/>
    <n v="-3.1411096848821498"/>
    <n v="5.9455582045373898"/>
    <n v="3.0137843825365001"/>
    <n v="-5.3126868464670496"/>
    <n v="300.04433904805501"/>
    <n v="0"/>
    <n v="1"/>
    <x v="0"/>
  </r>
  <r>
    <s v="Latvia"/>
    <x v="5"/>
    <x v="1"/>
    <n v="7"/>
    <n v="453.39972395882899"/>
    <n v="13330"/>
    <n v="-4.3105125240667999"/>
    <n v="2.2782106188947902"/>
    <n v="-2.20573222091459"/>
    <n v="-5.3805914978015803"/>
    <n v="241.46036916405799"/>
    <n v="0"/>
    <n v="1"/>
    <x v="1"/>
  </r>
  <r>
    <s v="Mexico"/>
    <x v="0"/>
    <x v="1"/>
    <n v="9"/>
    <n v="61.1114247104247"/>
    <n v="8240"/>
    <n v="3.4380861549339299"/>
    <n v="4.1019356109993499"/>
    <n v="-0.80635729192197003"/>
    <n v="-1.15133333333333"/>
    <n v="64.942112988071102"/>
    <n v="1"/>
    <n v="0"/>
    <x v="1"/>
  </r>
  <r>
    <s v="Mexico"/>
    <x v="1"/>
    <x v="1"/>
    <n v="9"/>
    <n v="54.628039941419203"/>
    <n v="8830"/>
    <n v="3.8694747997714698"/>
    <n v="3.8614578634840799"/>
    <n v="-1.4048461992779799"/>
    <n v="-1.1196666666666699"/>
    <n v="63.397440289206401"/>
    <n v="1"/>
    <n v="0"/>
    <x v="1"/>
  </r>
  <r>
    <s v="Mexico"/>
    <x v="2"/>
    <x v="1"/>
    <n v="8"/>
    <n v="92.475033087561201"/>
    <n v="9360"/>
    <n v="3.14561877409905"/>
    <n v="4.2404315156703296"/>
    <n v="-1.8373894030675899"/>
    <n v="-1.03233333333333"/>
    <n v="66.857697851669698"/>
    <n v="1"/>
    <n v="0"/>
    <x v="1"/>
  </r>
  <r>
    <s v="Mexico"/>
    <x v="3"/>
    <x v="1"/>
    <n v="8"/>
    <n v="152.84788638921501"/>
    <n v="8530"/>
    <n v="1.2123903754374901"/>
    <n v="4.7963961492663998"/>
    <n v="-0.92557937265680901"/>
    <n v="-2.4003333333333301"/>
    <n v="73.286984124723006"/>
    <n v="1"/>
    <n v="0"/>
    <x v="1"/>
  </r>
  <r>
    <s v="Mexico"/>
    <x v="4"/>
    <x v="1"/>
    <n v="8"/>
    <n v="178.22332317082399"/>
    <n v="8730"/>
    <n v="1.23959369142265"/>
    <n v="4.8596888852860998"/>
    <n v="-0.38673593218996699"/>
    <n v="-3.4386666666666699"/>
    <n v="69.316530676238301"/>
    <n v="1"/>
    <n v="0"/>
    <x v="1"/>
  </r>
  <r>
    <s v="Mexico"/>
    <x v="5"/>
    <x v="1"/>
    <n v="8"/>
    <n v="166.31784876215701"/>
    <n v="9000"/>
    <n v="1.4636909300874601"/>
    <n v="4.2871548601451899"/>
    <n v="-1.0901916814391801"/>
    <n v="-4.2286666666666699"/>
    <n v="74.050236417022006"/>
    <n v="1"/>
    <n v="0"/>
    <x v="1"/>
  </r>
  <r>
    <s v="Malaysia"/>
    <x v="0"/>
    <x v="1"/>
    <n v="10"/>
    <n v="27.578646153846201"/>
    <n v="5810"/>
    <n v="5.8722308063247803"/>
    <n v="2.6962143097570199"/>
    <n v="16.103755475830202"/>
    <n v="-3.6147899421552601"/>
    <n v="0.38380326475910298"/>
    <n v="0"/>
    <n v="0"/>
    <x v="1"/>
  </r>
  <r>
    <s v="Malaysia"/>
    <x v="1"/>
    <x v="1"/>
    <n v="10"/>
    <n v="26.605654472272001"/>
    <n v="6600"/>
    <n v="5.9998024679356696"/>
    <n v="2.8658179691927401"/>
    <n v="15.380887035919599"/>
    <n v="-3.29829418384743"/>
    <n v="0.409822845226048"/>
    <n v="0"/>
    <n v="0"/>
    <x v="1"/>
  </r>
  <r>
    <s v="Malaysia"/>
    <x v="2"/>
    <x v="1"/>
    <n v="10"/>
    <n v="64.145440175852002"/>
    <n v="7500"/>
    <n v="5.5118855076431297"/>
    <n v="3.6924570103491101"/>
    <n v="16.846884483525201"/>
    <n v="-3.5142956737191899"/>
    <n v="0.465104971013171"/>
    <n v="0"/>
    <n v="0"/>
    <x v="1"/>
  </r>
  <r>
    <s v="Malaysia"/>
    <x v="3"/>
    <x v="1"/>
    <n v="10"/>
    <n v="106.150551738874"/>
    <n v="7590"/>
    <n v="3.8004294521250701"/>
    <n v="2.6838145981422699"/>
    <n v="15.7234822556771"/>
    <n v="-4.5722467673129596"/>
    <n v="0.64692647697077099"/>
    <n v="0"/>
    <n v="0"/>
    <x v="1"/>
  </r>
  <r>
    <s v="Malaysia"/>
    <x v="4"/>
    <x v="1"/>
    <n v="10"/>
    <n v="128.14246873967599"/>
    <n v="8150"/>
    <n v="4.2607103089473002"/>
    <n v="2.57804259711755"/>
    <n v="10.9068668110856"/>
    <n v="-5.2313139220323901"/>
    <n v="0.58790615702446003"/>
    <n v="0"/>
    <n v="0"/>
    <x v="1"/>
  </r>
  <r>
    <s v="Malaysia"/>
    <x v="5"/>
    <x v="1"/>
    <n v="10"/>
    <n v="117.669198479743"/>
    <n v="8840"/>
    <n v="3.98282654961828"/>
    <n v="1.8311151934483001"/>
    <n v="11.572340536591801"/>
    <n v="-5.3465366003560302"/>
    <n v="0.55437310024522102"/>
    <n v="0"/>
    <n v="0"/>
    <x v="1"/>
  </r>
  <r>
    <s v="Netherlands"/>
    <x v="2"/>
    <x v="1"/>
    <n v="16"/>
    <n v="48.9782625"/>
    <n v="52100"/>
    <n v="3.0879331693930601"/>
    <n v="1.7561278330505701"/>
    <n v="4.0840203655674499"/>
    <n v="0.58636377853145605"/>
    <n v="404.06830742031201"/>
    <n v="0"/>
    <n v="1"/>
    <x v="1"/>
  </r>
  <r>
    <s v="Netherlands"/>
    <x v="3"/>
    <x v="1"/>
    <n v="16"/>
    <n v="53.840501767928302"/>
    <n v="53130"/>
    <n v="1.7003001231967101"/>
    <n v="1.76354501840988"/>
    <n v="4.8453728419747302"/>
    <n v="-1.1191310312929099"/>
    <n v="446.35270678903998"/>
    <n v="0"/>
    <n v="1"/>
    <x v="1"/>
  </r>
  <r>
    <s v="Netherlands"/>
    <x v="4"/>
    <x v="1"/>
    <n v="16"/>
    <n v="51.222920718848798"/>
    <n v="53320"/>
    <n v="1.0126064748505099"/>
    <n v="1.6506691683896499"/>
    <n v="6.9058982869101504"/>
    <n v="-2.5383234082588402"/>
    <n v="400.87015054544202"/>
    <n v="0"/>
    <n v="1"/>
    <x v="1"/>
  </r>
  <r>
    <s v="Netherlands"/>
    <x v="5"/>
    <x v="1"/>
    <n v="16"/>
    <n v="58.012938347053897"/>
    <n v="53130"/>
    <n v="0.37849771413373201"/>
    <n v="1.60213368575218"/>
    <n v="8.4361719362390204"/>
    <n v="-4.0096691198015701"/>
    <n v="376.78329931654298"/>
    <n v="0"/>
    <n v="1"/>
    <x v="1"/>
  </r>
  <r>
    <s v="Norway"/>
    <x v="3"/>
    <x v="1"/>
    <n v="16"/>
    <n v="33.568719999999999"/>
    <n v="86130"/>
    <n v="0.846123592148046"/>
    <n v="2.2206683666369198"/>
    <n v="11.922686746484001"/>
    <n v="16.489867774053302"/>
    <n v="405.27041595465602"/>
    <n v="0"/>
    <n v="1"/>
    <x v="1"/>
  </r>
  <r>
    <s v="Norway"/>
    <x v="4"/>
    <x v="1"/>
    <n v="16"/>
    <n v="28.900519003831398"/>
    <n v="86830"/>
    <n v="0.39095613318803701"/>
    <n v="2.77742189665776"/>
    <n v="11.939337219056799"/>
    <n v="14.598916814806801"/>
    <n v="369.55616706263299"/>
    <n v="0"/>
    <n v="1"/>
    <x v="1"/>
  </r>
  <r>
    <s v="Norway"/>
    <x v="5"/>
    <x v="1"/>
    <n v="16"/>
    <n v="29.8930907942209"/>
    <n v="89000"/>
    <n v="6.2999803564056905E-2"/>
    <n v="1.95569193309496"/>
    <n v="13.5396540857489"/>
    <n v="12.671469787682099"/>
    <n v="341.172907274804"/>
    <n v="0"/>
    <n v="1"/>
    <x v="1"/>
  </r>
  <r>
    <s v="New Zealand"/>
    <x v="5"/>
    <x v="1"/>
    <n v="14"/>
    <n v="67.199382002989907"/>
    <n v="31270"/>
    <n v="0.83017389814192"/>
    <n v="2.9502083101107699"/>
    <n v="-2.9327586690946501"/>
    <n v="-2.9696434294449499"/>
    <n v="361.91162924938402"/>
    <n v="0"/>
    <n v="1"/>
    <x v="1"/>
  </r>
  <r>
    <s v="Panama"/>
    <x v="0"/>
    <x v="1"/>
    <n v="5"/>
    <n v="120.48344186046501"/>
    <n v="5500"/>
    <n v="6.8617209731986399"/>
    <n v="1.8200679283460599"/>
    <n v="-2.6164439516834901"/>
    <n v="-2.3343333333333298"/>
    <n v="0.67966729040208096"/>
    <n v="1"/>
    <n v="0"/>
    <x v="0"/>
  </r>
  <r>
    <s v="Panama"/>
    <x v="1"/>
    <x v="1"/>
    <n v="6"/>
    <n v="106.871879934064"/>
    <n v="6210"/>
    <n v="8.8384453962646692"/>
    <n v="3.1487395696124101"/>
    <n v="-6.6613325505754704"/>
    <n v="0.44500000000000001"/>
    <n v="0.54661819697733305"/>
    <n v="1"/>
    <n v="0"/>
    <x v="0"/>
  </r>
  <r>
    <s v="Panama"/>
    <x v="2"/>
    <x v="1"/>
    <n v="6"/>
    <n v="142.89942508424801"/>
    <n v="7060"/>
    <n v="9.2446514182296298"/>
    <n v="5.0077322303323299"/>
    <n v="-10.4424529818357"/>
    <n v="1.4586666666666701"/>
    <n v="0.47359995917429998"/>
    <n v="1"/>
    <n v="0"/>
    <x v="0"/>
  </r>
  <r>
    <s v="Panama"/>
    <x v="3"/>
    <x v="1"/>
    <n v="7"/>
    <n v="185.78791636702999"/>
    <n v="7570"/>
    <n v="8.4403728714717108"/>
    <n v="5.1121230736995296"/>
    <n v="-0.62834858881932998"/>
    <n v="0.95833333333333304"/>
    <n v="0.57415479759162902"/>
    <n v="1"/>
    <n v="0"/>
    <x v="1"/>
  </r>
  <r>
    <s v="Panama"/>
    <x v="4"/>
    <x v="1"/>
    <n v="7"/>
    <n v="195.364934246979"/>
    <n v="8050"/>
    <n v="7.7714010332822898"/>
    <n v="4.8863416480993598"/>
    <n v="-10.6763702492877"/>
    <n v="-0.81066666666666698"/>
    <n v="0.55964955499827895"/>
    <n v="1"/>
    <n v="0"/>
    <x v="1"/>
  </r>
  <r>
    <s v="Panama"/>
    <x v="5"/>
    <x v="1"/>
    <n v="8"/>
    <n v="165.13483552903"/>
    <n v="8110"/>
    <n v="7.43578448418614"/>
    <n v="3.92538140126574"/>
    <n v="-15.293127545423101"/>
    <n v="-1.6396666666666699"/>
    <n v="0.47699957164356199"/>
    <n v="1"/>
    <n v="0"/>
    <x v="1"/>
  </r>
  <r>
    <s v="Peru"/>
    <x v="0"/>
    <x v="1"/>
    <n v="6"/>
    <n v="156.19996899224799"/>
    <n v="2780"/>
    <n v="5.7342794476398398"/>
    <n v="2.42701105067865"/>
    <n v="3.264722983894"/>
    <n v="-6.9085021093641702E-2"/>
    <n v="107.613144486"/>
    <n v="1"/>
    <n v="0"/>
    <x v="0"/>
  </r>
  <r>
    <s v="Peru"/>
    <x v="1"/>
    <x v="1"/>
    <n v="7"/>
    <n v="125.401969170453"/>
    <n v="3170"/>
    <n v="6.8226772946084999"/>
    <n v="1.7995154659724399"/>
    <n v="1.4292965952627601"/>
    <n v="0.94585408110354796"/>
    <n v="99.918509372349504"/>
    <n v="1"/>
    <n v="0"/>
    <x v="1"/>
  </r>
  <r>
    <s v="Peru"/>
    <x v="2"/>
    <x v="1"/>
    <n v="7"/>
    <n v="148.40020252389201"/>
    <n v="3770"/>
    <n v="7.8688947708428003"/>
    <n v="3.1893734804531402"/>
    <n v="-4.3740765307402896"/>
    <n v="1.9422983974350101"/>
    <n v="103.951394806916"/>
    <n v="1"/>
    <n v="0"/>
    <x v="1"/>
  </r>
  <r>
    <s v="Peru"/>
    <x v="3"/>
    <x v="1"/>
    <n v="7"/>
    <n v="172.749993191866"/>
    <n v="3930"/>
    <n v="6.5599098413455401"/>
    <n v="3.5006979882794198"/>
    <n v="-0.59642577398047902"/>
    <n v="0.92226390686455995"/>
    <n v="116.13726231186899"/>
    <n v="1"/>
    <n v="0"/>
    <x v="1"/>
  </r>
  <r>
    <s v="Peru"/>
    <x v="4"/>
    <x v="1"/>
    <n v="8"/>
    <n v="182.470362285097"/>
    <n v="4390"/>
    <n v="6.7903923505336499"/>
    <n v="3.41680937178787"/>
    <n v="-2.5464590423929501"/>
    <n v="0.49188898396962"/>
    <n v="97.743607565322705"/>
    <n v="1"/>
    <n v="0"/>
    <x v="1"/>
  </r>
  <r>
    <s v="Peru"/>
    <x v="5"/>
    <x v="1"/>
    <n v="8"/>
    <n v="167.04155074663501"/>
    <n v="4890"/>
    <n v="6.2738358627805404"/>
    <n v="2.61174571937469"/>
    <n v="-1.8623778286079999"/>
    <n v="0.22491963201571299"/>
    <n v="87.272508423537303"/>
    <n v="1"/>
    <n v="0"/>
    <x v="1"/>
  </r>
  <r>
    <s v="Philippines"/>
    <x v="0"/>
    <x v="1"/>
    <n v="4"/>
    <n v="189.83282307692301"/>
    <n v="1660"/>
    <n v="5.4221541647006903"/>
    <n v="5.61043227879094"/>
    <n v="5.69741977951207"/>
    <n v="-2.6440255907072299"/>
    <n v="1.0099998754311601"/>
    <n v="1"/>
    <n v="0"/>
    <x v="0"/>
  </r>
  <r>
    <s v="Philippines"/>
    <x v="1"/>
    <x v="1"/>
    <n v="4"/>
    <n v="164.74051115531901"/>
    <n v="1900"/>
    <n v="5.8337303580134803"/>
    <n v="4.9673620000316197"/>
    <n v="5.4043578670110897"/>
    <n v="-1.83522366683792"/>
    <n v="0.91489569317221098"/>
    <n v="1"/>
    <n v="0"/>
    <x v="0"/>
  </r>
  <r>
    <s v="Philippines"/>
    <x v="2"/>
    <x v="1"/>
    <n v="4"/>
    <n v="205.899420564293"/>
    <n v="2230"/>
    <n v="5.1975105381079203"/>
    <n v="5.5485597011559298"/>
    <n v="8.2960175652443194E-2"/>
    <n v="-1.28977602346363"/>
    <n v="0.90833714580154901"/>
    <n v="1"/>
    <n v="0"/>
    <x v="0"/>
  </r>
  <r>
    <s v="Philippines"/>
    <x v="3"/>
    <x v="1"/>
    <n v="5"/>
    <n v="230.219741352189"/>
    <n v="2480"/>
    <n v="4.2901772747792597"/>
    <n v="5.1264925188678498"/>
    <n v="5.0187069193890297"/>
    <n v="-2.1274779572691802"/>
    <n v="1.0267892648631001"/>
    <n v="1"/>
    <n v="0"/>
    <x v="0"/>
  </r>
  <r>
    <s v="Philippines"/>
    <x v="4"/>
    <x v="1"/>
    <n v="5"/>
    <n v="237.19678860633999"/>
    <n v="2740"/>
    <n v="4.8875049936301602"/>
    <n v="5.4231046348598202"/>
    <n v="3.5969641980851801"/>
    <n v="-2.80954949681872"/>
    <n v="86.245565124823997"/>
    <n v="1"/>
    <n v="0"/>
    <x v="0"/>
  </r>
  <r>
    <s v="Philippines"/>
    <x v="5"/>
    <x v="1"/>
    <n v="6"/>
    <n v="194.72993887761999"/>
    <n v="2620"/>
    <n v="4.1482766521982004"/>
    <n v="4.2187232577287297"/>
    <n v="2.5174691601107502"/>
    <n v="-2.9967924850712699"/>
    <n v="85.397292733302905"/>
    <n v="1"/>
    <n v="0"/>
    <x v="0"/>
  </r>
  <r>
    <s v="Pakistan"/>
    <x v="0"/>
    <x v="1"/>
    <n v="3"/>
    <n v="205.82142857142901"/>
    <n v="800"/>
    <n v="6.5149346505837897"/>
    <n v="8.1430121547731495"/>
    <n v="-4.9167421870070704"/>
    <n v="-3.0262294588846301"/>
    <n v="1.91612199354913"/>
    <n v="1"/>
    <n v="0"/>
    <x v="0"/>
  </r>
  <r>
    <s v="Poland"/>
    <x v="0"/>
    <x v="1"/>
    <n v="10"/>
    <n v="20.537470588235301"/>
    <n v="8470"/>
    <n v="4.60946733091646"/>
    <n v="2.2661806446622998"/>
    <n v="-3.8317823075096098"/>
    <n v="-4.3019062818079101"/>
    <n v="117.226090771023"/>
    <n v="1"/>
    <n v="0"/>
    <x v="1"/>
  </r>
  <r>
    <s v="Poland"/>
    <x v="1"/>
    <x v="1"/>
    <n v="10"/>
    <n v="17.535758916164902"/>
    <n v="9960"/>
    <n v="5.5192714559335503"/>
    <n v="1.87001813473635"/>
    <n v="-6.1776585159925297"/>
    <n v="-3.0940874920955799"/>
    <n v="121.89560612472999"/>
    <n v="1"/>
    <n v="1"/>
    <x v="1"/>
  </r>
  <r>
    <s v="Poland"/>
    <x v="2"/>
    <x v="1"/>
    <n v="10"/>
    <n v="44.051351599103398"/>
    <n v="12060"/>
    <n v="5.2154547004234999"/>
    <n v="2.6174606271862899"/>
    <n v="-6.5933573836511101"/>
    <n v="-2.9825535515660899"/>
    <n v="132.16294241075201"/>
    <n v="1"/>
    <n v="1"/>
    <x v="1"/>
  </r>
  <r>
    <s v="Poland"/>
    <x v="3"/>
    <x v="1"/>
    <n v="10"/>
    <n v="102.183684479948"/>
    <n v="12390"/>
    <n v="4.9872177834846996"/>
    <n v="3.5211386044542299"/>
    <n v="-3.9303385468296801"/>
    <n v="-3.87050415619782"/>
    <n v="157.45886510686199"/>
    <n v="1"/>
    <n v="1"/>
    <x v="1"/>
  </r>
  <r>
    <s v="Poland"/>
    <x v="4"/>
    <x v="1"/>
    <n v="10"/>
    <n v="142.16524216742101"/>
    <n v="12580"/>
    <n v="4.3637875939633002"/>
    <n v="3.6276028235312001"/>
    <n v="-5.0410342733224898"/>
    <n v="-5.47724278869679"/>
    <n v="153.82332387828799"/>
    <n v="1"/>
    <n v="1"/>
    <x v="1"/>
  </r>
  <r>
    <s v="Poland"/>
    <x v="5"/>
    <x v="1"/>
    <n v="10"/>
    <n v="174.93427728165801"/>
    <n v="12620"/>
    <n v="3.7537990877143299"/>
    <n v="3.5972545228891799"/>
    <n v="-4.91453659993486"/>
    <n v="-5.6493742538197003"/>
    <n v="152.63824123219999"/>
    <n v="1"/>
    <n v="1"/>
    <x v="1"/>
  </r>
  <r>
    <s v="Portugal"/>
    <x v="0"/>
    <x v="1"/>
    <n v="13"/>
    <n v="7.9314941176470599"/>
    <n v="19330"/>
    <n v="0.79930404642531505"/>
    <n v="2.4643870168505702"/>
    <n v="-10.325453708774999"/>
    <n v="-4.1360063824962197"/>
    <n v="611.83847820544702"/>
    <n v="0"/>
    <n v="1"/>
    <x v="1"/>
  </r>
  <r>
    <s v="Portugal"/>
    <x v="1"/>
    <x v="1"/>
    <n v="13"/>
    <n v="7.9429643665158398"/>
    <n v="20770"/>
    <n v="1.65585594882864"/>
    <n v="2.6140841593113899"/>
    <n v="-9.7921355553135196"/>
    <n v="-3.8832377310281201"/>
    <n v="619.10386971478704"/>
    <n v="0"/>
    <n v="1"/>
    <x v="1"/>
  </r>
  <r>
    <s v="Portugal"/>
    <x v="2"/>
    <x v="1"/>
    <n v="12"/>
    <n v="22.022193298607501"/>
    <n v="22440"/>
    <n v="1.2527783790713201"/>
    <n v="2.7129310065210701"/>
    <n v="-12.1769919050619"/>
    <n v="-3.11966240300218"/>
    <n v="657.84962450129501"/>
    <n v="0"/>
    <n v="1"/>
    <x v="1"/>
  </r>
  <r>
    <s v="Portugal"/>
    <x v="3"/>
    <x v="1"/>
    <n v="10"/>
    <n v="46.648917054263599"/>
    <n v="22840"/>
    <n v="0.316555372516716"/>
    <n v="1.51998263404"/>
    <n v="-10.524781370374299"/>
    <n v="-4.8544940985011698"/>
    <n v="816.61585333909898"/>
    <n v="0"/>
    <n v="1"/>
    <x v="1"/>
  </r>
  <r>
    <s v="Portugal"/>
    <x v="4"/>
    <x v="1"/>
    <n v="7"/>
    <n v="141.63792416203401"/>
    <n v="22930"/>
    <n v="0.40296541148542903"/>
    <n v="1.0524835581068199"/>
    <n v="-10.161527097530101"/>
    <n v="-6.9166421993510303"/>
    <n v="768.02608891031502"/>
    <n v="0"/>
    <n v="1"/>
    <x v="1"/>
  </r>
  <r>
    <s v="Portugal"/>
    <x v="5"/>
    <x v="1"/>
    <n v="5"/>
    <n v="401.48732890264301"/>
    <n v="22620"/>
    <n v="-0.67674828235029605"/>
    <n v="1.4066846272521301"/>
    <n v="-6.8569727444843398"/>
    <n v="-7.1759092480373701"/>
    <n v="643.32481131906695"/>
    <n v="0"/>
    <n v="1"/>
    <x v="0"/>
  </r>
  <r>
    <s v="Romania"/>
    <x v="0"/>
    <x v="1"/>
    <n v="7"/>
    <n v="39.638604651162801"/>
    <n v="4950"/>
    <n v="6.8210417641578198"/>
    <n v="9.1501710272807699"/>
    <n v="-10.4199285594357"/>
    <n v="-1.3786738722456899"/>
    <n v="1.35659692566072"/>
    <n v="1"/>
    <n v="0"/>
    <x v="1"/>
  </r>
  <r>
    <s v="Romania"/>
    <x v="1"/>
    <x v="1"/>
    <n v="6"/>
    <n v="36.600635017889097"/>
    <n v="6470"/>
    <n v="7.0973967900713397"/>
    <n v="6.8031415327412104"/>
    <n v="-13.5273774370996"/>
    <n v="-1.83713684525481"/>
    <n v="1.6829680793169901"/>
    <n v="1"/>
    <n v="0"/>
    <x v="0"/>
  </r>
  <r>
    <s v="Romania"/>
    <x v="2"/>
    <x v="1"/>
    <n v="6"/>
    <n v="117.47158488372099"/>
    <n v="8490"/>
    <n v="6.7815871546933204"/>
    <n v="6.4228976472290702"/>
    <n v="-11.607693959264299"/>
    <n v="-3.0166745681148299"/>
    <n v="1.6452335651171199"/>
    <n v="1"/>
    <n v="0"/>
    <x v="0"/>
  </r>
  <r>
    <s v="Romania"/>
    <x v="3"/>
    <x v="1"/>
    <n v="6"/>
    <n v="239.491776098191"/>
    <n v="8680"/>
    <n v="4.0097276578332002"/>
    <n v="6.0905893417618104"/>
    <n v="-4.2319672679897096"/>
    <n v="-5.0239782189233599"/>
    <n v="2.38340696586461"/>
    <n v="1"/>
    <n v="0"/>
    <x v="0"/>
  </r>
  <r>
    <s v="Romania"/>
    <x v="4"/>
    <x v="1"/>
    <n v="6"/>
    <n v="328.85487994434499"/>
    <n v="8430"/>
    <n v="1.59574646586367"/>
    <n v="6.5100681426222398"/>
    <n v="-4.4043332614719297"/>
    <n v="-6.4990013897389201"/>
    <n v="2.1266361483220702"/>
    <n v="1"/>
    <n v="0"/>
    <x v="0"/>
  </r>
  <r>
    <s v="Romania"/>
    <x v="5"/>
    <x v="1"/>
    <n v="6"/>
    <n v="341.37090558537102"/>
    <n v="8520"/>
    <n v="0.60805037594425004"/>
    <n v="5.8232188879553703"/>
    <n v="-4.5583317526135101"/>
    <n v="-6.6960404783261103"/>
    <n v="1.77320533071667"/>
    <n v="1"/>
    <n v="0"/>
    <x v="0"/>
  </r>
  <r>
    <s v="Serbia"/>
    <x v="0"/>
    <x v="1"/>
    <n v="4"/>
    <n v="170.47368421052599"/>
    <n v="3970"/>
    <n v="5.9766757377438404"/>
    <n v="12.9567887882375"/>
    <n v="-10.093"/>
    <n v="6.1333333333333302E-2"/>
    <n v="2.14658973336519"/>
    <n v="1"/>
    <n v="0"/>
    <x v="0"/>
  </r>
  <r>
    <s v="Serbia"/>
    <x v="1"/>
    <x v="1"/>
    <n v="4"/>
    <n v="164.45237392344501"/>
    <n v="4580"/>
    <n v="6.3450122425176696"/>
    <n v="11.411903363426701"/>
    <n v="-17.100682958121102"/>
    <n v="-0.90071800972338101"/>
    <n v="2.2937042514520201"/>
    <n v="1"/>
    <n v="0"/>
    <x v="0"/>
  </r>
  <r>
    <s v="Serbia"/>
    <x v="2"/>
    <x v="1"/>
    <n v="4"/>
    <n v="201.45995392364699"/>
    <n v="5650"/>
    <n v="5.4250548329881196"/>
    <n v="10.175572072391599"/>
    <n v="-21.102103956238299"/>
    <n v="-1.2884280108916499"/>
    <n v="2.12602802838127"/>
    <n v="1"/>
    <n v="0"/>
    <x v="0"/>
  </r>
  <r>
    <s v="Serbia"/>
    <x v="3"/>
    <x v="1"/>
    <n v="4"/>
    <n v="297.93512267886803"/>
    <n v="6040"/>
    <n v="3.2609551665916201"/>
    <n v="8.9732147138242198"/>
    <n v="-6.7262977076755899"/>
    <n v="-1.7346643913939701"/>
    <n v="2.9554664007278402"/>
    <n v="1"/>
    <n v="0"/>
    <x v="0"/>
  </r>
  <r>
    <s v="Russian Federation"/>
    <x v="0"/>
    <x v="1"/>
    <n v="9"/>
    <n v="58.4568372093023"/>
    <n v="5830"/>
    <n v="7.2503556308238197"/>
    <n v="11.074353162606"/>
    <n v="9.3254588833577401"/>
    <n v="7.7300267648555101"/>
    <n v="85.727134801141105"/>
    <n v="1"/>
    <n v="0"/>
    <x v="1"/>
  </r>
  <r>
    <s v="Russian Federation"/>
    <x v="1"/>
    <x v="1"/>
    <n v="8"/>
    <n v="60.010773255814001"/>
    <n v="7600"/>
    <n v="7.5601621005138702"/>
    <n v="10.456443935655001"/>
    <n v="5.5545678687183697"/>
    <n v="8.0317306111338205"/>
    <n v="105.791687938736"/>
    <n v="1"/>
    <n v="0"/>
    <x v="1"/>
  </r>
  <r>
    <s v="Russian Federation"/>
    <x v="2"/>
    <x v="1"/>
    <n v="8"/>
    <n v="129.65542063208099"/>
    <n v="9640"/>
    <n v="7.0781631852458"/>
    <n v="10.931248570828499"/>
    <n v="6.2579612797019104"/>
    <n v="6.6106624655481001"/>
    <n v="97.883918567581802"/>
    <n v="1"/>
    <n v="0"/>
    <x v="1"/>
  </r>
  <r>
    <s v="Russian Federation"/>
    <x v="3"/>
    <x v="1"/>
    <n v="8"/>
    <n v="236.42059366959299"/>
    <n v="9290"/>
    <n v="3.52889517186154"/>
    <n v="11.5896861487872"/>
    <n v="4.12087702770335"/>
    <n v="2.5322075076734198"/>
    <n v="135.47196181516301"/>
    <n v="1"/>
    <n v="0"/>
    <x v="1"/>
  </r>
  <r>
    <s v="Russian Federation"/>
    <x v="4"/>
    <x v="1"/>
    <n v="8"/>
    <n v="271.18258456626398"/>
    <n v="10010"/>
    <n v="2.61646858487306"/>
    <n v="10.873283548384199"/>
    <n v="4.4233384511259697"/>
    <n v="-0.15171823016529301"/>
    <n v="105.77689071127099"/>
    <n v="1"/>
    <n v="0"/>
    <x v="1"/>
  </r>
  <r>
    <s v="Russian Federation"/>
    <x v="5"/>
    <x v="1"/>
    <n v="8"/>
    <n v="243.185246104725"/>
    <n v="10820"/>
    <n v="1.5487426739554"/>
    <n v="8.9823660544994492"/>
    <n v="5.1067982048141101"/>
    <n v="-0.92928411162493996"/>
    <n v="91.532969470335004"/>
    <n v="1"/>
    <n v="1"/>
    <x v="1"/>
  </r>
  <r>
    <s v="Sweden"/>
    <x v="0"/>
    <x v="1"/>
    <n v="16"/>
    <n v="3.2018828451882801"/>
    <n v="48650"/>
    <n v="3.5531817035906799"/>
    <n v="0.72901512252495004"/>
    <n v="8.2560100142957697"/>
    <n v="1.26426011709899"/>
    <n v="315.56905971275398"/>
    <n v="0"/>
    <n v="1"/>
    <x v="1"/>
  </r>
  <r>
    <s v="Sweden"/>
    <x v="1"/>
    <x v="1"/>
    <n v="16"/>
    <n v="3.0752307842962701"/>
    <n v="52190"/>
    <n v="3.8079838691389201"/>
    <n v="1.34185145774008"/>
    <n v="8.8802986680892406"/>
    <n v="2.2248652421435802"/>
    <n v="335.582203188498"/>
    <n v="0"/>
    <n v="1"/>
    <x v="1"/>
  </r>
  <r>
    <s v="Sweden"/>
    <x v="2"/>
    <x v="1"/>
    <n v="16"/>
    <n v="12.546808357413999"/>
    <n v="55600"/>
    <n v="2.5885895094228402"/>
    <n v="2.3364775422242698"/>
    <n v="8.6818791512377693"/>
    <n v="2.4616939458112501"/>
    <n v="352.996671455399"/>
    <n v="0"/>
    <n v="1"/>
    <x v="1"/>
  </r>
  <r>
    <s v="Sweden"/>
    <x v="3"/>
    <x v="1"/>
    <n v="16"/>
    <n v="35.822418837589403"/>
    <n v="51900"/>
    <n v="0.58784234761912002"/>
    <n v="1.7182524653393501"/>
    <n v="5.8633096397390299"/>
    <n v="1.5828159296869799"/>
    <n v="466.38086428736801"/>
    <n v="0"/>
    <n v="1"/>
    <x v="1"/>
  </r>
  <r>
    <s v="Sweden"/>
    <x v="4"/>
    <x v="1"/>
    <n v="16"/>
    <n v="47.922148024296298"/>
    <n v="53810"/>
    <n v="0.91304219681369303"/>
    <n v="1.3668588629356599"/>
    <n v="6.0203693262878897"/>
    <n v="0.43891278987617799"/>
    <n v="419.18232333220101"/>
    <n v="0"/>
    <n v="1"/>
    <x v="1"/>
  </r>
  <r>
    <s v="Sweden"/>
    <x v="5"/>
    <x v="1"/>
    <n v="16"/>
    <n v="52.428589676925903"/>
    <n v="56010"/>
    <n v="0.72790696001161503"/>
    <n v="1.2082260736664501"/>
    <n v="5.8320283567960098"/>
    <n v="-0.16893320346135199"/>
    <n v="389.91783909667402"/>
    <n v="0"/>
    <n v="1"/>
    <x v="1"/>
  </r>
  <r>
    <s v="Slovenia"/>
    <x v="0"/>
    <x v="1"/>
    <n v="14"/>
    <n v="6.8846153846153904"/>
    <n v="19970"/>
    <n v="4.2132213457729799"/>
    <n v="2.8430142521644499"/>
    <n v="-1.7581258910069599"/>
    <n v="-1.1261248221232301"/>
    <n v="113.08984302962"/>
    <n v="1"/>
    <n v="1"/>
    <x v="1"/>
  </r>
  <r>
    <s v="Slovenia"/>
    <x v="1"/>
    <x v="1"/>
    <n v="14"/>
    <n v="6.5093808630394001"/>
    <n v="21950"/>
    <n v="5.2381119240849703"/>
    <n v="2.8503937644148798"/>
    <n v="-4.1884684996006802"/>
    <n v="-0.676829522798442"/>
    <n v="135.996300023548"/>
    <n v="1"/>
    <n v="1"/>
    <x v="1"/>
  </r>
  <r>
    <s v="Slovenia"/>
    <x v="2"/>
    <x v="1"/>
    <n v="14"/>
    <n v="34.859128908692902"/>
    <n v="24680"/>
    <n v="4.97519563957733"/>
    <n v="3.9085243888777801"/>
    <n v="-5.3267037551357399"/>
    <n v="-0.25153480307607701"/>
    <n v="158.87602766924601"/>
    <n v="1"/>
    <n v="1"/>
    <x v="1"/>
  </r>
  <r>
    <s v="Slovenia"/>
    <x v="3"/>
    <x v="1"/>
    <n v="14"/>
    <n v="67.653664851916503"/>
    <n v="24390"/>
    <n v="2.0251245468132502"/>
    <n v="3.3729772389056598"/>
    <n v="-0.46848034223969098"/>
    <n v="-1.78490004200342"/>
    <n v="192.23020623390099"/>
    <n v="1"/>
    <n v="1"/>
    <x v="1"/>
  </r>
  <r>
    <s v="Slovenia"/>
    <x v="4"/>
    <x v="1"/>
    <n v="13"/>
    <n v="90.644448102678695"/>
    <n v="24540"/>
    <n v="0.91654473664908997"/>
    <n v="2.7829105768129101"/>
    <n v="-0.123520956217733"/>
    <n v="-3.62979150328129"/>
    <n v="176.810895641424"/>
    <n v="1"/>
    <n v="1"/>
    <x v="1"/>
  </r>
  <r>
    <s v="Slovenia"/>
    <x v="5"/>
    <x v="1"/>
    <n v="11"/>
    <n v="119.79105701516301"/>
    <n v="24560"/>
    <n v="-0.66567696420949196"/>
    <n v="1.5024884605071001"/>
    <n v="0.40246337981511499"/>
    <n v="-5.5067485554405602"/>
    <n v="160.00148824446299"/>
    <n v="1"/>
    <n v="1"/>
    <x v="1"/>
  </r>
  <r>
    <s v="Slovak Republic"/>
    <x v="0"/>
    <x v="1"/>
    <n v="11"/>
    <n v="10.7074977777778"/>
    <n v="12880"/>
    <n v="6.3626343477415004"/>
    <n v="4.9136390107380397"/>
    <n v="-5.58903981585315"/>
    <n v="-2.83317912271343"/>
    <n v="53.131299754928598"/>
    <n v="0"/>
    <n v="1"/>
    <x v="1"/>
  </r>
  <r>
    <s v="Slovak Republic"/>
    <x v="1"/>
    <x v="1"/>
    <n v="12"/>
    <n v="9.9650340451388999"/>
    <n v="14840"/>
    <n v="7.6800699265898897"/>
    <n v="3.3163799555871298"/>
    <n v="-4.7687329276067896"/>
    <n v="-2.4123866664725999"/>
    <n v="54.2585469113709"/>
    <n v="0"/>
    <n v="1"/>
    <x v="1"/>
  </r>
  <r>
    <s v="Slovak Republic"/>
    <x v="2"/>
    <x v="1"/>
    <n v="12"/>
    <n v="29.049936375378099"/>
    <n v="17110"/>
    <n v="7.7313646515321999"/>
    <n v="3.9460782280425701"/>
    <n v="-6.1958527685754401"/>
    <n v="-2.2291918694041701"/>
    <n v="65.706622563696598"/>
    <n v="0"/>
    <n v="1"/>
    <x v="1"/>
  </r>
  <r>
    <s v="Slovak Republic"/>
    <x v="3"/>
    <x v="1"/>
    <n v="12"/>
    <n v="63.201439680221497"/>
    <n v="17010"/>
    <n v="4.7741823706734996"/>
    <n v="2.9900027067380202"/>
    <n v="-3.56641702465443"/>
    <n v="-3.6345285811233201"/>
    <n v="104.992510038158"/>
    <n v="0"/>
    <n v="1"/>
    <x v="1"/>
  </r>
  <r>
    <s v="Slovak Republic"/>
    <x v="4"/>
    <x v="1"/>
    <n v="12"/>
    <n v="87.633383675671695"/>
    <n v="17130"/>
    <n v="3.9162324283440202"/>
    <n v="2.3901008456025701"/>
    <n v="-3.6402937572063201"/>
    <n v="-5.2900578190168099"/>
    <n v="94.064917905735399"/>
    <n v="0"/>
    <n v="1"/>
    <x v="1"/>
  </r>
  <r>
    <s v="Slovak Republic"/>
    <x v="5"/>
    <x v="1"/>
    <n v="11"/>
    <n v="115.405461022694"/>
    <n v="17430"/>
    <n v="1.9220216656009099"/>
    <n v="2.16380292167351"/>
    <n v="-2.0786636261009002"/>
    <n v="-6.2339693189982599"/>
    <n v="87.158604000858006"/>
    <n v="0"/>
    <n v="1"/>
    <x v="1"/>
  </r>
  <r>
    <s v="Thailand"/>
    <x v="0"/>
    <x v="1"/>
    <n v="9"/>
    <n v="38.838526923076898"/>
    <n v="2890"/>
    <n v="5.7954116194605598"/>
    <n v="3.97899760625794"/>
    <n v="1.11845973881938"/>
    <n v="1.8432764662754599"/>
    <n v="44.350464704159997"/>
    <n v="0"/>
    <n v="0"/>
    <x v="1"/>
  </r>
  <r>
    <s v="Thailand"/>
    <x v="1"/>
    <x v="1"/>
    <n v="9"/>
    <n v="43.051798076922999"/>
    <n v="3280"/>
    <n v="5.2714968257143404"/>
    <n v="3.8064615031103499"/>
    <n v="6.3477636326951403"/>
    <n v="1.5109619890353001"/>
    <n v="39.5360286012681"/>
    <n v="0"/>
    <n v="0"/>
    <x v="1"/>
  </r>
  <r>
    <s v="Thailand"/>
    <x v="2"/>
    <x v="1"/>
    <n v="9"/>
    <n v="79.4125333333334"/>
    <n v="3750"/>
    <n v="4.3065535520074096"/>
    <n v="4.1158349364947204"/>
    <n v="0.81106521441707502"/>
    <n v="0.845158688934048"/>
    <n v="37.685931322132099"/>
    <n v="0"/>
    <n v="0"/>
    <x v="1"/>
  </r>
  <r>
    <s v="Thailand"/>
    <x v="3"/>
    <x v="1"/>
    <n v="9"/>
    <n v="118.836162290009"/>
    <n v="3860"/>
    <n v="2.5729166686808802"/>
    <n v="2.28810478568322"/>
    <n v="8.3010231195302708"/>
    <n v="-0.805315993991362"/>
    <n v="40.456736075541997"/>
    <n v="0"/>
    <n v="0"/>
    <x v="1"/>
  </r>
  <r>
    <s v="Thailand"/>
    <x v="4"/>
    <x v="1"/>
    <n v="9"/>
    <n v="141.59382248256199"/>
    <n v="4320"/>
    <n v="3.25232008910486"/>
    <n v="2.6316644707175501"/>
    <n v="3.1187322734930798"/>
    <n v="-1.05676876593895"/>
    <n v="39.205410765252097"/>
    <n v="0"/>
    <n v="0"/>
    <x v="1"/>
  </r>
  <r>
    <s v="Thailand"/>
    <x v="5"/>
    <x v="1"/>
    <n v="9"/>
    <n v="139.107138207313"/>
    <n v="4620"/>
    <n v="2.0105127756421299"/>
    <n v="2.0784314990167401"/>
    <n v="2.5794322345271699"/>
    <n v="-1.60206971289792"/>
    <n v="41.169688469102702"/>
    <n v="0"/>
    <n v="0"/>
    <x v="1"/>
  </r>
  <r>
    <s v="Turkey"/>
    <x v="0"/>
    <x v="1"/>
    <n v="4"/>
    <n v="188.964573643411"/>
    <n v="7520"/>
    <n v="7.4807950286376004"/>
    <n v="10.106627760744701"/>
    <n v="-5.9966084619563"/>
    <n v="-1.96133333333333"/>
    <n v="162.644445533153"/>
    <n v="1"/>
    <n v="0"/>
    <x v="0"/>
  </r>
  <r>
    <s v="Turkey"/>
    <x v="1"/>
    <x v="1"/>
    <n v="4"/>
    <n v="180.16916860465099"/>
    <n v="8500"/>
    <n v="7.3316235423081704"/>
    <n v="9.4972759855230802"/>
    <n v="-5.8380128867942096"/>
    <n v="-1.1503333333333301"/>
    <n v="159.89921283148601"/>
    <n v="1"/>
    <n v="0"/>
    <x v="0"/>
  </r>
  <r>
    <s v="Turkey"/>
    <x v="2"/>
    <x v="1"/>
    <n v="4"/>
    <n v="226.64169927568801"/>
    <n v="9340"/>
    <n v="5.1556312627185701"/>
    <n v="9.5991838030330108"/>
    <n v="-5.5278553046673498"/>
    <n v="-1.6010013362959801"/>
    <n v="161.074642424112"/>
    <n v="1"/>
    <n v="0"/>
    <x v="0"/>
  </r>
  <r>
    <s v="Turkey"/>
    <x v="3"/>
    <x v="1"/>
    <n v="5"/>
    <n v="258.92668113814"/>
    <n v="9130"/>
    <n v="1.84875799520636"/>
    <n v="8.4837619723736299"/>
    <n v="-1.97281305509565"/>
    <n v="-3.71053007969671"/>
    <n v="187.379580338789"/>
    <n v="1"/>
    <n v="0"/>
    <x v="0"/>
  </r>
  <r>
    <s v="Turkey"/>
    <x v="4"/>
    <x v="1"/>
    <n v="5"/>
    <n v="258.15166160979101"/>
    <n v="9980"/>
    <n v="2.4146238865841001"/>
    <n v="8.4205164043081808"/>
    <n v="-6.2119782014242801"/>
    <n v="-3.5509986894583001"/>
    <n v="178.785074858602"/>
    <n v="1"/>
    <n v="0"/>
    <x v="0"/>
  </r>
  <r>
    <s v="Turkey"/>
    <x v="5"/>
    <x v="1"/>
    <n v="5"/>
    <n v="220.998487557717"/>
    <n v="10510"/>
    <n v="3.4406659374621502"/>
    <n v="7.0964335025290097"/>
    <n v="-9.6910741927570392"/>
    <n v="-3.3680451977576702"/>
    <n v="165.80531794945699"/>
    <n v="1"/>
    <n v="0"/>
    <x v="0"/>
  </r>
  <r>
    <s v="Ukraine"/>
    <x v="0"/>
    <x v="1"/>
    <n v="4"/>
    <n v="189.93781496062999"/>
    <n v="1950"/>
    <n v="7.8750000000000497"/>
    <n v="10.557986980665699"/>
    <n v="-1.5025094045241001"/>
    <n v="-1.8630245197482"/>
    <n v="91.7374766955583"/>
    <n v="1"/>
    <n v="0"/>
    <x v="0"/>
  </r>
  <r>
    <s v="Ukraine"/>
    <x v="1"/>
    <x v="1"/>
    <n v="2"/>
    <n v="182.39596195502301"/>
    <n v="2570"/>
    <n v="7.5000001919556203"/>
    <n v="11.822029491922001"/>
    <n v="-3.6792575870886601"/>
    <n v="-1.0956821645383401"/>
    <n v="109.0701876518"/>
    <n v="1"/>
    <n v="0"/>
    <x v="0"/>
  </r>
  <r>
    <s v="Ukraine"/>
    <x v="3"/>
    <x v="1"/>
    <n v="3"/>
    <n v="1068.5240883075601"/>
    <n v="2840"/>
    <n v="0.675000191955615"/>
    <n v="17.988891676856799"/>
    <n v="-1.48087778440786"/>
    <n v="-2.6541378685756798"/>
    <n v="187.86371060807801"/>
    <n v="1"/>
    <n v="0"/>
    <x v="0"/>
  </r>
  <r>
    <s v="Ukraine"/>
    <x v="4"/>
    <x v="1"/>
    <n v="3"/>
    <n v="1225.92821352955"/>
    <n v="2990"/>
    <n v="-9.9999808044372598E-2"/>
    <n v="16.835023038270901"/>
    <n v="-2.2108308662080698"/>
    <n v="-4.53158073938316"/>
    <n v="157.81207393991201"/>
    <n v="1"/>
    <n v="0"/>
    <x v="0"/>
  </r>
  <r>
    <s v="Ukraine"/>
    <x v="5"/>
    <x v="1"/>
    <n v="2"/>
    <n v="1139.6349840225"/>
    <n v="3140"/>
    <n v="-0.77500000000001301"/>
    <n v="11.0777508938707"/>
    <n v="-6.2617130604210702"/>
    <n v="-4.8153319489144799"/>
    <n v="138.710719496916"/>
    <n v="1"/>
    <n v="0"/>
    <x v="0"/>
  </r>
  <r>
    <s v="United States"/>
    <x v="3"/>
    <x v="1"/>
    <n v="16"/>
    <n v="31.8812"/>
    <n v="48300"/>
    <n v="0.34396374596651602"/>
    <n v="2.1120755039508698"/>
    <n v="-2.6409662452232201"/>
    <n v="-6.0450963527697503"/>
    <n v="855.01039239150998"/>
    <n v="0"/>
    <n v="1"/>
    <x v="1"/>
  </r>
  <r>
    <s v="United States"/>
    <x v="4"/>
    <x v="1"/>
    <n v="15"/>
    <n v="37.699744230769298"/>
    <n v="49110"/>
    <n v="0.309417979695084"/>
    <n v="1.7078658242470299"/>
    <n v="-2.9665873673518499"/>
    <n v="-8.5903776970722401"/>
    <n v="759.86611240079901"/>
    <n v="0"/>
    <n v="1"/>
    <x v="1"/>
  </r>
  <r>
    <s v="United States"/>
    <x v="5"/>
    <x v="1"/>
    <n v="15"/>
    <n v="42.077081774761197"/>
    <n v="50350"/>
    <n v="0.26660099854487901"/>
    <n v="1.4804462482373999"/>
    <n v="-2.9601170261440002"/>
    <n v="-9.8274477588923208"/>
    <n v="729.91834409418902"/>
    <n v="0"/>
    <n v="1"/>
    <x v="1"/>
  </r>
  <r>
    <s v="Venezuela, RB"/>
    <x v="0"/>
    <x v="1"/>
    <n v="4"/>
    <n v="155.367876447876"/>
    <n v="6050"/>
    <n v="7.68034238808771"/>
    <n v="27.154033079632001"/>
    <n v="14.422475131384999"/>
    <n v="0.43708959067153003"/>
    <n v="0.65544663906688105"/>
    <n v="1"/>
    <n v="0"/>
    <x v="0"/>
  </r>
  <r>
    <s v="Venezuela, RB"/>
    <x v="1"/>
    <x v="1"/>
    <n v="4"/>
    <n v="222.72787692125601"/>
    <n v="7520"/>
    <n v="11.8075332468174"/>
    <n v="20.985694575906798"/>
    <n v="6.9372749660326098"/>
    <n v="2.1787913614886398"/>
    <n v="0.79148388706272699"/>
    <n v="1"/>
    <n v="0"/>
    <x v="0"/>
  </r>
  <r>
    <s v="Venezuela, RB"/>
    <x v="2"/>
    <x v="1"/>
    <n v="4"/>
    <n v="488.03084033936102"/>
    <n v="9230"/>
    <n v="8.5553397602138297"/>
    <n v="21.161817008955701"/>
    <n v="10.185666047810299"/>
    <n v="-2.6269999999999998"/>
    <n v="0.68713729540226798"/>
    <n v="1"/>
    <n v="0"/>
    <x v="0"/>
  </r>
  <r>
    <s v="Venezuela, RB"/>
    <x v="3"/>
    <x v="1"/>
    <n v="4"/>
    <n v="984.37870588237502"/>
    <n v="10140"/>
    <n v="5.1753487076827502"/>
    <n v="27.0809414466131"/>
    <n v="0.68544883586445204"/>
    <n v="-4.9873333333333303"/>
    <n v="1.37645331086406"/>
    <n v="1"/>
    <n v="0"/>
    <x v="0"/>
  </r>
  <r>
    <s v="Venezuela, RB"/>
    <x v="4"/>
    <x v="1"/>
    <n v="3"/>
    <n v="1258.1207199309099"/>
    <n v="11520"/>
    <n v="2.33529681474961"/>
    <n v="27.634203077908499"/>
    <n v="2.2376752570476"/>
    <n v="-7.5036666666666703"/>
    <n v="0.86407129817426098"/>
    <n v="1"/>
    <n v="0"/>
    <x v="0"/>
  </r>
  <r>
    <s v="Venezuela, RB"/>
    <x v="5"/>
    <x v="1"/>
    <n v="3"/>
    <n v="1275.1580167698201"/>
    <n v="11760"/>
    <n v="1.1906881358508099"/>
    <n v="27.119539490637699"/>
    <n v="7.7056472069345796"/>
    <n v="-10.214"/>
    <n v="1.1684787089425299"/>
    <n v="1"/>
    <n v="1"/>
    <x v="0"/>
  </r>
  <r>
    <s v="Vietnam"/>
    <x v="0"/>
    <x v="1"/>
    <n v="5"/>
    <n v="97.382582278480996"/>
    <n v="760"/>
    <n v="7.2401691606561203"/>
    <n v="7.8087799538112703"/>
    <n v="-0.24670437369826601"/>
    <n v="-0.38266666666666699"/>
    <n v="0.41492133753084698"/>
    <n v="1"/>
    <n v="0"/>
    <x v="0"/>
  </r>
  <r>
    <s v="Vietnam"/>
    <x v="1"/>
    <x v="1"/>
    <n v="5"/>
    <n v="89.438587057607805"/>
    <n v="850"/>
    <n v="7.2977794087113397"/>
    <n v="7.9903326861716701"/>
    <n v="-8.9816593641243898"/>
    <n v="-0.98866666666666703"/>
    <n v="0.42653034002141099"/>
    <n v="0"/>
    <n v="0"/>
    <x v="0"/>
  </r>
  <r>
    <s v="Vietnam"/>
    <x v="2"/>
    <x v="1"/>
    <n v="5"/>
    <n v="161.409573980434"/>
    <n v="1000"/>
    <n v="6.8291195577622803"/>
    <n v="12.9352975264969"/>
    <n v="-10.9179529896098"/>
    <n v="-0.74733333333333296"/>
    <n v="0.37988732713051399"/>
    <n v="1"/>
    <n v="0"/>
    <x v="0"/>
  </r>
  <r>
    <s v="Vietnam"/>
    <x v="3"/>
    <x v="1"/>
    <n v="4"/>
    <n v="239.202752131446"/>
    <n v="1120"/>
    <n v="6.2917820116469496"/>
    <n v="12.8248880921837"/>
    <n v="-6.2331036856391204"/>
    <n v="-2.839"/>
    <n v="0.49556886480512402"/>
    <n v="1"/>
    <n v="0"/>
    <x v="0"/>
  </r>
  <r>
    <s v="Vietnam"/>
    <x v="4"/>
    <x v="1"/>
    <n v="4"/>
    <n v="297.44589712584201"/>
    <n v="1270"/>
    <n v="6.1531028629823199"/>
    <n v="13.010825049078401"/>
    <n v="-3.6883770007000898"/>
    <n v="-3.0883333333333298"/>
    <n v="0.53816508028215104"/>
    <n v="1"/>
    <n v="0"/>
    <x v="0"/>
  </r>
  <r>
    <s v="Vietnam"/>
    <x v="5"/>
    <x v="1"/>
    <n v="4"/>
    <n v="318.030316856328"/>
    <n v="1390"/>
    <n v="5.9308024292103303"/>
    <n v="11.5312119935283"/>
    <n v="0.174119000057916"/>
    <n v="-3.2793333333333301"/>
    <n v="0.49320979182497099"/>
    <n v="1"/>
    <n v="0"/>
    <x v="0"/>
  </r>
  <r>
    <s v="South Africa"/>
    <x v="0"/>
    <x v="1"/>
    <n v="9"/>
    <n v="53.428953488372102"/>
    <n v="5420"/>
    <n v="4.5961131281379997"/>
    <n v="3.1421022244780601"/>
    <n v="-5.2660734410497501"/>
    <n v="-0.41445960159791501"/>
    <n v="74.068706946233206"/>
    <n v="1"/>
    <n v="0"/>
    <x v="1"/>
  </r>
  <r>
    <s v="South Africa"/>
    <x v="1"/>
    <x v="1"/>
    <n v="9"/>
    <n v="48.957241112002201"/>
    <n v="5690"/>
    <n v="5.2457837506284699"/>
    <n v="5.0464482162495097"/>
    <n v="-6.9952172567197"/>
    <n v="0.59904901817713496"/>
    <n v="76.793108562365902"/>
    <n v="1"/>
    <n v="0"/>
    <x v="1"/>
  </r>
  <r>
    <s v="South Africa"/>
    <x v="2"/>
    <x v="1"/>
    <n v="9"/>
    <n v="111.322074843899"/>
    <n v="5750"/>
    <n v="5.0126736497139701"/>
    <n v="7.7588318240921996"/>
    <n v="-7.3623566513752401"/>
    <n v="0.43485568526424501"/>
    <n v="79.032683477244305"/>
    <n v="1"/>
    <n v="0"/>
    <x v="1"/>
  </r>
  <r>
    <s v="South Africa"/>
    <x v="3"/>
    <x v="1"/>
    <n v="9"/>
    <n v="177.084936501621"/>
    <n v="5630"/>
    <n v="3.3118489982816199"/>
    <n v="8.5882901926879196"/>
    <n v="-3.9949549523055299"/>
    <n v="-1.57515693097271"/>
    <n v="100.48395186173801"/>
    <n v="1"/>
    <n v="0"/>
    <x v="1"/>
  </r>
  <r>
    <s v="South Africa"/>
    <x v="4"/>
    <x v="1"/>
    <n v="9"/>
    <n v="210.296323474801"/>
    <n v="6000"/>
    <n v="2.6959103412510399"/>
    <n v="7.6429314398317798"/>
    <n v="-1.92297158379265"/>
    <n v="-3.2919806917546599"/>
    <n v="95.355868022833107"/>
    <n v="1"/>
    <n v="0"/>
    <x v="1"/>
  </r>
  <r>
    <s v="South Africa"/>
    <x v="5"/>
    <x v="1"/>
    <n v="8"/>
    <n v="181.76262603890299"/>
    <n v="6850"/>
    <n v="2.2087908637765499"/>
    <n v="7.4414974006952201"/>
    <n v="-2.3469141326021501"/>
    <n v="-4.51698132012696"/>
    <n v="94.8505098118831"/>
    <n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24" firstHeaderRow="1" firstDataRow="3" firstDataCol="1"/>
  <pivotFields count="1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</pivotFields>
  <rowFields count="2">
    <field x="1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2">
    <field x="13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dataFields count="8">
    <dataField name="Average of GNI_cap" fld="5" subtotal="average" baseField="0" baseItem="0"/>
    <dataField name="Average of GDP_grw" fld="6" subtotal="average" baseField="0" baseItem="0"/>
    <dataField name="Average of inf" fld="7" subtotal="average" baseField="0" baseItem="0"/>
    <dataField name="Average of fsc_bal" fld="9" subtotal="average" baseField="0" baseItem="0"/>
    <dataField name="Average of ext_dbt" fld="10" subtotal="average" baseField="0" baseItem="0"/>
    <dataField name="Count of agency" fld="2" subtotal="count" baseField="0" baseItem="0"/>
    <dataField name="Sum of dev" fld="12" baseField="0" baseItem="0"/>
    <dataField name="Sum of def" fld="11" baseField="0" baseItem="0"/>
  </dataFields>
  <formats count="6">
    <format dxfId="36">
      <pivotArea collapsedLevelsAreSubtotals="1" fieldPosition="0">
        <references count="1">
          <reference field="1" count="1">
            <x v="0"/>
          </reference>
        </references>
      </pivotArea>
    </format>
    <format dxfId="37">
      <pivotArea collapsedLevelsAreSubtotals="1" fieldPosition="0">
        <references count="1">
          <reference field="1" count="1">
            <x v="1"/>
          </reference>
        </references>
      </pivotArea>
    </format>
    <format dxfId="38">
      <pivotArea collapsedLevelsAreSubtotals="1" fieldPosition="0">
        <references count="1">
          <reference field="1" count="1">
            <x v="2"/>
          </reference>
        </references>
      </pivotArea>
    </format>
    <format dxfId="39">
      <pivotArea collapsedLevelsAreSubtotals="1" fieldPosition="0">
        <references count="1">
          <reference field="1" count="1">
            <x v="3"/>
          </reference>
        </references>
      </pivotArea>
    </format>
    <format dxfId="40">
      <pivotArea collapsedLevelsAreSubtotals="1" fieldPosition="0">
        <references count="1">
          <reference field="1" count="1">
            <x v="4"/>
          </reference>
        </references>
      </pivotArea>
    </format>
    <format dxfId="41">
      <pivotArea collapsedLevelsAreSubtotals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595" totalsRowShown="0">
  <autoFilter ref="A1:N595">
    <filterColumn colId="1">
      <filters>
        <filter val="2007"/>
      </filters>
    </filterColumn>
    <filterColumn colId="2">
      <filters>
        <filter val="Moodys"/>
      </filters>
    </filterColumn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4">
    <tableColumn id="1" name="country"/>
    <tableColumn id="2" name="year"/>
    <tableColumn id="3" name="agency"/>
    <tableColumn id="4" name="rating"/>
    <tableColumn id="5" name="CDS"/>
    <tableColumn id="6" name="GNI_cap"/>
    <tableColumn id="7" name="GDP_grw"/>
    <tableColumn id="8" name="inf"/>
    <tableColumn id="9" name="ext_bal"/>
    <tableColumn id="10" name="fsc_bal"/>
    <tableColumn id="11" name="ext_dbt"/>
    <tableColumn id="12" name="def"/>
    <tableColumn id="13" name="dev"/>
    <tableColumn id="14" name="InvestmentGra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workbookViewId="0">
      <selection activeCell="B1" sqref="B1:E13"/>
    </sheetView>
  </sheetViews>
  <sheetFormatPr baseColWidth="10" defaultColWidth="8.83203125" defaultRowHeight="14" x14ac:dyDescent="0"/>
  <cols>
    <col min="2" max="2" width="22.6640625" customWidth="1"/>
    <col min="3" max="3" width="5.33203125" style="3" bestFit="1" customWidth="1"/>
    <col min="4" max="4" width="7.33203125" style="3" bestFit="1" customWidth="1"/>
    <col min="5" max="5" width="50.6640625" bestFit="1" customWidth="1"/>
  </cols>
  <sheetData>
    <row r="1" spans="2:5" ht="16" thickBot="1">
      <c r="B1" s="48" t="s">
        <v>267</v>
      </c>
      <c r="C1" s="49"/>
      <c r="D1" s="49"/>
      <c r="E1" s="47"/>
    </row>
    <row r="2" spans="2:5" ht="18" thickTop="1">
      <c r="B2" s="37" t="s">
        <v>16</v>
      </c>
      <c r="C2" s="38" t="s">
        <v>17</v>
      </c>
      <c r="D2" s="38" t="s">
        <v>14</v>
      </c>
      <c r="E2" s="37" t="s">
        <v>15</v>
      </c>
    </row>
    <row r="3" spans="2:5">
      <c r="B3" s="1" t="s">
        <v>129</v>
      </c>
      <c r="C3" s="2" t="s">
        <v>2</v>
      </c>
      <c r="D3" s="2" t="s">
        <v>3</v>
      </c>
      <c r="E3" s="1" t="s">
        <v>120</v>
      </c>
    </row>
    <row r="4" spans="2:5">
      <c r="B4" s="1" t="s">
        <v>4</v>
      </c>
      <c r="C4" s="2" t="s">
        <v>5</v>
      </c>
      <c r="D4" s="2" t="s">
        <v>3</v>
      </c>
      <c r="E4" s="1" t="s">
        <v>121</v>
      </c>
    </row>
    <row r="5" spans="2:5">
      <c r="B5" s="1" t="s">
        <v>127</v>
      </c>
      <c r="C5" s="2" t="s">
        <v>5</v>
      </c>
      <c r="D5" s="2" t="s">
        <v>1</v>
      </c>
      <c r="E5" s="1" t="s">
        <v>122</v>
      </c>
    </row>
    <row r="6" spans="2:5">
      <c r="B6" s="1" t="s">
        <v>7</v>
      </c>
      <c r="C6" s="2" t="s">
        <v>5</v>
      </c>
      <c r="D6" s="2" t="s">
        <v>3</v>
      </c>
      <c r="E6" s="1" t="s">
        <v>123</v>
      </c>
    </row>
    <row r="7" spans="2:5">
      <c r="B7" s="1" t="s">
        <v>8</v>
      </c>
      <c r="C7" s="2" t="s">
        <v>5</v>
      </c>
      <c r="D7" s="2" t="s">
        <v>3</v>
      </c>
      <c r="E7" s="1" t="s">
        <v>124</v>
      </c>
    </row>
    <row r="8" spans="2:5">
      <c r="B8" s="1" t="s">
        <v>9</v>
      </c>
      <c r="C8" s="2" t="s">
        <v>5</v>
      </c>
      <c r="D8" s="2" t="s">
        <v>1</v>
      </c>
      <c r="E8" s="1" t="s">
        <v>125</v>
      </c>
    </row>
    <row r="9" spans="2:5">
      <c r="B9" s="39" t="s">
        <v>10</v>
      </c>
      <c r="C9" s="40" t="s">
        <v>11</v>
      </c>
      <c r="D9" s="40" t="s">
        <v>3</v>
      </c>
      <c r="E9" s="39" t="s">
        <v>126</v>
      </c>
    </row>
    <row r="10" spans="2:5">
      <c r="B10" s="39" t="s">
        <v>12</v>
      </c>
      <c r="C10" s="40" t="s">
        <v>11</v>
      </c>
      <c r="D10" s="40" t="s">
        <v>1</v>
      </c>
      <c r="E10" s="39" t="s">
        <v>13</v>
      </c>
    </row>
    <row r="11" spans="2:5" ht="15" thickBot="1">
      <c r="B11" s="41" t="s">
        <v>131</v>
      </c>
      <c r="C11" s="42" t="s">
        <v>0</v>
      </c>
      <c r="D11" s="42" t="s">
        <v>1</v>
      </c>
      <c r="E11" s="41" t="s">
        <v>132</v>
      </c>
    </row>
    <row r="12" spans="2:5" ht="15" thickTop="1">
      <c r="B12" s="34" t="s">
        <v>128</v>
      </c>
    </row>
    <row r="13" spans="2:5" ht="16">
      <c r="B13" s="34" t="s">
        <v>130</v>
      </c>
    </row>
  </sheetData>
  <pageMargins left="0.7" right="0.7" top="0.75" bottom="0.75" header="0.3" footer="0.3"/>
  <pageSetup paperSize="0" orientation="portrait"/>
  <ignoredErrors>
    <ignoredError sqref="C9:C10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showGridLines="0" workbookViewId="0">
      <selection activeCell="B2" sqref="B2:T13"/>
    </sheetView>
  </sheetViews>
  <sheetFormatPr baseColWidth="10" defaultColWidth="8.83203125" defaultRowHeight="14" x14ac:dyDescent="0"/>
  <cols>
    <col min="2" max="2" width="21.6640625" customWidth="1"/>
    <col min="3" max="3" width="8.1640625" customWidth="1"/>
    <col min="4" max="4" width="4" customWidth="1"/>
    <col min="5" max="5" width="8.1640625" customWidth="1"/>
    <col min="6" max="6" width="4" customWidth="1"/>
    <col min="7" max="7" width="8.1640625" customWidth="1"/>
    <col min="8" max="8" width="4" customWidth="1"/>
    <col min="9" max="9" width="8.1640625" customWidth="1"/>
    <col min="10" max="10" width="4" customWidth="1"/>
    <col min="11" max="11" width="8.1640625" customWidth="1"/>
    <col min="12" max="12" width="4" customWidth="1"/>
    <col min="13" max="13" width="5.6640625" customWidth="1"/>
    <col min="14" max="14" width="4" bestFit="1" customWidth="1"/>
    <col min="15" max="15" width="7.33203125" customWidth="1"/>
    <col min="16" max="16" width="3.83203125" customWidth="1"/>
    <col min="17" max="17" width="8.1640625" customWidth="1"/>
    <col min="18" max="18" width="4" customWidth="1"/>
    <col min="19" max="19" width="8.1640625" customWidth="1"/>
    <col min="20" max="20" width="4" customWidth="1"/>
  </cols>
  <sheetData>
    <row r="2" spans="2:20" ht="16" thickBot="1">
      <c r="B2" s="48" t="s">
        <v>276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2:20" ht="43.5" customHeight="1" thickTop="1">
      <c r="B3" s="37"/>
      <c r="C3" s="55" t="s">
        <v>264</v>
      </c>
      <c r="D3" s="55"/>
      <c r="E3" s="55" t="s">
        <v>265</v>
      </c>
      <c r="F3" s="55"/>
      <c r="G3" s="55" t="s">
        <v>4</v>
      </c>
      <c r="H3" s="55"/>
      <c r="I3" s="55" t="s">
        <v>6</v>
      </c>
      <c r="J3" s="55"/>
      <c r="K3" s="55" t="s">
        <v>7</v>
      </c>
      <c r="L3" s="55"/>
      <c r="M3" s="55" t="s">
        <v>8</v>
      </c>
      <c r="N3" s="55"/>
      <c r="O3" s="55" t="s">
        <v>9</v>
      </c>
      <c r="P3" s="55"/>
      <c r="Q3" s="55" t="s">
        <v>10</v>
      </c>
      <c r="R3" s="55"/>
      <c r="S3" s="55" t="s">
        <v>12</v>
      </c>
      <c r="T3" s="55"/>
    </row>
    <row r="4" spans="2:20">
      <c r="B4" s="50" t="s">
        <v>264</v>
      </c>
      <c r="C4" s="51">
        <v>1</v>
      </c>
      <c r="D4" s="51" t="s">
        <v>275</v>
      </c>
      <c r="E4" s="51">
        <v>-0.308</v>
      </c>
      <c r="F4" s="51" t="s">
        <v>115</v>
      </c>
      <c r="G4" s="51">
        <v>-4.7E-2</v>
      </c>
      <c r="H4" s="51" t="s">
        <v>275</v>
      </c>
      <c r="I4" s="51">
        <v>0.65300000000000002</v>
      </c>
      <c r="J4" s="51" t="s">
        <v>115</v>
      </c>
      <c r="K4" s="51">
        <v>-1.2E-2</v>
      </c>
      <c r="L4" s="51" t="s">
        <v>275</v>
      </c>
      <c r="M4" s="51">
        <v>-0.245</v>
      </c>
      <c r="N4" s="51" t="s">
        <v>115</v>
      </c>
      <c r="O4" s="51">
        <v>-0.17499999999999999</v>
      </c>
      <c r="P4" s="51" t="s">
        <v>115</v>
      </c>
      <c r="Q4" s="51">
        <v>0.30599999999999999</v>
      </c>
      <c r="R4" s="51" t="s">
        <v>115</v>
      </c>
      <c r="S4" s="51">
        <v>-0.27400000000000002</v>
      </c>
      <c r="T4" s="51" t="s">
        <v>115</v>
      </c>
    </row>
    <row r="5" spans="2:20">
      <c r="B5" s="1" t="s">
        <v>265</v>
      </c>
      <c r="C5" s="52">
        <v>-0.308</v>
      </c>
      <c r="D5" s="52" t="s">
        <v>115</v>
      </c>
      <c r="E5" s="52">
        <v>1</v>
      </c>
      <c r="F5" s="52" t="s">
        <v>275</v>
      </c>
      <c r="G5" s="52">
        <v>-0.57299999999999995</v>
      </c>
      <c r="H5" s="52" t="s">
        <v>115</v>
      </c>
      <c r="I5" s="52">
        <v>-0.45900000000000002</v>
      </c>
      <c r="J5" s="52" t="s">
        <v>115</v>
      </c>
      <c r="K5" s="52">
        <v>0.28100000000000003</v>
      </c>
      <c r="L5" s="52" t="s">
        <v>115</v>
      </c>
      <c r="M5" s="52">
        <v>0.15</v>
      </c>
      <c r="N5" s="52" t="s">
        <v>114</v>
      </c>
      <c r="O5" s="52">
        <v>0.61199999999999999</v>
      </c>
      <c r="P5" s="52" t="s">
        <v>115</v>
      </c>
      <c r="Q5" s="52">
        <v>-0.51200000000000001</v>
      </c>
      <c r="R5" s="52" t="s">
        <v>115</v>
      </c>
      <c r="S5" s="52">
        <v>0.72399999999999998</v>
      </c>
      <c r="T5" s="52" t="s">
        <v>115</v>
      </c>
    </row>
    <row r="6" spans="2:20">
      <c r="B6" s="1" t="s">
        <v>4</v>
      </c>
      <c r="C6" s="52">
        <v>-4.7E-2</v>
      </c>
      <c r="D6" s="52" t="s">
        <v>275</v>
      </c>
      <c r="E6" s="52">
        <v>-0.57299999999999995</v>
      </c>
      <c r="F6" s="52" t="s">
        <v>115</v>
      </c>
      <c r="G6" s="52">
        <v>1</v>
      </c>
      <c r="H6" s="52" t="s">
        <v>275</v>
      </c>
      <c r="I6" s="52">
        <v>0.32500000000000001</v>
      </c>
      <c r="J6" s="52" t="s">
        <v>115</v>
      </c>
      <c r="K6" s="52">
        <v>-0.16800000000000001</v>
      </c>
      <c r="L6" s="52" t="s">
        <v>115</v>
      </c>
      <c r="M6" s="52">
        <v>0.25</v>
      </c>
      <c r="N6" s="52" t="s">
        <v>115</v>
      </c>
      <c r="O6" s="52">
        <v>-0.52</v>
      </c>
      <c r="P6" s="52" t="s">
        <v>115</v>
      </c>
      <c r="Q6" s="52">
        <v>0.26800000000000002</v>
      </c>
      <c r="R6" s="52" t="s">
        <v>115</v>
      </c>
      <c r="S6" s="52">
        <v>-0.57099999999999995</v>
      </c>
      <c r="T6" s="52" t="s">
        <v>115</v>
      </c>
    </row>
    <row r="7" spans="2:20">
      <c r="B7" s="1" t="s">
        <v>6</v>
      </c>
      <c r="C7" s="52">
        <v>0.65300000000000002</v>
      </c>
      <c r="D7" s="52" t="s">
        <v>115</v>
      </c>
      <c r="E7" s="52">
        <v>-0.45900000000000002</v>
      </c>
      <c r="F7" s="52" t="s">
        <v>115</v>
      </c>
      <c r="G7" s="52">
        <v>0.32500000000000001</v>
      </c>
      <c r="H7" s="52" t="s">
        <v>115</v>
      </c>
      <c r="I7" s="52">
        <v>1</v>
      </c>
      <c r="J7" s="52" t="s">
        <v>275</v>
      </c>
      <c r="K7" s="52">
        <v>-6.0000000000000001E-3</v>
      </c>
      <c r="L7" s="52" t="s">
        <v>275</v>
      </c>
      <c r="M7" s="52">
        <v>4.8000000000000001E-2</v>
      </c>
      <c r="N7" s="52" t="s">
        <v>275</v>
      </c>
      <c r="O7" s="52">
        <v>-0.32300000000000001</v>
      </c>
      <c r="P7" s="52" t="s">
        <v>115</v>
      </c>
      <c r="Q7" s="52">
        <v>0.47699999999999998</v>
      </c>
      <c r="R7" s="52" t="s">
        <v>115</v>
      </c>
      <c r="S7" s="52">
        <v>-0.46899999999999997</v>
      </c>
      <c r="T7" s="52" t="s">
        <v>115</v>
      </c>
    </row>
    <row r="8" spans="2:20">
      <c r="B8" s="1" t="s">
        <v>7</v>
      </c>
      <c r="C8" s="52">
        <v>-1.2E-2</v>
      </c>
      <c r="D8" s="52" t="s">
        <v>275</v>
      </c>
      <c r="E8" s="52">
        <v>0.28100000000000003</v>
      </c>
      <c r="F8" s="52" t="s">
        <v>115</v>
      </c>
      <c r="G8" s="52">
        <v>-0.16800000000000001</v>
      </c>
      <c r="H8" s="52" t="s">
        <v>115</v>
      </c>
      <c r="I8" s="52">
        <v>-6.0000000000000001E-3</v>
      </c>
      <c r="J8" s="52" t="s">
        <v>275</v>
      </c>
      <c r="K8" s="52">
        <v>1</v>
      </c>
      <c r="L8" s="52" t="s">
        <v>275</v>
      </c>
      <c r="M8" s="52">
        <v>0.246</v>
      </c>
      <c r="N8" s="52" t="s">
        <v>115</v>
      </c>
      <c r="O8" s="52">
        <v>-0.109</v>
      </c>
      <c r="P8" s="52" t="s">
        <v>113</v>
      </c>
      <c r="Q8" s="52">
        <v>-0.20699999999999999</v>
      </c>
      <c r="R8" s="52" t="s">
        <v>115</v>
      </c>
      <c r="S8" s="52">
        <v>5.0999999999999997E-2</v>
      </c>
      <c r="T8" s="52" t="s">
        <v>275</v>
      </c>
    </row>
    <row r="9" spans="2:20">
      <c r="B9" s="1" t="s">
        <v>8</v>
      </c>
      <c r="C9" s="52">
        <v>-0.245</v>
      </c>
      <c r="D9" s="52" t="s">
        <v>115</v>
      </c>
      <c r="E9" s="52">
        <v>0.15</v>
      </c>
      <c r="F9" s="52" t="s">
        <v>114</v>
      </c>
      <c r="G9" s="52">
        <v>0.25</v>
      </c>
      <c r="H9" s="52" t="s">
        <v>115</v>
      </c>
      <c r="I9" s="52">
        <v>4.8000000000000001E-2</v>
      </c>
      <c r="J9" s="52" t="s">
        <v>275</v>
      </c>
      <c r="K9" s="52">
        <v>0.246</v>
      </c>
      <c r="L9" s="52" t="s">
        <v>115</v>
      </c>
      <c r="M9" s="52">
        <v>1</v>
      </c>
      <c r="N9" s="52" t="s">
        <v>275</v>
      </c>
      <c r="O9" s="52">
        <v>-0.20499999999999999</v>
      </c>
      <c r="P9" s="52" t="s">
        <v>115</v>
      </c>
      <c r="Q9" s="52">
        <v>0.108</v>
      </c>
      <c r="R9" s="52" t="s">
        <v>113</v>
      </c>
      <c r="S9" s="52">
        <v>-9.2999999999999999E-2</v>
      </c>
      <c r="T9" s="52" t="s">
        <v>275</v>
      </c>
    </row>
    <row r="10" spans="2:20">
      <c r="B10" s="1" t="s">
        <v>9</v>
      </c>
      <c r="C10" s="52">
        <v>-0.17499999999999999</v>
      </c>
      <c r="D10" s="52" t="s">
        <v>115</v>
      </c>
      <c r="E10" s="52">
        <v>0.61199999999999999</v>
      </c>
      <c r="F10" s="52" t="s">
        <v>115</v>
      </c>
      <c r="G10" s="52">
        <v>-0.52</v>
      </c>
      <c r="H10" s="52" t="s">
        <v>115</v>
      </c>
      <c r="I10" s="52">
        <v>-0.32300000000000001</v>
      </c>
      <c r="J10" s="52" t="s">
        <v>115</v>
      </c>
      <c r="K10" s="52">
        <v>-0.109</v>
      </c>
      <c r="L10" s="52" t="s">
        <v>113</v>
      </c>
      <c r="M10" s="52">
        <v>-0.20499999999999999</v>
      </c>
      <c r="N10" s="52" t="s">
        <v>115</v>
      </c>
      <c r="O10" s="52">
        <v>1</v>
      </c>
      <c r="P10" s="52" t="s">
        <v>275</v>
      </c>
      <c r="Q10" s="52">
        <v>-0.35299999999999998</v>
      </c>
      <c r="R10" s="52" t="s">
        <v>115</v>
      </c>
      <c r="S10" s="52">
        <v>0.54400000000000004</v>
      </c>
      <c r="T10" s="52" t="s">
        <v>115</v>
      </c>
    </row>
    <row r="11" spans="2:20">
      <c r="B11" s="39" t="s">
        <v>10</v>
      </c>
      <c r="C11" s="52">
        <v>0.30599999999999999</v>
      </c>
      <c r="D11" s="52" t="s">
        <v>115</v>
      </c>
      <c r="E11" s="52">
        <v>-0.51200000000000001</v>
      </c>
      <c r="F11" s="52" t="s">
        <v>115</v>
      </c>
      <c r="G11" s="52">
        <v>0.26800000000000002</v>
      </c>
      <c r="H11" s="52" t="s">
        <v>115</v>
      </c>
      <c r="I11" s="52">
        <v>0.47699999999999998</v>
      </c>
      <c r="J11" s="52" t="s">
        <v>115</v>
      </c>
      <c r="K11" s="52">
        <v>-0.20699999999999999</v>
      </c>
      <c r="L11" s="52" t="s">
        <v>115</v>
      </c>
      <c r="M11" s="52">
        <v>0.108</v>
      </c>
      <c r="N11" s="52" t="s">
        <v>113</v>
      </c>
      <c r="O11" s="52">
        <v>-0.35299999999999998</v>
      </c>
      <c r="P11" s="52" t="s">
        <v>115</v>
      </c>
      <c r="Q11" s="52">
        <v>1</v>
      </c>
      <c r="R11" s="52" t="s">
        <v>275</v>
      </c>
      <c r="S11" s="52">
        <v>-0.51</v>
      </c>
      <c r="T11" s="52" t="s">
        <v>115</v>
      </c>
    </row>
    <row r="12" spans="2:20" ht="15" thickBot="1">
      <c r="B12" s="41" t="s">
        <v>12</v>
      </c>
      <c r="C12" s="53">
        <v>-0.27400000000000002</v>
      </c>
      <c r="D12" s="53" t="s">
        <v>115</v>
      </c>
      <c r="E12" s="53">
        <v>0.72399999999999998</v>
      </c>
      <c r="F12" s="53" t="s">
        <v>115</v>
      </c>
      <c r="G12" s="53">
        <v>-0.57099999999999995</v>
      </c>
      <c r="H12" s="53" t="s">
        <v>115</v>
      </c>
      <c r="I12" s="53">
        <v>-0.46899999999999997</v>
      </c>
      <c r="J12" s="53" t="s">
        <v>115</v>
      </c>
      <c r="K12" s="53">
        <v>5.0999999999999997E-2</v>
      </c>
      <c r="L12" s="53" t="s">
        <v>275</v>
      </c>
      <c r="M12" s="53">
        <v>-9.2999999999999999E-2</v>
      </c>
      <c r="N12" s="53" t="s">
        <v>275</v>
      </c>
      <c r="O12" s="53">
        <v>0.54400000000000004</v>
      </c>
      <c r="P12" s="53" t="s">
        <v>115</v>
      </c>
      <c r="Q12" s="53">
        <v>-0.51</v>
      </c>
      <c r="R12" s="53" t="s">
        <v>115</v>
      </c>
      <c r="S12" s="53">
        <v>1</v>
      </c>
      <c r="T12" s="53" t="s">
        <v>275</v>
      </c>
    </row>
    <row r="13" spans="2:20" ht="15" thickTop="1">
      <c r="O13" s="51"/>
      <c r="P13" t="s">
        <v>119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9"/>
  <sheetViews>
    <sheetView topLeftCell="J2" workbookViewId="0">
      <selection activeCell="M6" sqref="M6:AD14"/>
    </sheetView>
  </sheetViews>
  <sheetFormatPr baseColWidth="10" defaultColWidth="8.83203125" defaultRowHeight="14" x14ac:dyDescent="0"/>
  <cols>
    <col min="13" max="13" width="6.83203125" bestFit="1" customWidth="1"/>
    <col min="14" max="14" width="4" bestFit="1" customWidth="1"/>
    <col min="15" max="15" width="6.83203125" bestFit="1" customWidth="1"/>
    <col min="16" max="16" width="4" bestFit="1" customWidth="1"/>
    <col min="17" max="17" width="6.83203125" bestFit="1" customWidth="1"/>
    <col min="18" max="18" width="4" bestFit="1" customWidth="1"/>
    <col min="19" max="19" width="6.83203125" bestFit="1" customWidth="1"/>
    <col min="20" max="20" width="4" bestFit="1" customWidth="1"/>
    <col min="21" max="21" width="6.83203125" bestFit="1" customWidth="1"/>
    <col min="22" max="22" width="4" bestFit="1" customWidth="1"/>
    <col min="23" max="23" width="6.83203125" bestFit="1" customWidth="1"/>
    <col min="24" max="24" width="4" bestFit="1" customWidth="1"/>
    <col min="25" max="25" width="6.83203125" bestFit="1" customWidth="1"/>
    <col min="26" max="26" width="4" bestFit="1" customWidth="1"/>
    <col min="27" max="27" width="6.83203125" bestFit="1" customWidth="1"/>
    <col min="28" max="28" width="4" bestFit="1" customWidth="1"/>
    <col min="29" max="29" width="6.83203125" bestFit="1" customWidth="1"/>
    <col min="30" max="30" width="4" bestFit="1" customWidth="1"/>
  </cols>
  <sheetData>
    <row r="3" spans="2:30">
      <c r="B3" t="s">
        <v>273</v>
      </c>
    </row>
    <row r="4" spans="2:30">
      <c r="B4" t="s">
        <v>268</v>
      </c>
    </row>
    <row r="5" spans="2:30">
      <c r="C5" t="s">
        <v>269</v>
      </c>
      <c r="D5" t="s">
        <v>270</v>
      </c>
      <c r="E5" t="s">
        <v>52</v>
      </c>
      <c r="F5" t="s">
        <v>271</v>
      </c>
      <c r="G5" t="s">
        <v>67</v>
      </c>
      <c r="H5" t="s">
        <v>62</v>
      </c>
      <c r="I5" t="s">
        <v>72</v>
      </c>
      <c r="J5" t="s">
        <v>82</v>
      </c>
      <c r="K5" t="s">
        <v>77</v>
      </c>
    </row>
    <row r="6" spans="2:30">
      <c r="B6" t="s">
        <v>269</v>
      </c>
      <c r="C6">
        <v>1</v>
      </c>
      <c r="D6">
        <v>-0.308</v>
      </c>
      <c r="E6">
        <v>-4.7E-2</v>
      </c>
      <c r="F6">
        <v>0.65300000000000002</v>
      </c>
      <c r="G6">
        <v>-1.2E-2</v>
      </c>
      <c r="H6">
        <v>-0.245</v>
      </c>
      <c r="I6">
        <v>-0.17499999999999999</v>
      </c>
      <c r="J6">
        <v>0.30599999999999999</v>
      </c>
      <c r="K6">
        <v>-0.27400000000000002</v>
      </c>
      <c r="M6">
        <f>C6</f>
        <v>1</v>
      </c>
      <c r="N6" t="str">
        <f>C31</f>
        <v/>
      </c>
      <c r="O6">
        <f>D6</f>
        <v>-0.308</v>
      </c>
      <c r="P6" t="str">
        <f>D31</f>
        <v>***</v>
      </c>
      <c r="Q6">
        <f>E6</f>
        <v>-4.7E-2</v>
      </c>
      <c r="R6" t="str">
        <f>E31</f>
        <v/>
      </c>
      <c r="S6">
        <f>F6</f>
        <v>0.65300000000000002</v>
      </c>
      <c r="T6" t="str">
        <f>F31</f>
        <v>***</v>
      </c>
      <c r="U6">
        <f>G6</f>
        <v>-1.2E-2</v>
      </c>
      <c r="V6" t="str">
        <f>G31</f>
        <v/>
      </c>
      <c r="W6">
        <f>H6</f>
        <v>-0.245</v>
      </c>
      <c r="X6" t="str">
        <f>H31</f>
        <v>***</v>
      </c>
      <c r="Y6">
        <f>I6</f>
        <v>-0.17499999999999999</v>
      </c>
      <c r="Z6" t="str">
        <f>I31</f>
        <v>***</v>
      </c>
      <c r="AA6">
        <f>J6</f>
        <v>0.30599999999999999</v>
      </c>
      <c r="AB6" t="str">
        <f>J31</f>
        <v>***</v>
      </c>
      <c r="AC6">
        <f>K6</f>
        <v>-0.27400000000000002</v>
      </c>
      <c r="AD6" t="str">
        <f>K31</f>
        <v>***</v>
      </c>
    </row>
    <row r="7" spans="2:30">
      <c r="B7" t="s">
        <v>270</v>
      </c>
      <c r="C7">
        <v>-0.308</v>
      </c>
      <c r="D7">
        <v>1</v>
      </c>
      <c r="E7">
        <v>-0.57299999999999995</v>
      </c>
      <c r="F7">
        <v>-0.45900000000000002</v>
      </c>
      <c r="G7">
        <v>0.28100000000000003</v>
      </c>
      <c r="H7">
        <v>0.15</v>
      </c>
      <c r="I7">
        <v>0.61199999999999999</v>
      </c>
      <c r="J7">
        <v>-0.51200000000000001</v>
      </c>
      <c r="K7">
        <v>0.72399999999999998</v>
      </c>
      <c r="M7">
        <f t="shared" ref="M7:M14" si="0">C7</f>
        <v>-0.308</v>
      </c>
      <c r="N7" t="str">
        <f t="shared" ref="N7:N14" si="1">C32</f>
        <v>***</v>
      </c>
      <c r="O7">
        <f t="shared" ref="O7:O14" si="2">D7</f>
        <v>1</v>
      </c>
      <c r="P7" t="str">
        <f t="shared" ref="P7:P14" si="3">D32</f>
        <v/>
      </c>
      <c r="Q7">
        <f t="shared" ref="Q7:Q14" si="4">E7</f>
        <v>-0.57299999999999995</v>
      </c>
      <c r="R7" t="str">
        <f t="shared" ref="R7:R14" si="5">E32</f>
        <v>***</v>
      </c>
      <c r="S7">
        <f t="shared" ref="S7:S14" si="6">F7</f>
        <v>-0.45900000000000002</v>
      </c>
      <c r="T7" t="str">
        <f t="shared" ref="T7:T14" si="7">F32</f>
        <v>***</v>
      </c>
      <c r="U7">
        <f t="shared" ref="U7:U14" si="8">G7</f>
        <v>0.28100000000000003</v>
      </c>
      <c r="V7" t="str">
        <f t="shared" ref="V7:V14" si="9">G32</f>
        <v>***</v>
      </c>
      <c r="W7">
        <f t="shared" ref="W7:W14" si="10">H7</f>
        <v>0.15</v>
      </c>
      <c r="X7" t="str">
        <f t="shared" ref="X7:X14" si="11">H32</f>
        <v>**</v>
      </c>
      <c r="Y7">
        <f t="shared" ref="Y7:Y14" si="12">I7</f>
        <v>0.61199999999999999</v>
      </c>
      <c r="Z7" t="str">
        <f t="shared" ref="Z7:Z14" si="13">I32</f>
        <v>***</v>
      </c>
      <c r="AA7">
        <f t="shared" ref="AA7:AA14" si="14">J7</f>
        <v>-0.51200000000000001</v>
      </c>
      <c r="AB7" t="str">
        <f t="shared" ref="AB7:AB14" si="15">J32</f>
        <v>***</v>
      </c>
      <c r="AC7">
        <f t="shared" ref="AC7:AC14" si="16">K7</f>
        <v>0.72399999999999998</v>
      </c>
      <c r="AD7" t="str">
        <f t="shared" ref="AD7:AD14" si="17">K32</f>
        <v>***</v>
      </c>
    </row>
    <row r="8" spans="2:30">
      <c r="B8" t="s">
        <v>52</v>
      </c>
      <c r="C8">
        <v>-4.7E-2</v>
      </c>
      <c r="D8">
        <v>-0.57299999999999995</v>
      </c>
      <c r="E8">
        <v>1</v>
      </c>
      <c r="F8">
        <v>0.32500000000000001</v>
      </c>
      <c r="G8">
        <v>-0.16800000000000001</v>
      </c>
      <c r="H8">
        <v>0.25</v>
      </c>
      <c r="I8">
        <v>-0.52</v>
      </c>
      <c r="J8">
        <v>0.26800000000000002</v>
      </c>
      <c r="K8">
        <v>-0.57099999999999995</v>
      </c>
      <c r="M8">
        <f t="shared" si="0"/>
        <v>-4.7E-2</v>
      </c>
      <c r="N8" t="str">
        <f t="shared" si="1"/>
        <v/>
      </c>
      <c r="O8">
        <f t="shared" si="2"/>
        <v>-0.57299999999999995</v>
      </c>
      <c r="P8" t="str">
        <f t="shared" si="3"/>
        <v>***</v>
      </c>
      <c r="Q8">
        <f t="shared" si="4"/>
        <v>1</v>
      </c>
      <c r="R8" t="str">
        <f t="shared" si="5"/>
        <v/>
      </c>
      <c r="S8">
        <f t="shared" si="6"/>
        <v>0.32500000000000001</v>
      </c>
      <c r="T8" t="str">
        <f t="shared" si="7"/>
        <v>***</v>
      </c>
      <c r="U8">
        <f t="shared" si="8"/>
        <v>-0.16800000000000001</v>
      </c>
      <c r="V8" t="str">
        <f t="shared" si="9"/>
        <v>***</v>
      </c>
      <c r="W8">
        <f t="shared" si="10"/>
        <v>0.25</v>
      </c>
      <c r="X8" t="str">
        <f t="shared" si="11"/>
        <v>***</v>
      </c>
      <c r="Y8">
        <f t="shared" si="12"/>
        <v>-0.52</v>
      </c>
      <c r="Z8" t="str">
        <f t="shared" si="13"/>
        <v>***</v>
      </c>
      <c r="AA8">
        <f t="shared" si="14"/>
        <v>0.26800000000000002</v>
      </c>
      <c r="AB8" t="str">
        <f t="shared" si="15"/>
        <v>***</v>
      </c>
      <c r="AC8">
        <f t="shared" si="16"/>
        <v>-0.57099999999999995</v>
      </c>
      <c r="AD8" t="str">
        <f t="shared" si="17"/>
        <v>***</v>
      </c>
    </row>
    <row r="9" spans="2:30">
      <c r="B9" t="s">
        <v>271</v>
      </c>
      <c r="C9">
        <v>0.65300000000000002</v>
      </c>
      <c r="D9">
        <v>-0.45900000000000002</v>
      </c>
      <c r="E9">
        <v>0.32500000000000001</v>
      </c>
      <c r="F9">
        <v>1</v>
      </c>
      <c r="G9">
        <v>-6.0000000000000001E-3</v>
      </c>
      <c r="H9">
        <v>4.8000000000000001E-2</v>
      </c>
      <c r="I9">
        <v>-0.32300000000000001</v>
      </c>
      <c r="J9">
        <v>0.47699999999999998</v>
      </c>
      <c r="K9">
        <v>-0.46899999999999997</v>
      </c>
      <c r="M9">
        <f t="shared" si="0"/>
        <v>0.65300000000000002</v>
      </c>
      <c r="N9" t="str">
        <f t="shared" si="1"/>
        <v>***</v>
      </c>
      <c r="O9">
        <f t="shared" si="2"/>
        <v>-0.45900000000000002</v>
      </c>
      <c r="P9" t="str">
        <f t="shared" si="3"/>
        <v>***</v>
      </c>
      <c r="Q9">
        <f t="shared" si="4"/>
        <v>0.32500000000000001</v>
      </c>
      <c r="R9" t="str">
        <f t="shared" si="5"/>
        <v>***</v>
      </c>
      <c r="S9">
        <f t="shared" si="6"/>
        <v>1</v>
      </c>
      <c r="T9" t="str">
        <f t="shared" si="7"/>
        <v/>
      </c>
      <c r="U9">
        <f t="shared" si="8"/>
        <v>-6.0000000000000001E-3</v>
      </c>
      <c r="V9" t="str">
        <f t="shared" si="9"/>
        <v/>
      </c>
      <c r="W9">
        <f t="shared" si="10"/>
        <v>4.8000000000000001E-2</v>
      </c>
      <c r="X9" t="str">
        <f t="shared" si="11"/>
        <v/>
      </c>
      <c r="Y9">
        <f t="shared" si="12"/>
        <v>-0.32300000000000001</v>
      </c>
      <c r="Z9" t="str">
        <f t="shared" si="13"/>
        <v>***</v>
      </c>
      <c r="AA9">
        <f t="shared" si="14"/>
        <v>0.47699999999999998</v>
      </c>
      <c r="AB9" t="str">
        <f t="shared" si="15"/>
        <v>***</v>
      </c>
      <c r="AC9">
        <f t="shared" si="16"/>
        <v>-0.46899999999999997</v>
      </c>
      <c r="AD9" t="str">
        <f t="shared" si="17"/>
        <v>***</v>
      </c>
    </row>
    <row r="10" spans="2:30">
      <c r="B10" t="s">
        <v>67</v>
      </c>
      <c r="C10">
        <v>-1.2E-2</v>
      </c>
      <c r="D10">
        <v>0.28100000000000003</v>
      </c>
      <c r="E10">
        <v>-0.16800000000000001</v>
      </c>
      <c r="F10">
        <v>-6.0000000000000001E-3</v>
      </c>
      <c r="G10">
        <v>1</v>
      </c>
      <c r="H10">
        <v>0.246</v>
      </c>
      <c r="I10">
        <v>-0.109</v>
      </c>
      <c r="J10">
        <v>-0.20699999999999999</v>
      </c>
      <c r="K10">
        <v>5.0999999999999997E-2</v>
      </c>
      <c r="M10">
        <f t="shared" si="0"/>
        <v>-1.2E-2</v>
      </c>
      <c r="N10" t="str">
        <f t="shared" si="1"/>
        <v/>
      </c>
      <c r="O10">
        <f t="shared" si="2"/>
        <v>0.28100000000000003</v>
      </c>
      <c r="P10" t="str">
        <f t="shared" si="3"/>
        <v>***</v>
      </c>
      <c r="Q10">
        <f t="shared" si="4"/>
        <v>-0.16800000000000001</v>
      </c>
      <c r="R10" t="str">
        <f t="shared" si="5"/>
        <v>***</v>
      </c>
      <c r="S10">
        <f t="shared" si="6"/>
        <v>-6.0000000000000001E-3</v>
      </c>
      <c r="T10" t="str">
        <f t="shared" si="7"/>
        <v/>
      </c>
      <c r="U10">
        <f t="shared" si="8"/>
        <v>1</v>
      </c>
      <c r="V10" t="str">
        <f t="shared" si="9"/>
        <v/>
      </c>
      <c r="W10">
        <f t="shared" si="10"/>
        <v>0.246</v>
      </c>
      <c r="X10" t="str">
        <f t="shared" si="11"/>
        <v>***</v>
      </c>
      <c r="Y10">
        <f t="shared" si="12"/>
        <v>-0.109</v>
      </c>
      <c r="Z10" t="str">
        <f t="shared" si="13"/>
        <v>*</v>
      </c>
      <c r="AA10">
        <f t="shared" si="14"/>
        <v>-0.20699999999999999</v>
      </c>
      <c r="AB10" t="str">
        <f t="shared" si="15"/>
        <v>***</v>
      </c>
      <c r="AC10">
        <f t="shared" si="16"/>
        <v>5.0999999999999997E-2</v>
      </c>
      <c r="AD10" t="str">
        <f t="shared" si="17"/>
        <v/>
      </c>
    </row>
    <row r="11" spans="2:30">
      <c r="B11" t="s">
        <v>62</v>
      </c>
      <c r="C11">
        <v>-0.245</v>
      </c>
      <c r="D11">
        <v>0.15</v>
      </c>
      <c r="E11">
        <v>0.25</v>
      </c>
      <c r="F11">
        <v>4.8000000000000001E-2</v>
      </c>
      <c r="G11">
        <v>0.246</v>
      </c>
      <c r="H11">
        <v>1</v>
      </c>
      <c r="I11">
        <v>-0.20499999999999999</v>
      </c>
      <c r="J11">
        <v>0.108</v>
      </c>
      <c r="K11">
        <v>-9.2999999999999999E-2</v>
      </c>
      <c r="M11">
        <f t="shared" si="0"/>
        <v>-0.245</v>
      </c>
      <c r="N11" t="str">
        <f t="shared" si="1"/>
        <v>***</v>
      </c>
      <c r="O11">
        <f t="shared" si="2"/>
        <v>0.15</v>
      </c>
      <c r="P11" t="str">
        <f t="shared" si="3"/>
        <v>**</v>
      </c>
      <c r="Q11">
        <f t="shared" si="4"/>
        <v>0.25</v>
      </c>
      <c r="R11" t="str">
        <f t="shared" si="5"/>
        <v>***</v>
      </c>
      <c r="S11">
        <f t="shared" si="6"/>
        <v>4.8000000000000001E-2</v>
      </c>
      <c r="T11" t="str">
        <f t="shared" si="7"/>
        <v/>
      </c>
      <c r="U11">
        <f t="shared" si="8"/>
        <v>0.246</v>
      </c>
      <c r="V11" t="str">
        <f t="shared" si="9"/>
        <v>***</v>
      </c>
      <c r="W11">
        <f t="shared" si="10"/>
        <v>1</v>
      </c>
      <c r="X11" t="str">
        <f t="shared" si="11"/>
        <v/>
      </c>
      <c r="Y11">
        <f t="shared" si="12"/>
        <v>-0.20499999999999999</v>
      </c>
      <c r="Z11" t="str">
        <f t="shared" si="13"/>
        <v>***</v>
      </c>
      <c r="AA11">
        <f t="shared" si="14"/>
        <v>0.108</v>
      </c>
      <c r="AB11" t="str">
        <f t="shared" si="15"/>
        <v>*</v>
      </c>
      <c r="AC11">
        <f t="shared" si="16"/>
        <v>-9.2999999999999999E-2</v>
      </c>
      <c r="AD11" t="str">
        <f t="shared" si="17"/>
        <v/>
      </c>
    </row>
    <row r="12" spans="2:30">
      <c r="B12" t="s">
        <v>72</v>
      </c>
      <c r="C12">
        <v>-0.17499999999999999</v>
      </c>
      <c r="D12">
        <v>0.61199999999999999</v>
      </c>
      <c r="E12">
        <v>-0.52</v>
      </c>
      <c r="F12">
        <v>-0.32300000000000001</v>
      </c>
      <c r="G12">
        <v>-0.109</v>
      </c>
      <c r="H12">
        <v>-0.20499999999999999</v>
      </c>
      <c r="I12">
        <v>1</v>
      </c>
      <c r="J12">
        <v>-0.35299999999999998</v>
      </c>
      <c r="K12">
        <v>0.54400000000000004</v>
      </c>
      <c r="M12">
        <f t="shared" si="0"/>
        <v>-0.17499999999999999</v>
      </c>
      <c r="N12" t="str">
        <f t="shared" si="1"/>
        <v>***</v>
      </c>
      <c r="O12">
        <f t="shared" si="2"/>
        <v>0.61199999999999999</v>
      </c>
      <c r="P12" t="str">
        <f t="shared" si="3"/>
        <v>***</v>
      </c>
      <c r="Q12">
        <f t="shared" si="4"/>
        <v>-0.52</v>
      </c>
      <c r="R12" t="str">
        <f t="shared" si="5"/>
        <v>***</v>
      </c>
      <c r="S12">
        <f t="shared" si="6"/>
        <v>-0.32300000000000001</v>
      </c>
      <c r="T12" t="str">
        <f t="shared" si="7"/>
        <v>***</v>
      </c>
      <c r="U12">
        <f t="shared" si="8"/>
        <v>-0.109</v>
      </c>
      <c r="V12" t="str">
        <f t="shared" si="9"/>
        <v>*</v>
      </c>
      <c r="W12">
        <f t="shared" si="10"/>
        <v>-0.20499999999999999</v>
      </c>
      <c r="X12" t="str">
        <f t="shared" si="11"/>
        <v>***</v>
      </c>
      <c r="Y12">
        <f t="shared" si="12"/>
        <v>1</v>
      </c>
      <c r="Z12" t="str">
        <f t="shared" si="13"/>
        <v/>
      </c>
      <c r="AA12">
        <f t="shared" si="14"/>
        <v>-0.35299999999999998</v>
      </c>
      <c r="AB12" t="str">
        <f t="shared" si="15"/>
        <v>***</v>
      </c>
      <c r="AC12">
        <f t="shared" si="16"/>
        <v>0.54400000000000004</v>
      </c>
      <c r="AD12" t="str">
        <f t="shared" si="17"/>
        <v>***</v>
      </c>
    </row>
    <row r="13" spans="2:30">
      <c r="B13" t="s">
        <v>82</v>
      </c>
      <c r="C13">
        <v>0.30599999999999999</v>
      </c>
      <c r="D13">
        <v>-0.51200000000000001</v>
      </c>
      <c r="E13">
        <v>0.26800000000000002</v>
      </c>
      <c r="F13">
        <v>0.47699999999999998</v>
      </c>
      <c r="G13">
        <v>-0.20699999999999999</v>
      </c>
      <c r="H13">
        <v>0.108</v>
      </c>
      <c r="I13">
        <v>-0.35299999999999998</v>
      </c>
      <c r="J13">
        <v>1</v>
      </c>
      <c r="K13">
        <v>-0.51</v>
      </c>
      <c r="M13">
        <f t="shared" si="0"/>
        <v>0.30599999999999999</v>
      </c>
      <c r="N13" t="str">
        <f t="shared" si="1"/>
        <v>***</v>
      </c>
      <c r="O13">
        <f t="shared" si="2"/>
        <v>-0.51200000000000001</v>
      </c>
      <c r="P13" t="str">
        <f t="shared" si="3"/>
        <v>***</v>
      </c>
      <c r="Q13">
        <f t="shared" si="4"/>
        <v>0.26800000000000002</v>
      </c>
      <c r="R13" t="str">
        <f t="shared" si="5"/>
        <v>***</v>
      </c>
      <c r="S13">
        <f t="shared" si="6"/>
        <v>0.47699999999999998</v>
      </c>
      <c r="T13" t="str">
        <f t="shared" si="7"/>
        <v>***</v>
      </c>
      <c r="U13">
        <f t="shared" si="8"/>
        <v>-0.20699999999999999</v>
      </c>
      <c r="V13" t="str">
        <f t="shared" si="9"/>
        <v>***</v>
      </c>
      <c r="W13">
        <f t="shared" si="10"/>
        <v>0.108</v>
      </c>
      <c r="X13" t="str">
        <f t="shared" si="11"/>
        <v>*</v>
      </c>
      <c r="Y13">
        <f t="shared" si="12"/>
        <v>-0.35299999999999998</v>
      </c>
      <c r="Z13" t="str">
        <f t="shared" si="13"/>
        <v>***</v>
      </c>
      <c r="AA13">
        <f t="shared" si="14"/>
        <v>1</v>
      </c>
      <c r="AB13" t="str">
        <f t="shared" si="15"/>
        <v/>
      </c>
      <c r="AC13">
        <f t="shared" si="16"/>
        <v>-0.51</v>
      </c>
      <c r="AD13" t="str">
        <f t="shared" si="17"/>
        <v>***</v>
      </c>
    </row>
    <row r="14" spans="2:30">
      <c r="B14" t="s">
        <v>77</v>
      </c>
      <c r="C14">
        <v>-0.27400000000000002</v>
      </c>
      <c r="D14">
        <v>0.72399999999999998</v>
      </c>
      <c r="E14">
        <v>-0.57099999999999995</v>
      </c>
      <c r="F14">
        <v>-0.46899999999999997</v>
      </c>
      <c r="G14">
        <v>5.0999999999999997E-2</v>
      </c>
      <c r="H14">
        <v>-9.2999999999999999E-2</v>
      </c>
      <c r="I14">
        <v>0.54400000000000004</v>
      </c>
      <c r="J14">
        <v>-0.51</v>
      </c>
      <c r="K14">
        <v>1</v>
      </c>
      <c r="M14">
        <f t="shared" si="0"/>
        <v>-0.27400000000000002</v>
      </c>
      <c r="N14" t="str">
        <f t="shared" si="1"/>
        <v>***</v>
      </c>
      <c r="O14">
        <f t="shared" si="2"/>
        <v>0.72399999999999998</v>
      </c>
      <c r="P14" t="str">
        <f t="shared" si="3"/>
        <v>***</v>
      </c>
      <c r="Q14">
        <f t="shared" si="4"/>
        <v>-0.57099999999999995</v>
      </c>
      <c r="R14" t="str">
        <f t="shared" si="5"/>
        <v>***</v>
      </c>
      <c r="S14">
        <f t="shared" si="6"/>
        <v>-0.46899999999999997</v>
      </c>
      <c r="T14" t="str">
        <f t="shared" si="7"/>
        <v>***</v>
      </c>
      <c r="U14">
        <f t="shared" si="8"/>
        <v>5.0999999999999997E-2</v>
      </c>
      <c r="V14" t="str">
        <f t="shared" si="9"/>
        <v/>
      </c>
      <c r="W14">
        <f t="shared" si="10"/>
        <v>-9.2999999999999999E-2</v>
      </c>
      <c r="X14" t="str">
        <f t="shared" si="11"/>
        <v/>
      </c>
      <c r="Y14">
        <f t="shared" si="12"/>
        <v>0.54400000000000004</v>
      </c>
      <c r="Z14" t="str">
        <f t="shared" si="13"/>
        <v>***</v>
      </c>
      <c r="AA14">
        <f t="shared" si="14"/>
        <v>-0.51</v>
      </c>
      <c r="AB14" t="str">
        <f t="shared" si="15"/>
        <v>***</v>
      </c>
      <c r="AC14">
        <f t="shared" si="16"/>
        <v>1</v>
      </c>
      <c r="AD14" t="str">
        <f t="shared" si="17"/>
        <v/>
      </c>
    </row>
    <row r="15" spans="2:30">
      <c r="B15" t="s">
        <v>272</v>
      </c>
    </row>
    <row r="17" spans="2:11">
      <c r="B17" t="s">
        <v>274</v>
      </c>
    </row>
    <row r="18" spans="2:11">
      <c r="C18" t="s">
        <v>269</v>
      </c>
      <c r="D18" t="s">
        <v>270</v>
      </c>
      <c r="E18" t="s">
        <v>52</v>
      </c>
      <c r="F18" t="s">
        <v>271</v>
      </c>
      <c r="G18" t="s">
        <v>67</v>
      </c>
      <c r="H18" t="s">
        <v>62</v>
      </c>
      <c r="I18" t="s">
        <v>72</v>
      </c>
      <c r="J18" t="s">
        <v>82</v>
      </c>
      <c r="K18" t="s">
        <v>77</v>
      </c>
    </row>
    <row r="19" spans="2:11">
      <c r="B19" t="s">
        <v>269</v>
      </c>
      <c r="C19">
        <v>1</v>
      </c>
      <c r="D19">
        <v>0</v>
      </c>
      <c r="E19">
        <v>0.42820000000000003</v>
      </c>
      <c r="F19">
        <v>0</v>
      </c>
      <c r="G19">
        <v>0.84179999999999999</v>
      </c>
      <c r="H19">
        <v>0</v>
      </c>
      <c r="I19">
        <v>3.2000000000000002E-3</v>
      </c>
      <c r="J19">
        <v>0</v>
      </c>
      <c r="K19">
        <v>0</v>
      </c>
    </row>
    <row r="20" spans="2:11">
      <c r="B20" t="s">
        <v>270</v>
      </c>
      <c r="C20">
        <v>0</v>
      </c>
      <c r="D20">
        <v>1</v>
      </c>
      <c r="E20">
        <v>0</v>
      </c>
      <c r="F20">
        <v>0</v>
      </c>
      <c r="G20">
        <v>0</v>
      </c>
      <c r="H20">
        <v>1.2E-2</v>
      </c>
      <c r="I20">
        <v>0</v>
      </c>
      <c r="J20">
        <v>0</v>
      </c>
      <c r="K20">
        <v>0</v>
      </c>
    </row>
    <row r="21" spans="2:11">
      <c r="B21" t="s">
        <v>52</v>
      </c>
      <c r="C21">
        <v>0.42820000000000003</v>
      </c>
      <c r="D21">
        <v>0</v>
      </c>
      <c r="E21">
        <v>1</v>
      </c>
      <c r="F21">
        <v>0</v>
      </c>
      <c r="G21">
        <v>4.7999999999999996E-3</v>
      </c>
      <c r="H21">
        <v>0</v>
      </c>
      <c r="I21">
        <v>0</v>
      </c>
      <c r="J21">
        <v>0</v>
      </c>
      <c r="K21">
        <v>0</v>
      </c>
    </row>
    <row r="22" spans="2:11">
      <c r="B22" t="s">
        <v>271</v>
      </c>
      <c r="C22">
        <v>0</v>
      </c>
      <c r="D22">
        <v>0</v>
      </c>
      <c r="E22">
        <v>0</v>
      </c>
      <c r="F22">
        <v>1</v>
      </c>
      <c r="G22">
        <v>0.92610000000000003</v>
      </c>
      <c r="H22">
        <v>0.4234</v>
      </c>
      <c r="I22">
        <v>0</v>
      </c>
      <c r="J22">
        <v>0</v>
      </c>
      <c r="K22">
        <v>0</v>
      </c>
    </row>
    <row r="23" spans="2:11">
      <c r="B23" t="s">
        <v>67</v>
      </c>
      <c r="C23">
        <v>0.84179999999999999</v>
      </c>
      <c r="D23">
        <v>0</v>
      </c>
      <c r="E23">
        <v>4.7999999999999996E-3</v>
      </c>
      <c r="F23">
        <v>0.92610000000000003</v>
      </c>
      <c r="G23">
        <v>1</v>
      </c>
      <c r="H23">
        <v>0</v>
      </c>
      <c r="I23">
        <v>6.7900000000000002E-2</v>
      </c>
      <c r="J23">
        <v>5.0000000000000001E-4</v>
      </c>
      <c r="K23">
        <v>0.3911</v>
      </c>
    </row>
    <row r="24" spans="2:11">
      <c r="B24" t="s">
        <v>62</v>
      </c>
      <c r="C24">
        <v>0</v>
      </c>
      <c r="D24">
        <v>1.2E-2</v>
      </c>
      <c r="E24">
        <v>0</v>
      </c>
      <c r="F24">
        <v>0.4234</v>
      </c>
      <c r="G24">
        <v>0</v>
      </c>
      <c r="H24">
        <v>1</v>
      </c>
      <c r="I24">
        <v>5.0000000000000001E-4</v>
      </c>
      <c r="J24">
        <v>7.1300000000000002E-2</v>
      </c>
      <c r="K24">
        <v>0.1182</v>
      </c>
    </row>
    <row r="25" spans="2:11">
      <c r="B25" t="s">
        <v>72</v>
      </c>
      <c r="C25">
        <v>3.2000000000000002E-3</v>
      </c>
      <c r="D25">
        <v>0</v>
      </c>
      <c r="E25">
        <v>0</v>
      </c>
      <c r="F25">
        <v>0</v>
      </c>
      <c r="G25">
        <v>6.7900000000000002E-2</v>
      </c>
      <c r="H25">
        <v>5.0000000000000001E-4</v>
      </c>
      <c r="I25">
        <v>1</v>
      </c>
      <c r="J25">
        <v>0</v>
      </c>
      <c r="K25">
        <v>0</v>
      </c>
    </row>
    <row r="26" spans="2:11">
      <c r="B26" t="s">
        <v>82</v>
      </c>
      <c r="C26">
        <v>0</v>
      </c>
      <c r="D26">
        <v>0</v>
      </c>
      <c r="E26">
        <v>0</v>
      </c>
      <c r="F26">
        <v>0</v>
      </c>
      <c r="G26">
        <v>5.0000000000000001E-4</v>
      </c>
      <c r="H26">
        <v>7.1300000000000002E-2</v>
      </c>
      <c r="I26">
        <v>0</v>
      </c>
      <c r="J26">
        <v>1</v>
      </c>
      <c r="K26">
        <v>0</v>
      </c>
    </row>
    <row r="27" spans="2:11">
      <c r="B27" t="s">
        <v>77</v>
      </c>
      <c r="C27">
        <v>0</v>
      </c>
      <c r="D27">
        <v>0</v>
      </c>
      <c r="E27">
        <v>0</v>
      </c>
      <c r="F27">
        <v>0</v>
      </c>
      <c r="G27">
        <v>0.3911</v>
      </c>
      <c r="H27">
        <v>0.1182</v>
      </c>
      <c r="I27">
        <v>0</v>
      </c>
      <c r="J27">
        <v>0</v>
      </c>
      <c r="K27">
        <v>1</v>
      </c>
    </row>
    <row r="29" spans="2:11">
      <c r="H29" t="s">
        <v>167</v>
      </c>
      <c r="I29" t="s">
        <v>168</v>
      </c>
    </row>
    <row r="30" spans="2:11">
      <c r="C30" t="s">
        <v>269</v>
      </c>
      <c r="D30" t="s">
        <v>270</v>
      </c>
      <c r="E30" t="s">
        <v>52</v>
      </c>
      <c r="F30" t="s">
        <v>271</v>
      </c>
      <c r="G30" t="s">
        <v>67</v>
      </c>
      <c r="H30" t="s">
        <v>62</v>
      </c>
      <c r="I30" t="s">
        <v>72</v>
      </c>
      <c r="J30" t="s">
        <v>82</v>
      </c>
      <c r="K30" t="s">
        <v>77</v>
      </c>
    </row>
    <row r="31" spans="2:11">
      <c r="B31" t="s">
        <v>269</v>
      </c>
      <c r="C31" t="str">
        <f>IF(ABS(C19)&lt;0.01,"***",IF(ABS(C19)&lt;0.05,"**",IF(ABS(C19)&lt;0.1,"*","")))</f>
        <v/>
      </c>
      <c r="D31" t="str">
        <f t="shared" ref="D31:K31" si="18">IF(ABS(D19)&lt;0.01,"***",IF(ABS(D19)&lt;0.05,"**",IF(ABS(D19)&lt;0.1,"*","")))</f>
        <v>***</v>
      </c>
      <c r="E31" t="str">
        <f t="shared" si="18"/>
        <v/>
      </c>
      <c r="F31" t="str">
        <f t="shared" si="18"/>
        <v>***</v>
      </c>
      <c r="G31" t="str">
        <f t="shared" si="18"/>
        <v/>
      </c>
      <c r="H31" t="str">
        <f t="shared" si="18"/>
        <v>***</v>
      </c>
      <c r="I31" t="str">
        <f t="shared" si="18"/>
        <v>***</v>
      </c>
      <c r="J31" t="str">
        <f t="shared" si="18"/>
        <v>***</v>
      </c>
      <c r="K31" t="str">
        <f t="shared" si="18"/>
        <v>***</v>
      </c>
    </row>
    <row r="32" spans="2:11">
      <c r="B32" t="s">
        <v>270</v>
      </c>
      <c r="C32" t="str">
        <f t="shared" ref="C32:K32" si="19">IF(ABS(C20)&lt;0.01,"***",IF(ABS(C20)&lt;0.05,"**",IF(ABS(C20)&lt;0.1,"*","")))</f>
        <v>***</v>
      </c>
      <c r="D32" t="str">
        <f t="shared" si="19"/>
        <v/>
      </c>
      <c r="E32" t="str">
        <f t="shared" si="19"/>
        <v>***</v>
      </c>
      <c r="F32" t="str">
        <f t="shared" si="19"/>
        <v>***</v>
      </c>
      <c r="G32" t="str">
        <f t="shared" si="19"/>
        <v>***</v>
      </c>
      <c r="H32" t="str">
        <f t="shared" si="19"/>
        <v>**</v>
      </c>
      <c r="I32" t="str">
        <f t="shared" si="19"/>
        <v>***</v>
      </c>
      <c r="J32" t="str">
        <f t="shared" si="19"/>
        <v>***</v>
      </c>
      <c r="K32" t="str">
        <f t="shared" si="19"/>
        <v>***</v>
      </c>
    </row>
    <row r="33" spans="2:11">
      <c r="B33" t="s">
        <v>52</v>
      </c>
      <c r="C33" t="str">
        <f t="shared" ref="C33:K33" si="20">IF(ABS(C21)&lt;0.01,"***",IF(ABS(C21)&lt;0.05,"**",IF(ABS(C21)&lt;0.1,"*","")))</f>
        <v/>
      </c>
      <c r="D33" t="str">
        <f t="shared" si="20"/>
        <v>***</v>
      </c>
      <c r="E33" t="str">
        <f t="shared" si="20"/>
        <v/>
      </c>
      <c r="F33" t="str">
        <f t="shared" si="20"/>
        <v>***</v>
      </c>
      <c r="G33" t="str">
        <f t="shared" si="20"/>
        <v>***</v>
      </c>
      <c r="H33" t="str">
        <f t="shared" si="20"/>
        <v>***</v>
      </c>
      <c r="I33" t="str">
        <f t="shared" si="20"/>
        <v>***</v>
      </c>
      <c r="J33" t="str">
        <f t="shared" si="20"/>
        <v>***</v>
      </c>
      <c r="K33" t="str">
        <f t="shared" si="20"/>
        <v>***</v>
      </c>
    </row>
    <row r="34" spans="2:11">
      <c r="B34" t="s">
        <v>271</v>
      </c>
      <c r="C34" t="str">
        <f t="shared" ref="C34:K34" si="21">IF(ABS(C22)&lt;0.01,"***",IF(ABS(C22)&lt;0.05,"**",IF(ABS(C22)&lt;0.1,"*","")))</f>
        <v>***</v>
      </c>
      <c r="D34" t="str">
        <f t="shared" si="21"/>
        <v>***</v>
      </c>
      <c r="E34" t="str">
        <f t="shared" si="21"/>
        <v>***</v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>***</v>
      </c>
      <c r="J34" t="str">
        <f t="shared" si="21"/>
        <v>***</v>
      </c>
      <c r="K34" t="str">
        <f t="shared" si="21"/>
        <v>***</v>
      </c>
    </row>
    <row r="35" spans="2:11">
      <c r="B35" t="s">
        <v>67</v>
      </c>
      <c r="C35" t="str">
        <f t="shared" ref="C35:K35" si="22">IF(ABS(C23)&lt;0.01,"***",IF(ABS(C23)&lt;0.05,"**",IF(ABS(C23)&lt;0.1,"*","")))</f>
        <v/>
      </c>
      <c r="D35" t="str">
        <f t="shared" si="22"/>
        <v>***</v>
      </c>
      <c r="E35" t="str">
        <f t="shared" si="22"/>
        <v>***</v>
      </c>
      <c r="F35" t="str">
        <f t="shared" si="22"/>
        <v/>
      </c>
      <c r="G35" t="str">
        <f t="shared" si="22"/>
        <v/>
      </c>
      <c r="H35" t="str">
        <f t="shared" si="22"/>
        <v>***</v>
      </c>
      <c r="I35" t="str">
        <f t="shared" si="22"/>
        <v>*</v>
      </c>
      <c r="J35" t="str">
        <f t="shared" si="22"/>
        <v>***</v>
      </c>
      <c r="K35" t="str">
        <f t="shared" si="22"/>
        <v/>
      </c>
    </row>
    <row r="36" spans="2:11">
      <c r="B36" t="s">
        <v>62</v>
      </c>
      <c r="C36" t="str">
        <f t="shared" ref="C36:K36" si="23">IF(ABS(C24)&lt;0.01,"***",IF(ABS(C24)&lt;0.05,"**",IF(ABS(C24)&lt;0.1,"*","")))</f>
        <v>***</v>
      </c>
      <c r="D36" t="str">
        <f t="shared" si="23"/>
        <v>**</v>
      </c>
      <c r="E36" t="str">
        <f t="shared" si="23"/>
        <v>***</v>
      </c>
      <c r="F36" t="str">
        <f t="shared" si="23"/>
        <v/>
      </c>
      <c r="G36" t="str">
        <f t="shared" si="23"/>
        <v>***</v>
      </c>
      <c r="H36" t="str">
        <f t="shared" si="23"/>
        <v/>
      </c>
      <c r="I36" t="str">
        <f t="shared" si="23"/>
        <v>***</v>
      </c>
      <c r="J36" t="str">
        <f t="shared" si="23"/>
        <v>*</v>
      </c>
      <c r="K36" t="str">
        <f t="shared" si="23"/>
        <v/>
      </c>
    </row>
    <row r="37" spans="2:11">
      <c r="B37" t="s">
        <v>72</v>
      </c>
      <c r="C37" t="str">
        <f t="shared" ref="C37:K37" si="24">IF(ABS(C25)&lt;0.01,"***",IF(ABS(C25)&lt;0.05,"**",IF(ABS(C25)&lt;0.1,"*","")))</f>
        <v>***</v>
      </c>
      <c r="D37" t="str">
        <f t="shared" si="24"/>
        <v>***</v>
      </c>
      <c r="E37" t="str">
        <f t="shared" si="24"/>
        <v>***</v>
      </c>
      <c r="F37" t="str">
        <f t="shared" si="24"/>
        <v>***</v>
      </c>
      <c r="G37" t="str">
        <f t="shared" si="24"/>
        <v>*</v>
      </c>
      <c r="H37" t="str">
        <f t="shared" si="24"/>
        <v>***</v>
      </c>
      <c r="I37" t="str">
        <f t="shared" si="24"/>
        <v/>
      </c>
      <c r="J37" t="str">
        <f t="shared" si="24"/>
        <v>***</v>
      </c>
      <c r="K37" t="str">
        <f t="shared" si="24"/>
        <v>***</v>
      </c>
    </row>
    <row r="38" spans="2:11">
      <c r="B38" t="s">
        <v>82</v>
      </c>
      <c r="C38" t="str">
        <f t="shared" ref="C38:K38" si="25">IF(ABS(C26)&lt;0.01,"***",IF(ABS(C26)&lt;0.05,"**",IF(ABS(C26)&lt;0.1,"*","")))</f>
        <v>***</v>
      </c>
      <c r="D38" t="str">
        <f t="shared" si="25"/>
        <v>***</v>
      </c>
      <c r="E38" t="str">
        <f t="shared" si="25"/>
        <v>***</v>
      </c>
      <c r="F38" t="str">
        <f t="shared" si="25"/>
        <v>***</v>
      </c>
      <c r="G38" t="str">
        <f t="shared" si="25"/>
        <v>***</v>
      </c>
      <c r="H38" t="str">
        <f t="shared" si="25"/>
        <v>*</v>
      </c>
      <c r="I38" t="str">
        <f t="shared" si="25"/>
        <v>***</v>
      </c>
      <c r="J38" t="str">
        <f t="shared" si="25"/>
        <v/>
      </c>
      <c r="K38" t="str">
        <f t="shared" si="25"/>
        <v>***</v>
      </c>
    </row>
    <row r="39" spans="2:11">
      <c r="B39" t="s">
        <v>77</v>
      </c>
      <c r="C39" t="str">
        <f t="shared" ref="C39:K39" si="26">IF(ABS(C27)&lt;0.01,"***",IF(ABS(C27)&lt;0.05,"**",IF(ABS(C27)&lt;0.1,"*","")))</f>
        <v>***</v>
      </c>
      <c r="D39" t="str">
        <f t="shared" si="26"/>
        <v>***</v>
      </c>
      <c r="E39" t="str">
        <f t="shared" si="26"/>
        <v>***</v>
      </c>
      <c r="F39" t="str">
        <f t="shared" si="26"/>
        <v>***</v>
      </c>
      <c r="G39" t="str">
        <f t="shared" si="26"/>
        <v/>
      </c>
      <c r="H39" t="str">
        <f t="shared" si="26"/>
        <v/>
      </c>
      <c r="I39" t="str">
        <f t="shared" si="26"/>
        <v>***</v>
      </c>
      <c r="J39" t="str">
        <f t="shared" si="26"/>
        <v>***</v>
      </c>
      <c r="K39" t="str">
        <f t="shared" si="26"/>
        <v/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197"/>
  <sheetViews>
    <sheetView workbookViewId="0">
      <selection activeCell="A2" sqref="A2:A295"/>
    </sheetView>
  </sheetViews>
  <sheetFormatPr baseColWidth="10" defaultRowHeight="14" x14ac:dyDescent="0"/>
  <sheetData>
    <row r="1" spans="1:15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269</v>
      </c>
      <c r="G1" t="s">
        <v>270</v>
      </c>
      <c r="H1" t="s">
        <v>52</v>
      </c>
      <c r="I1" t="s">
        <v>271</v>
      </c>
      <c r="J1" t="s">
        <v>67</v>
      </c>
      <c r="K1" t="s">
        <v>62</v>
      </c>
      <c r="L1" t="s">
        <v>72</v>
      </c>
      <c r="M1" t="s">
        <v>82</v>
      </c>
      <c r="N1" t="s">
        <v>77</v>
      </c>
      <c r="O1" t="s">
        <v>399</v>
      </c>
    </row>
    <row r="2" spans="1:15">
      <c r="A2" t="s">
        <v>282</v>
      </c>
      <c r="B2" t="s">
        <v>283</v>
      </c>
      <c r="C2">
        <v>2007</v>
      </c>
      <c r="D2" t="s">
        <v>284</v>
      </c>
      <c r="E2">
        <v>1</v>
      </c>
      <c r="F2">
        <v>273.77539525691702</v>
      </c>
      <c r="G2">
        <v>5579</v>
      </c>
      <c r="H2">
        <v>8.8572568708426793</v>
      </c>
      <c r="I2">
        <v>11.276580522067601</v>
      </c>
      <c r="J2">
        <v>2.9366133905226302</v>
      </c>
      <c r="K2">
        <v>-0.38502630185921899</v>
      </c>
      <c r="L2">
        <v>197.53713391023001</v>
      </c>
      <c r="M2">
        <v>1</v>
      </c>
      <c r="N2">
        <v>0</v>
      </c>
      <c r="O2">
        <f>IF(E2&gt;6,1,0)</f>
        <v>0</v>
      </c>
    </row>
    <row r="3" spans="1:15" hidden="1">
      <c r="A3" t="s">
        <v>282</v>
      </c>
      <c r="B3" t="s">
        <v>283</v>
      </c>
      <c r="C3">
        <v>2008</v>
      </c>
      <c r="D3" t="s">
        <v>284</v>
      </c>
      <c r="E3">
        <v>1</v>
      </c>
      <c r="F3">
        <v>292.25585471658098</v>
      </c>
      <c r="G3">
        <v>6632</v>
      </c>
      <c r="H3">
        <v>8.6487194238411007</v>
      </c>
      <c r="I3">
        <v>14.5140883907043</v>
      </c>
      <c r="J3">
        <v>2.2302028722429901</v>
      </c>
      <c r="K3">
        <v>-1.3253333333333299</v>
      </c>
      <c r="L3">
        <v>182.26978572909101</v>
      </c>
      <c r="M3">
        <v>1</v>
      </c>
      <c r="N3">
        <v>0</v>
      </c>
      <c r="O3">
        <f t="shared" ref="O3:O66" si="0">IF(E3&gt;6,1,0)</f>
        <v>0</v>
      </c>
    </row>
    <row r="4" spans="1:15" hidden="1">
      <c r="A4" t="s">
        <v>282</v>
      </c>
      <c r="B4" t="s">
        <v>283</v>
      </c>
      <c r="C4">
        <v>2009</v>
      </c>
      <c r="D4" t="s">
        <v>284</v>
      </c>
      <c r="E4">
        <v>1</v>
      </c>
      <c r="F4">
        <v>686.57002283550696</v>
      </c>
      <c r="G4">
        <v>8287</v>
      </c>
      <c r="H4">
        <v>7.1668544072445197</v>
      </c>
      <c r="I4">
        <v>18.045277441677101</v>
      </c>
      <c r="J4">
        <v>1.66398962300661</v>
      </c>
      <c r="K4">
        <v>-1.0680000000000001</v>
      </c>
      <c r="L4">
        <v>159.92152645760601</v>
      </c>
      <c r="M4">
        <v>1</v>
      </c>
      <c r="N4">
        <v>0</v>
      </c>
      <c r="O4">
        <f t="shared" si="0"/>
        <v>0</v>
      </c>
    </row>
    <row r="5" spans="1:15" hidden="1">
      <c r="A5" t="s">
        <v>282</v>
      </c>
      <c r="B5" t="s">
        <v>283</v>
      </c>
      <c r="C5">
        <v>2010</v>
      </c>
      <c r="D5" t="s">
        <v>284</v>
      </c>
      <c r="E5">
        <v>1</v>
      </c>
      <c r="F5">
        <v>1353.95935903192</v>
      </c>
      <c r="G5">
        <v>10101</v>
      </c>
      <c r="H5">
        <v>4.8798603571077299</v>
      </c>
      <c r="I5">
        <v>16.2454957552862</v>
      </c>
      <c r="J5">
        <v>2.20281215671654</v>
      </c>
      <c r="K5">
        <v>-1.7589999999999999</v>
      </c>
      <c r="L5">
        <v>185.29264281735001</v>
      </c>
      <c r="M5">
        <v>1</v>
      </c>
      <c r="N5">
        <v>0</v>
      </c>
      <c r="O5">
        <f t="shared" si="0"/>
        <v>0</v>
      </c>
    </row>
    <row r="6" spans="1:15" hidden="1">
      <c r="A6" t="s">
        <v>282</v>
      </c>
      <c r="B6" t="s">
        <v>283</v>
      </c>
      <c r="C6">
        <v>2011</v>
      </c>
      <c r="D6" t="s">
        <v>284</v>
      </c>
      <c r="E6">
        <v>1</v>
      </c>
      <c r="F6">
        <v>1546.9205225057401</v>
      </c>
      <c r="G6">
        <v>9282</v>
      </c>
      <c r="H6">
        <v>5.0729397598646804</v>
      </c>
      <c r="I6">
        <v>16.203970865640301</v>
      </c>
      <c r="J6">
        <v>0.29384290565389398</v>
      </c>
      <c r="K6">
        <v>-1.56433333333333</v>
      </c>
      <c r="L6">
        <v>156.84698477243001</v>
      </c>
      <c r="M6">
        <v>1</v>
      </c>
      <c r="N6">
        <v>0</v>
      </c>
      <c r="O6">
        <f t="shared" si="0"/>
        <v>0</v>
      </c>
    </row>
    <row r="7" spans="1:15" hidden="1">
      <c r="A7" t="s">
        <v>282</v>
      </c>
      <c r="B7" t="s">
        <v>283</v>
      </c>
      <c r="C7">
        <v>2012</v>
      </c>
      <c r="D7" t="s">
        <v>284</v>
      </c>
      <c r="E7">
        <v>1</v>
      </c>
      <c r="F7">
        <v>1304.5206912761601</v>
      </c>
      <c r="G7">
        <v>11227</v>
      </c>
      <c r="H7">
        <v>5.2109452001802801</v>
      </c>
      <c r="I7">
        <v>14.8675908966833</v>
      </c>
      <c r="J7">
        <v>-0.40718500417547498</v>
      </c>
      <c r="K7">
        <v>-2.2599999999999998</v>
      </c>
      <c r="L7">
        <v>142.14858313190999</v>
      </c>
      <c r="M7">
        <v>1</v>
      </c>
      <c r="N7">
        <v>1</v>
      </c>
      <c r="O7">
        <f t="shared" si="0"/>
        <v>0</v>
      </c>
    </row>
    <row r="8" spans="1:15">
      <c r="A8" t="s">
        <v>285</v>
      </c>
      <c r="B8" t="s">
        <v>286</v>
      </c>
      <c r="C8">
        <v>2007</v>
      </c>
      <c r="D8" t="s">
        <v>284</v>
      </c>
      <c r="E8">
        <v>16</v>
      </c>
      <c r="F8">
        <v>3.6877419354838699</v>
      </c>
      <c r="G8">
        <v>41260</v>
      </c>
      <c r="H8">
        <v>2.23835435428493</v>
      </c>
      <c r="I8">
        <v>1.9385374935766899</v>
      </c>
      <c r="J8">
        <v>2.7048445346958601</v>
      </c>
      <c r="K8">
        <v>-2.6990858113264902</v>
      </c>
      <c r="L8">
        <v>353.09449404267502</v>
      </c>
      <c r="M8">
        <v>0</v>
      </c>
      <c r="N8">
        <v>1</v>
      </c>
      <c r="O8">
        <f t="shared" si="0"/>
        <v>1</v>
      </c>
    </row>
    <row r="9" spans="1:15" hidden="1">
      <c r="A9" t="s">
        <v>285</v>
      </c>
      <c r="B9" t="s">
        <v>286</v>
      </c>
      <c r="C9">
        <v>2008</v>
      </c>
      <c r="D9" t="s">
        <v>284</v>
      </c>
      <c r="E9">
        <v>16</v>
      </c>
      <c r="F9">
        <v>3.9083399942905999</v>
      </c>
      <c r="G9">
        <v>44170</v>
      </c>
      <c r="H9">
        <v>2.9546919956810598</v>
      </c>
      <c r="I9">
        <v>1.9743277943805</v>
      </c>
      <c r="J9">
        <v>3.4130804796900902</v>
      </c>
      <c r="K9">
        <v>-1.51327337184299</v>
      </c>
      <c r="L9">
        <v>376.929357508122</v>
      </c>
      <c r="M9">
        <v>0</v>
      </c>
      <c r="N9">
        <v>1</v>
      </c>
      <c r="O9">
        <f t="shared" si="0"/>
        <v>1</v>
      </c>
    </row>
    <row r="10" spans="1:15" hidden="1">
      <c r="A10" t="s">
        <v>285</v>
      </c>
      <c r="B10" t="s">
        <v>286</v>
      </c>
      <c r="C10">
        <v>2009</v>
      </c>
      <c r="D10" t="s">
        <v>284</v>
      </c>
      <c r="E10">
        <v>16</v>
      </c>
      <c r="F10">
        <v>16.415223172459001</v>
      </c>
      <c r="G10">
        <v>48700</v>
      </c>
      <c r="H10">
        <v>2.6650715934527001</v>
      </c>
      <c r="I10">
        <v>2.27804605492901</v>
      </c>
      <c r="J10">
        <v>4.70672428285057</v>
      </c>
      <c r="K10">
        <v>-1.22463263910245</v>
      </c>
      <c r="L10">
        <v>387.584926064841</v>
      </c>
      <c r="M10">
        <v>0</v>
      </c>
      <c r="N10">
        <v>1</v>
      </c>
      <c r="O10">
        <f t="shared" si="0"/>
        <v>1</v>
      </c>
    </row>
    <row r="11" spans="1:15" hidden="1">
      <c r="A11" t="s">
        <v>285</v>
      </c>
      <c r="B11" t="s">
        <v>286</v>
      </c>
      <c r="C11">
        <v>2010</v>
      </c>
      <c r="D11" t="s">
        <v>284</v>
      </c>
      <c r="E11">
        <v>16</v>
      </c>
      <c r="F11">
        <v>52.488136780171402</v>
      </c>
      <c r="G11">
        <v>48580</v>
      </c>
      <c r="H11">
        <v>1.18013185305588</v>
      </c>
      <c r="I11">
        <v>1.96361074089015</v>
      </c>
      <c r="J11">
        <v>2.5884576787837998</v>
      </c>
      <c r="K11">
        <v>-1.7158551647289999</v>
      </c>
      <c r="L11">
        <v>466.26576626362601</v>
      </c>
      <c r="M11">
        <v>0</v>
      </c>
      <c r="N11">
        <v>1</v>
      </c>
      <c r="O11">
        <f t="shared" si="0"/>
        <v>1</v>
      </c>
    </row>
    <row r="12" spans="1:15" hidden="1">
      <c r="A12" t="s">
        <v>285</v>
      </c>
      <c r="B12" t="s">
        <v>286</v>
      </c>
      <c r="C12">
        <v>2011</v>
      </c>
      <c r="D12" t="s">
        <v>284</v>
      </c>
      <c r="E12">
        <v>16</v>
      </c>
      <c r="F12">
        <v>77.780913495550195</v>
      </c>
      <c r="G12">
        <v>49180</v>
      </c>
      <c r="H12">
        <v>0.81244785059334301</v>
      </c>
      <c r="I12">
        <v>1.8452560668962701</v>
      </c>
      <c r="J12">
        <v>3.3745523400586301</v>
      </c>
      <c r="K12">
        <v>-2.4135969907535002</v>
      </c>
      <c r="L12">
        <v>407.649262560284</v>
      </c>
      <c r="M12">
        <v>0</v>
      </c>
      <c r="N12">
        <v>1</v>
      </c>
      <c r="O12">
        <f t="shared" si="0"/>
        <v>1</v>
      </c>
    </row>
    <row r="13" spans="1:15" hidden="1">
      <c r="A13" t="s">
        <v>285</v>
      </c>
      <c r="B13" t="s">
        <v>286</v>
      </c>
      <c r="C13">
        <v>2012</v>
      </c>
      <c r="D13" t="s">
        <v>284</v>
      </c>
      <c r="E13">
        <v>16</v>
      </c>
      <c r="F13">
        <v>101.83781452162</v>
      </c>
      <c r="G13">
        <v>50330</v>
      </c>
      <c r="H13">
        <v>0.67492746342016796</v>
      </c>
      <c r="I13">
        <v>1.8622621506394901</v>
      </c>
      <c r="J13">
        <v>1.54046259953127</v>
      </c>
      <c r="K13">
        <v>-2.76132785856203</v>
      </c>
      <c r="L13">
        <v>368.915630291632</v>
      </c>
      <c r="M13">
        <v>0</v>
      </c>
      <c r="N13">
        <v>1</v>
      </c>
      <c r="O13">
        <f t="shared" si="0"/>
        <v>1</v>
      </c>
    </row>
    <row r="14" spans="1:15" hidden="1">
      <c r="A14" t="s">
        <v>287</v>
      </c>
      <c r="B14" t="s">
        <v>288</v>
      </c>
      <c r="C14">
        <v>2009</v>
      </c>
      <c r="D14" t="s">
        <v>284</v>
      </c>
      <c r="E14">
        <v>16</v>
      </c>
      <c r="F14">
        <v>77.402631578947407</v>
      </c>
      <c r="G14">
        <v>42380</v>
      </c>
      <c r="H14">
        <v>3.4173929921794</v>
      </c>
      <c r="I14">
        <v>3.40783069871835</v>
      </c>
      <c r="J14">
        <v>-4.9402941502701596</v>
      </c>
      <c r="K14">
        <v>1.75420069789359</v>
      </c>
      <c r="L14">
        <v>418.11336674944698</v>
      </c>
      <c r="M14">
        <v>0</v>
      </c>
      <c r="N14">
        <v>1</v>
      </c>
      <c r="O14">
        <f t="shared" si="0"/>
        <v>1</v>
      </c>
    </row>
    <row r="15" spans="1:15" hidden="1">
      <c r="A15" t="s">
        <v>287</v>
      </c>
      <c r="B15" t="s">
        <v>288</v>
      </c>
      <c r="C15">
        <v>2010</v>
      </c>
      <c r="D15" t="s">
        <v>284</v>
      </c>
      <c r="E15">
        <v>16</v>
      </c>
      <c r="F15">
        <v>79.235891789473698</v>
      </c>
      <c r="G15">
        <v>44000</v>
      </c>
      <c r="H15">
        <v>3.0462306372747099</v>
      </c>
      <c r="I15">
        <v>2.83503899927396</v>
      </c>
      <c r="J15">
        <v>-5.2789906770977302</v>
      </c>
      <c r="K15">
        <v>0.36730696431968701</v>
      </c>
      <c r="L15">
        <v>441.17488129514197</v>
      </c>
      <c r="M15">
        <v>0</v>
      </c>
      <c r="N15">
        <v>1</v>
      </c>
      <c r="O15">
        <f t="shared" si="0"/>
        <v>1</v>
      </c>
    </row>
    <row r="16" spans="1:15" hidden="1">
      <c r="A16" t="s">
        <v>287</v>
      </c>
      <c r="B16" t="s">
        <v>288</v>
      </c>
      <c r="C16">
        <v>2011</v>
      </c>
      <c r="D16" t="s">
        <v>284</v>
      </c>
      <c r="E16">
        <v>16</v>
      </c>
      <c r="F16">
        <v>69.019821857094897</v>
      </c>
      <c r="G16">
        <v>46490</v>
      </c>
      <c r="H16">
        <v>2.7891552681251599</v>
      </c>
      <c r="I16">
        <v>3.0059937211001402</v>
      </c>
      <c r="J16">
        <v>-3.91794525805502</v>
      </c>
      <c r="K16">
        <v>-1.5209625769836399</v>
      </c>
      <c r="L16">
        <v>494.15662999715101</v>
      </c>
      <c r="M16">
        <v>0</v>
      </c>
      <c r="N16">
        <v>1</v>
      </c>
      <c r="O16">
        <f t="shared" si="0"/>
        <v>1</v>
      </c>
    </row>
    <row r="17" spans="1:15" hidden="1">
      <c r="A17" t="s">
        <v>287</v>
      </c>
      <c r="B17" t="s">
        <v>288</v>
      </c>
      <c r="C17">
        <v>2012</v>
      </c>
      <c r="D17" t="s">
        <v>284</v>
      </c>
      <c r="E17">
        <v>16</v>
      </c>
      <c r="F17">
        <v>65.224907484625206</v>
      </c>
      <c r="G17">
        <v>50060</v>
      </c>
      <c r="H17">
        <v>2.4294889682810799</v>
      </c>
      <c r="I17">
        <v>2.6848924783647701</v>
      </c>
      <c r="J17">
        <v>-3.2076822905170701</v>
      </c>
      <c r="K17">
        <v>-3.3822400328328901</v>
      </c>
      <c r="L17">
        <v>435.58078543189401</v>
      </c>
      <c r="M17">
        <v>0</v>
      </c>
      <c r="N17">
        <v>1</v>
      </c>
      <c r="O17">
        <f t="shared" si="0"/>
        <v>1</v>
      </c>
    </row>
    <row r="18" spans="1:15">
      <c r="A18" t="s">
        <v>289</v>
      </c>
      <c r="B18" t="s">
        <v>290</v>
      </c>
      <c r="C18">
        <v>2007</v>
      </c>
      <c r="D18" t="s">
        <v>284</v>
      </c>
      <c r="E18">
        <v>15</v>
      </c>
      <c r="F18">
        <v>3.5497416666666699</v>
      </c>
      <c r="G18">
        <v>39890</v>
      </c>
      <c r="H18">
        <v>2.2121695016894098</v>
      </c>
      <c r="I18">
        <v>2.2223943022205601</v>
      </c>
      <c r="J18">
        <v>1.83723439771763</v>
      </c>
      <c r="K18">
        <v>-0.90433681278801004</v>
      </c>
      <c r="L18">
        <v>343.48437194950498</v>
      </c>
      <c r="M18">
        <v>0</v>
      </c>
      <c r="N18">
        <v>1</v>
      </c>
      <c r="O18">
        <f t="shared" si="0"/>
        <v>1</v>
      </c>
    </row>
    <row r="19" spans="1:15" hidden="1">
      <c r="A19" t="s">
        <v>289</v>
      </c>
      <c r="B19" t="s">
        <v>290</v>
      </c>
      <c r="C19">
        <v>2008</v>
      </c>
      <c r="D19" t="s">
        <v>284</v>
      </c>
      <c r="E19">
        <v>15</v>
      </c>
      <c r="F19">
        <v>4.1591429852320703</v>
      </c>
      <c r="G19">
        <v>42630</v>
      </c>
      <c r="H19">
        <v>2.73977737364156</v>
      </c>
      <c r="I19">
        <v>2.13279772442122</v>
      </c>
      <c r="J19">
        <v>1.4909057040271201</v>
      </c>
      <c r="K19">
        <v>-1.03604074288593</v>
      </c>
      <c r="L19">
        <v>374.88774255738599</v>
      </c>
      <c r="M19">
        <v>0</v>
      </c>
      <c r="N19">
        <v>1</v>
      </c>
      <c r="O19">
        <f t="shared" si="0"/>
        <v>1</v>
      </c>
    </row>
    <row r="20" spans="1:15" hidden="1">
      <c r="A20" t="s">
        <v>289</v>
      </c>
      <c r="B20" t="s">
        <v>290</v>
      </c>
      <c r="C20">
        <v>2009</v>
      </c>
      <c r="D20" t="s">
        <v>284</v>
      </c>
      <c r="E20">
        <v>15</v>
      </c>
      <c r="F20">
        <v>14.7712907257869</v>
      </c>
      <c r="G20">
        <v>46530</v>
      </c>
      <c r="H20">
        <v>2.1194823527669402</v>
      </c>
      <c r="I20">
        <v>2.7010866084059599</v>
      </c>
      <c r="J20">
        <v>-1.3669460588423901</v>
      </c>
      <c r="K20">
        <v>-0.54311909705355499</v>
      </c>
      <c r="L20">
        <v>426.24046613843399</v>
      </c>
      <c r="M20">
        <v>0</v>
      </c>
      <c r="N20">
        <v>1</v>
      </c>
      <c r="O20">
        <f t="shared" si="0"/>
        <v>1</v>
      </c>
    </row>
    <row r="21" spans="1:15" hidden="1">
      <c r="A21" t="s">
        <v>289</v>
      </c>
      <c r="B21" t="s">
        <v>290</v>
      </c>
      <c r="C21">
        <v>2010</v>
      </c>
      <c r="D21" t="s">
        <v>284</v>
      </c>
      <c r="E21">
        <v>15</v>
      </c>
      <c r="F21">
        <v>36.647149506119</v>
      </c>
      <c r="G21">
        <v>45980</v>
      </c>
      <c r="H21">
        <v>0.99134685594614202</v>
      </c>
      <c r="I21">
        <v>2.0863891485843</v>
      </c>
      <c r="J21">
        <v>-0.59475738783064902</v>
      </c>
      <c r="K21">
        <v>-2.2210590334343299</v>
      </c>
      <c r="L21">
        <v>454.70492058973798</v>
      </c>
      <c r="M21">
        <v>0</v>
      </c>
      <c r="N21">
        <v>1</v>
      </c>
      <c r="O21">
        <f t="shared" si="0"/>
        <v>1</v>
      </c>
    </row>
    <row r="22" spans="1:15" hidden="1">
      <c r="A22" t="s">
        <v>289</v>
      </c>
      <c r="B22" t="s">
        <v>290</v>
      </c>
      <c r="C22">
        <v>2011</v>
      </c>
      <c r="D22" t="s">
        <v>284</v>
      </c>
      <c r="E22">
        <v>13</v>
      </c>
      <c r="F22">
        <v>72.279176245210806</v>
      </c>
      <c r="G22">
        <v>47200</v>
      </c>
      <c r="H22">
        <v>0.95903107834595203</v>
      </c>
      <c r="I22">
        <v>2.2084258446483398</v>
      </c>
      <c r="J22">
        <v>1.74813141735693</v>
      </c>
      <c r="K22">
        <v>-3.04742450114369</v>
      </c>
      <c r="L22">
        <v>368.25490799417503</v>
      </c>
      <c r="M22">
        <v>0</v>
      </c>
      <c r="N22">
        <v>1</v>
      </c>
      <c r="O22">
        <f t="shared" si="0"/>
        <v>1</v>
      </c>
    </row>
    <row r="23" spans="1:15" hidden="1">
      <c r="A23" t="s">
        <v>289</v>
      </c>
      <c r="B23" t="s">
        <v>290</v>
      </c>
      <c r="C23">
        <v>2012</v>
      </c>
      <c r="D23" t="s">
        <v>284</v>
      </c>
      <c r="E23">
        <v>13</v>
      </c>
      <c r="F23">
        <v>133.526806483938</v>
      </c>
      <c r="G23">
        <v>47130</v>
      </c>
      <c r="H23">
        <v>0.61851431278282198</v>
      </c>
      <c r="I23">
        <v>1.88907633017584</v>
      </c>
      <c r="J23">
        <v>-1.03426153202295</v>
      </c>
      <c r="K23">
        <v>-3.7852161748351798</v>
      </c>
      <c r="L23">
        <v>336.03332228766499</v>
      </c>
      <c r="M23">
        <v>0</v>
      </c>
      <c r="N23">
        <v>1</v>
      </c>
      <c r="O23">
        <f t="shared" si="0"/>
        <v>1</v>
      </c>
    </row>
    <row r="24" spans="1:15">
      <c r="A24" t="s">
        <v>291</v>
      </c>
      <c r="B24" t="s">
        <v>292</v>
      </c>
      <c r="C24">
        <v>2007</v>
      </c>
      <c r="D24" t="s">
        <v>284</v>
      </c>
      <c r="E24">
        <v>7</v>
      </c>
      <c r="F24">
        <v>33.198155038759701</v>
      </c>
      <c r="G24">
        <v>4150</v>
      </c>
      <c r="H24">
        <v>6.0856440832102097</v>
      </c>
      <c r="I24">
        <v>6.2155299967263504</v>
      </c>
      <c r="J24">
        <v>-17.424352508219901</v>
      </c>
      <c r="K24">
        <v>2.6343444365287199</v>
      </c>
      <c r="L24">
        <v>146.57998542839101</v>
      </c>
      <c r="M24">
        <v>1</v>
      </c>
      <c r="N24">
        <v>0</v>
      </c>
      <c r="O24">
        <f t="shared" si="0"/>
        <v>1</v>
      </c>
    </row>
    <row r="25" spans="1:15" hidden="1">
      <c r="A25" t="s">
        <v>291</v>
      </c>
      <c r="B25" t="s">
        <v>292</v>
      </c>
      <c r="C25">
        <v>2008</v>
      </c>
      <c r="D25" t="s">
        <v>284</v>
      </c>
      <c r="E25">
        <v>7</v>
      </c>
      <c r="F25">
        <v>31.153848673226001</v>
      </c>
      <c r="G25">
        <v>4720</v>
      </c>
      <c r="H25">
        <v>6.4731962429828398</v>
      </c>
      <c r="I25">
        <v>6.9009812000985304</v>
      </c>
      <c r="J25">
        <v>-26.2108365223269</v>
      </c>
      <c r="K25">
        <v>3.19513603875011</v>
      </c>
      <c r="L25">
        <v>149.577971668613</v>
      </c>
      <c r="M25">
        <v>1</v>
      </c>
      <c r="N25">
        <v>0</v>
      </c>
      <c r="O25">
        <f t="shared" si="0"/>
        <v>1</v>
      </c>
    </row>
    <row r="26" spans="1:15" hidden="1">
      <c r="A26" t="s">
        <v>291</v>
      </c>
      <c r="B26" t="s">
        <v>292</v>
      </c>
      <c r="C26">
        <v>2009</v>
      </c>
      <c r="D26" t="s">
        <v>284</v>
      </c>
      <c r="E26">
        <v>7</v>
      </c>
      <c r="F26">
        <v>101.425909411494</v>
      </c>
      <c r="G26">
        <v>5940</v>
      </c>
      <c r="H26">
        <v>6.2719430483986098</v>
      </c>
      <c r="I26">
        <v>9.3376240503819599</v>
      </c>
      <c r="J26">
        <v>-22.273323890129301</v>
      </c>
      <c r="K26">
        <v>3.12824580775554</v>
      </c>
      <c r="L26">
        <v>178.83662693333901</v>
      </c>
      <c r="M26">
        <v>1</v>
      </c>
      <c r="N26">
        <v>0</v>
      </c>
      <c r="O26">
        <f t="shared" si="0"/>
        <v>1</v>
      </c>
    </row>
    <row r="27" spans="1:15" hidden="1">
      <c r="A27" t="s">
        <v>291</v>
      </c>
      <c r="B27" t="s">
        <v>292</v>
      </c>
      <c r="C27">
        <v>2010</v>
      </c>
      <c r="D27" t="s">
        <v>284</v>
      </c>
      <c r="E27">
        <v>7</v>
      </c>
      <c r="F27">
        <v>211.68861834966799</v>
      </c>
      <c r="G27">
        <v>6420</v>
      </c>
      <c r="H27">
        <v>3.53013632085263</v>
      </c>
      <c r="I27">
        <v>7.8348104417533797</v>
      </c>
      <c r="J27">
        <v>-8.4852656492020202</v>
      </c>
      <c r="K27">
        <v>2.0390556084789302</v>
      </c>
      <c r="L27">
        <v>241.30899198561301</v>
      </c>
      <c r="M27">
        <v>1</v>
      </c>
      <c r="N27">
        <v>0</v>
      </c>
      <c r="O27">
        <f t="shared" si="0"/>
        <v>1</v>
      </c>
    </row>
    <row r="28" spans="1:15" hidden="1">
      <c r="A28" t="s">
        <v>291</v>
      </c>
      <c r="B28" t="s">
        <v>292</v>
      </c>
      <c r="C28">
        <v>2011</v>
      </c>
      <c r="D28" t="s">
        <v>284</v>
      </c>
      <c r="E28">
        <v>8</v>
      </c>
      <c r="F28">
        <v>289.43895825227202</v>
      </c>
      <c r="G28">
        <v>6630</v>
      </c>
      <c r="H28">
        <v>2.07636798232426</v>
      </c>
      <c r="I28">
        <v>5.8469783923018799</v>
      </c>
      <c r="J28">
        <v>-1.6362162598318599</v>
      </c>
      <c r="K28">
        <v>-0.166550962859223</v>
      </c>
      <c r="L28">
        <v>185.67938179810099</v>
      </c>
      <c r="M28">
        <v>1</v>
      </c>
      <c r="N28">
        <v>0</v>
      </c>
      <c r="O28">
        <f t="shared" si="0"/>
        <v>1</v>
      </c>
    </row>
    <row r="29" spans="1:15" hidden="1">
      <c r="A29" t="s">
        <v>291</v>
      </c>
      <c r="B29" t="s">
        <v>292</v>
      </c>
      <c r="C29">
        <v>2012</v>
      </c>
      <c r="D29" t="s">
        <v>284</v>
      </c>
      <c r="E29">
        <v>8</v>
      </c>
      <c r="F29">
        <v>302.82000693062099</v>
      </c>
      <c r="G29">
        <v>6870</v>
      </c>
      <c r="H29">
        <v>0.84502317699533502</v>
      </c>
      <c r="I29">
        <v>3.1373555192596898</v>
      </c>
      <c r="J29">
        <v>0.23789955767941601</v>
      </c>
      <c r="K29">
        <v>-1.8107272077891901</v>
      </c>
      <c r="L29">
        <v>143.58086645058299</v>
      </c>
      <c r="M29">
        <v>1</v>
      </c>
      <c r="N29">
        <v>0</v>
      </c>
      <c r="O29">
        <f t="shared" si="0"/>
        <v>1</v>
      </c>
    </row>
    <row r="30" spans="1:15">
      <c r="A30" t="s">
        <v>293</v>
      </c>
      <c r="B30" t="s">
        <v>294</v>
      </c>
      <c r="C30">
        <v>2007</v>
      </c>
      <c r="D30" t="s">
        <v>284</v>
      </c>
      <c r="E30">
        <v>6</v>
      </c>
      <c r="F30">
        <v>143.70925196850399</v>
      </c>
      <c r="G30">
        <v>4800</v>
      </c>
      <c r="H30">
        <v>3.49310840939782</v>
      </c>
      <c r="I30">
        <v>5.8833849863446703</v>
      </c>
      <c r="J30">
        <v>1.2509198133094901</v>
      </c>
      <c r="K30">
        <v>-2.7781162376864899</v>
      </c>
      <c r="L30">
        <v>119.51900087529199</v>
      </c>
      <c r="M30">
        <v>1</v>
      </c>
      <c r="N30">
        <v>0</v>
      </c>
      <c r="O30">
        <f t="shared" si="0"/>
        <v>0</v>
      </c>
    </row>
    <row r="31" spans="1:15" hidden="1">
      <c r="A31" t="s">
        <v>293</v>
      </c>
      <c r="B31" t="s">
        <v>294</v>
      </c>
      <c r="C31">
        <v>2008</v>
      </c>
      <c r="D31" t="s">
        <v>284</v>
      </c>
      <c r="E31">
        <v>6</v>
      </c>
      <c r="F31">
        <v>117.157849922476</v>
      </c>
      <c r="G31">
        <v>6100</v>
      </c>
      <c r="H31">
        <v>4.7302848875054098</v>
      </c>
      <c r="I31">
        <v>4.8960193484982701</v>
      </c>
      <c r="J31">
        <v>0.11345901872224699</v>
      </c>
      <c r="K31">
        <v>-2.7833395903284299</v>
      </c>
      <c r="L31">
        <v>126.732959018421</v>
      </c>
      <c r="M31">
        <v>1</v>
      </c>
      <c r="N31">
        <v>0</v>
      </c>
      <c r="O31">
        <f t="shared" si="0"/>
        <v>0</v>
      </c>
    </row>
    <row r="32" spans="1:15" hidden="1">
      <c r="A32" t="s">
        <v>293</v>
      </c>
      <c r="B32" t="s">
        <v>294</v>
      </c>
      <c r="C32">
        <v>2009</v>
      </c>
      <c r="D32" t="s">
        <v>284</v>
      </c>
      <c r="E32">
        <v>7</v>
      </c>
      <c r="F32">
        <v>141.67970401956401</v>
      </c>
      <c r="G32">
        <v>7480</v>
      </c>
      <c r="H32">
        <v>4.5941304121488997</v>
      </c>
      <c r="I32">
        <v>4.4946023281844996</v>
      </c>
      <c r="J32">
        <v>-1.7049820200602399</v>
      </c>
      <c r="K32">
        <v>-1.9882061591606699</v>
      </c>
      <c r="L32">
        <v>116.633107729739</v>
      </c>
      <c r="M32">
        <v>1</v>
      </c>
      <c r="N32">
        <v>0</v>
      </c>
      <c r="O32">
        <f t="shared" si="0"/>
        <v>1</v>
      </c>
    </row>
    <row r="33" spans="1:15" hidden="1">
      <c r="A33" t="s">
        <v>293</v>
      </c>
      <c r="B33" t="s">
        <v>294</v>
      </c>
      <c r="C33">
        <v>2010</v>
      </c>
      <c r="D33" t="s">
        <v>284</v>
      </c>
      <c r="E33">
        <v>7</v>
      </c>
      <c r="F33">
        <v>165.01703510030501</v>
      </c>
      <c r="G33">
        <v>8140</v>
      </c>
      <c r="H33">
        <v>3.7229803051513701</v>
      </c>
      <c r="I33">
        <v>4.728844965775</v>
      </c>
      <c r="J33">
        <v>-1.5001722919592599</v>
      </c>
      <c r="K33">
        <v>-2.1831356754794902</v>
      </c>
      <c r="L33">
        <v>153.33339425396599</v>
      </c>
      <c r="M33">
        <v>1</v>
      </c>
      <c r="N33">
        <v>0</v>
      </c>
      <c r="O33">
        <f t="shared" si="0"/>
        <v>1</v>
      </c>
    </row>
    <row r="34" spans="1:15" hidden="1">
      <c r="A34" t="s">
        <v>293</v>
      </c>
      <c r="B34" t="s">
        <v>294</v>
      </c>
      <c r="C34">
        <v>2011</v>
      </c>
      <c r="D34" t="s">
        <v>284</v>
      </c>
      <c r="E34">
        <v>8</v>
      </c>
      <c r="F34">
        <v>175.82036728963701</v>
      </c>
      <c r="G34">
        <v>9520</v>
      </c>
      <c r="H34">
        <v>4.6175303510479804</v>
      </c>
      <c r="I34">
        <v>5.1959413032778299</v>
      </c>
      <c r="J34">
        <v>-2.2058611521332399</v>
      </c>
      <c r="K34">
        <v>-2.11577569149842</v>
      </c>
      <c r="L34">
        <v>138.20605658407101</v>
      </c>
      <c r="M34">
        <v>1</v>
      </c>
      <c r="N34">
        <v>0</v>
      </c>
      <c r="O34">
        <f t="shared" si="0"/>
        <v>1</v>
      </c>
    </row>
    <row r="35" spans="1:15" hidden="1">
      <c r="A35" t="s">
        <v>293</v>
      </c>
      <c r="B35" t="s">
        <v>294</v>
      </c>
      <c r="C35">
        <v>2012</v>
      </c>
      <c r="D35" t="s">
        <v>284</v>
      </c>
      <c r="E35">
        <v>8</v>
      </c>
      <c r="F35">
        <v>157.059106808134</v>
      </c>
      <c r="G35">
        <v>10700</v>
      </c>
      <c r="H35">
        <v>3.7767939176708101</v>
      </c>
      <c r="I35">
        <v>5.5203080158126303</v>
      </c>
      <c r="J35">
        <v>-2.1189582116968402</v>
      </c>
      <c r="K35">
        <v>-2.5736201530377598</v>
      </c>
      <c r="L35">
        <v>133.97478530970201</v>
      </c>
      <c r="M35">
        <v>1</v>
      </c>
      <c r="N35">
        <v>0</v>
      </c>
      <c r="O35">
        <f t="shared" si="0"/>
        <v>1</v>
      </c>
    </row>
    <row r="36" spans="1:15" hidden="1">
      <c r="A36" t="s">
        <v>295</v>
      </c>
      <c r="B36" t="s">
        <v>296</v>
      </c>
      <c r="C36">
        <v>2010</v>
      </c>
      <c r="D36" t="s">
        <v>284</v>
      </c>
      <c r="E36">
        <v>16</v>
      </c>
      <c r="F36">
        <v>72.569211538461502</v>
      </c>
      <c r="G36">
        <v>70230</v>
      </c>
      <c r="H36">
        <v>2.0751888689740401</v>
      </c>
      <c r="I36">
        <v>0.89289784785003701</v>
      </c>
      <c r="J36">
        <v>6.7034401461625102</v>
      </c>
      <c r="K36">
        <v>0.61694434941654996</v>
      </c>
      <c r="L36">
        <v>402.55710201032201</v>
      </c>
      <c r="M36">
        <v>0</v>
      </c>
      <c r="N36">
        <v>1</v>
      </c>
      <c r="O36">
        <f t="shared" si="0"/>
        <v>1</v>
      </c>
    </row>
    <row r="37" spans="1:15" hidden="1">
      <c r="A37" t="s">
        <v>295</v>
      </c>
      <c r="B37" t="s">
        <v>296</v>
      </c>
      <c r="C37">
        <v>2011</v>
      </c>
      <c r="D37" t="s">
        <v>284</v>
      </c>
      <c r="E37">
        <v>16</v>
      </c>
      <c r="F37">
        <v>61.4056425339366</v>
      </c>
      <c r="G37">
        <v>77360</v>
      </c>
      <c r="H37">
        <v>1.81044667756904</v>
      </c>
      <c r="I37">
        <v>0.88152241239000695</v>
      </c>
      <c r="J37">
        <v>13.057928132296899</v>
      </c>
      <c r="K37">
        <v>0.47320935129960701</v>
      </c>
      <c r="L37">
        <v>348.132796988</v>
      </c>
      <c r="M37">
        <v>0</v>
      </c>
      <c r="N37">
        <v>1</v>
      </c>
      <c r="O37">
        <f t="shared" si="0"/>
        <v>1</v>
      </c>
    </row>
    <row r="38" spans="1:15">
      <c r="A38" t="s">
        <v>297</v>
      </c>
      <c r="B38" t="s">
        <v>298</v>
      </c>
      <c r="C38">
        <v>2007</v>
      </c>
      <c r="D38" t="s">
        <v>284</v>
      </c>
      <c r="E38">
        <v>11</v>
      </c>
      <c r="F38">
        <v>23.225980694980699</v>
      </c>
      <c r="G38">
        <v>7260</v>
      </c>
      <c r="H38">
        <v>4.9905651104456696</v>
      </c>
      <c r="I38">
        <v>9.2798867677232106</v>
      </c>
      <c r="J38">
        <v>4.6254688346234296</v>
      </c>
      <c r="K38">
        <v>4.5547415711880799</v>
      </c>
      <c r="L38">
        <v>72.766932384239297</v>
      </c>
      <c r="M38">
        <v>1</v>
      </c>
      <c r="N38">
        <v>0</v>
      </c>
      <c r="O38">
        <f t="shared" si="0"/>
        <v>1</v>
      </c>
    </row>
    <row r="39" spans="1:15" hidden="1">
      <c r="A39" t="s">
        <v>297</v>
      </c>
      <c r="B39" t="s">
        <v>298</v>
      </c>
      <c r="C39">
        <v>2008</v>
      </c>
      <c r="D39" t="s">
        <v>284</v>
      </c>
      <c r="E39">
        <v>11</v>
      </c>
      <c r="F39">
        <v>21.855652509652501</v>
      </c>
      <c r="G39">
        <v>8630</v>
      </c>
      <c r="H39">
        <v>5.2915843900467596</v>
      </c>
      <c r="I39">
        <v>8.4019180818360901</v>
      </c>
      <c r="J39">
        <v>4.3109387828228396</v>
      </c>
      <c r="K39">
        <v>6.6618819305907104</v>
      </c>
      <c r="L39">
        <v>66.957042225964301</v>
      </c>
      <c r="M39">
        <v>1</v>
      </c>
      <c r="N39">
        <v>0</v>
      </c>
      <c r="O39">
        <f t="shared" si="0"/>
        <v>1</v>
      </c>
    </row>
    <row r="40" spans="1:15" hidden="1">
      <c r="A40" t="s">
        <v>297</v>
      </c>
      <c r="B40" t="s">
        <v>298</v>
      </c>
      <c r="C40">
        <v>2009</v>
      </c>
      <c r="D40" t="s">
        <v>284</v>
      </c>
      <c r="E40">
        <v>12</v>
      </c>
      <c r="F40">
        <v>51.227569373359998</v>
      </c>
      <c r="G40">
        <v>10030</v>
      </c>
      <c r="H40">
        <v>4.6044264273502797</v>
      </c>
      <c r="I40">
        <v>6.0421516416604701</v>
      </c>
      <c r="J40">
        <v>-1.8387876902337601</v>
      </c>
      <c r="K40">
        <v>6.7196793433964102</v>
      </c>
      <c r="L40">
        <v>83.101137502747207</v>
      </c>
      <c r="M40">
        <v>1</v>
      </c>
      <c r="N40">
        <v>0</v>
      </c>
      <c r="O40">
        <f t="shared" si="0"/>
        <v>1</v>
      </c>
    </row>
    <row r="41" spans="1:15" hidden="1">
      <c r="A41" t="s">
        <v>297</v>
      </c>
      <c r="B41" t="s">
        <v>298</v>
      </c>
      <c r="C41">
        <v>2010</v>
      </c>
      <c r="D41" t="s">
        <v>284</v>
      </c>
      <c r="E41">
        <v>13</v>
      </c>
      <c r="F41">
        <v>92.397206715135397</v>
      </c>
      <c r="G41">
        <v>9940</v>
      </c>
      <c r="H41">
        <v>2.95545556065077</v>
      </c>
      <c r="I41">
        <v>3.05300863435806</v>
      </c>
      <c r="J41">
        <v>2.0413774106556999</v>
      </c>
      <c r="K41">
        <v>2.8778057863488899</v>
      </c>
      <c r="L41">
        <v>102.49596849705701</v>
      </c>
      <c r="M41">
        <v>1</v>
      </c>
      <c r="N41">
        <v>0</v>
      </c>
      <c r="O41">
        <f t="shared" si="0"/>
        <v>1</v>
      </c>
    </row>
    <row r="42" spans="1:15" hidden="1">
      <c r="A42" t="s">
        <v>297</v>
      </c>
      <c r="B42" t="s">
        <v>298</v>
      </c>
      <c r="C42">
        <v>2011</v>
      </c>
      <c r="D42" t="s">
        <v>284</v>
      </c>
      <c r="E42">
        <v>13</v>
      </c>
      <c r="F42">
        <v>114.071052630016</v>
      </c>
      <c r="G42">
        <v>10730</v>
      </c>
      <c r="H42">
        <v>3.29495527996766</v>
      </c>
      <c r="I42">
        <v>1.4099647508812401</v>
      </c>
      <c r="J42">
        <v>1.64653002037549</v>
      </c>
      <c r="K42">
        <v>-4.6975929509780197E-2</v>
      </c>
      <c r="L42">
        <v>95.021256729165202</v>
      </c>
      <c r="M42">
        <v>1</v>
      </c>
      <c r="N42">
        <v>1</v>
      </c>
      <c r="O42">
        <f t="shared" si="0"/>
        <v>1</v>
      </c>
    </row>
    <row r="43" spans="1:15" hidden="1">
      <c r="A43" t="s">
        <v>297</v>
      </c>
      <c r="B43" t="s">
        <v>298</v>
      </c>
      <c r="C43">
        <v>2012</v>
      </c>
      <c r="D43" t="s">
        <v>284</v>
      </c>
      <c r="E43">
        <v>13</v>
      </c>
      <c r="F43">
        <v>109.295808006681</v>
      </c>
      <c r="G43">
        <v>12290</v>
      </c>
      <c r="H43">
        <v>3.4644826465801399</v>
      </c>
      <c r="I43">
        <v>2.37514137950811</v>
      </c>
      <c r="J43">
        <v>-1.2222936531977999</v>
      </c>
      <c r="K43">
        <v>-1.1203765683199201</v>
      </c>
      <c r="L43">
        <v>98.371834263046907</v>
      </c>
      <c r="M43">
        <v>1</v>
      </c>
      <c r="N43">
        <v>1</v>
      </c>
      <c r="O43">
        <f t="shared" si="0"/>
        <v>1</v>
      </c>
    </row>
    <row r="44" spans="1:15">
      <c r="A44" t="s">
        <v>299</v>
      </c>
      <c r="B44" t="s">
        <v>300</v>
      </c>
      <c r="C44">
        <v>2007</v>
      </c>
      <c r="D44" t="s">
        <v>284</v>
      </c>
      <c r="E44">
        <v>12</v>
      </c>
      <c r="F44">
        <v>20.9377653846154</v>
      </c>
      <c r="G44">
        <v>2040</v>
      </c>
      <c r="H44">
        <v>11.02424702493</v>
      </c>
      <c r="I44">
        <v>2.3896731417424601</v>
      </c>
      <c r="J44">
        <v>8.5457868494382296</v>
      </c>
      <c r="K44">
        <v>-1.349</v>
      </c>
      <c r="L44">
        <v>0.30215683566396101</v>
      </c>
      <c r="M44">
        <v>0</v>
      </c>
      <c r="N44">
        <v>0</v>
      </c>
      <c r="O44">
        <f t="shared" si="0"/>
        <v>1</v>
      </c>
    </row>
    <row r="45" spans="1:15" hidden="1">
      <c r="A45" t="s">
        <v>299</v>
      </c>
      <c r="B45" t="s">
        <v>300</v>
      </c>
      <c r="C45">
        <v>2008</v>
      </c>
      <c r="D45" t="s">
        <v>284</v>
      </c>
      <c r="E45">
        <v>12</v>
      </c>
      <c r="F45">
        <v>19.91339825651</v>
      </c>
      <c r="G45">
        <v>2470</v>
      </c>
      <c r="H45">
        <v>12.058501074911799</v>
      </c>
      <c r="I45">
        <v>2.6783778072103601</v>
      </c>
      <c r="J45">
        <v>10.108109482111701</v>
      </c>
      <c r="K45">
        <v>-0.82366666666666699</v>
      </c>
      <c r="L45">
        <v>0.27695006157331398</v>
      </c>
      <c r="M45">
        <v>0</v>
      </c>
      <c r="N45">
        <v>0</v>
      </c>
      <c r="O45">
        <f t="shared" si="0"/>
        <v>1</v>
      </c>
    </row>
    <row r="46" spans="1:15" hidden="1">
      <c r="A46" t="s">
        <v>299</v>
      </c>
      <c r="B46" t="s">
        <v>300</v>
      </c>
      <c r="C46">
        <v>2009</v>
      </c>
      <c r="D46" t="s">
        <v>284</v>
      </c>
      <c r="E46">
        <v>12</v>
      </c>
      <c r="F46">
        <v>44.577368952615899</v>
      </c>
      <c r="G46">
        <v>3050</v>
      </c>
      <c r="H46">
        <v>11.945908150010199</v>
      </c>
      <c r="I46">
        <v>4.0259564624808997</v>
      </c>
      <c r="J46">
        <v>9.3008638940029407</v>
      </c>
      <c r="K46">
        <v>-0.36433333333333301</v>
      </c>
      <c r="L46">
        <v>0.23916362677386999</v>
      </c>
      <c r="M46">
        <v>0</v>
      </c>
      <c r="N46">
        <v>0</v>
      </c>
      <c r="O46">
        <f t="shared" si="0"/>
        <v>1</v>
      </c>
    </row>
    <row r="47" spans="1:15" hidden="1">
      <c r="A47" t="s">
        <v>299</v>
      </c>
      <c r="B47" t="s">
        <v>300</v>
      </c>
      <c r="C47">
        <v>2010</v>
      </c>
      <c r="D47" t="s">
        <v>284</v>
      </c>
      <c r="E47">
        <v>13</v>
      </c>
      <c r="F47">
        <v>77.695841793759399</v>
      </c>
      <c r="G47">
        <v>3610</v>
      </c>
      <c r="H47">
        <v>11.4219490748967</v>
      </c>
      <c r="I47">
        <v>3.3039104025718502</v>
      </c>
      <c r="J47">
        <v>4.8746616583356399</v>
      </c>
      <c r="K47">
        <v>-0.579666666666667</v>
      </c>
      <c r="L47">
        <v>0.33449100783622199</v>
      </c>
      <c r="M47">
        <v>0</v>
      </c>
      <c r="N47">
        <v>0</v>
      </c>
      <c r="O47">
        <f t="shared" si="0"/>
        <v>1</v>
      </c>
    </row>
    <row r="48" spans="1:15" hidden="1">
      <c r="A48" t="s">
        <v>299</v>
      </c>
      <c r="B48" t="s">
        <v>300</v>
      </c>
      <c r="C48">
        <v>2011</v>
      </c>
      <c r="D48" t="s">
        <v>284</v>
      </c>
      <c r="E48">
        <v>13</v>
      </c>
      <c r="F48">
        <v>96.820111111111103</v>
      </c>
      <c r="G48">
        <v>4240</v>
      </c>
      <c r="H48">
        <v>10.864562784966999</v>
      </c>
      <c r="I48">
        <v>2.8253268383035</v>
      </c>
      <c r="J48">
        <v>4.0099470358595699</v>
      </c>
      <c r="K48">
        <v>-1.0106666666666699</v>
      </c>
      <c r="L48">
        <v>0.32104231920390602</v>
      </c>
      <c r="M48">
        <v>0</v>
      </c>
      <c r="N48">
        <v>0</v>
      </c>
      <c r="O48">
        <f t="shared" si="0"/>
        <v>1</v>
      </c>
    </row>
    <row r="49" spans="1:15" hidden="1">
      <c r="A49" t="s">
        <v>299</v>
      </c>
      <c r="B49" t="s">
        <v>300</v>
      </c>
      <c r="C49">
        <v>2012</v>
      </c>
      <c r="D49" t="s">
        <v>284</v>
      </c>
      <c r="E49">
        <v>13</v>
      </c>
      <c r="F49">
        <v>99.810411862310303</v>
      </c>
      <c r="G49">
        <v>4900</v>
      </c>
      <c r="H49">
        <v>9.6489353399382196</v>
      </c>
      <c r="I49">
        <v>2.6741421452248</v>
      </c>
      <c r="J49">
        <v>1.85876820968857</v>
      </c>
      <c r="K49">
        <v>-0.81566666666666698</v>
      </c>
      <c r="L49">
        <v>0.33985784446102002</v>
      </c>
      <c r="M49">
        <v>0</v>
      </c>
      <c r="N49">
        <v>0</v>
      </c>
      <c r="O49">
        <f t="shared" si="0"/>
        <v>1</v>
      </c>
    </row>
    <row r="50" spans="1:15">
      <c r="A50" t="s">
        <v>301</v>
      </c>
      <c r="B50" t="s">
        <v>302</v>
      </c>
      <c r="C50">
        <v>2007</v>
      </c>
      <c r="D50" t="s">
        <v>284</v>
      </c>
      <c r="E50">
        <v>5</v>
      </c>
      <c r="F50">
        <v>142.83107751937999</v>
      </c>
      <c r="G50">
        <v>3430</v>
      </c>
      <c r="H50">
        <v>5.1638412906496702</v>
      </c>
      <c r="I50">
        <v>5.0830425870311897</v>
      </c>
      <c r="J50">
        <v>-1.78852199049253</v>
      </c>
      <c r="K50">
        <v>-0.75666666666666704</v>
      </c>
      <c r="L50">
        <v>134.46424664673501</v>
      </c>
      <c r="M50">
        <v>0</v>
      </c>
      <c r="N50">
        <v>0</v>
      </c>
      <c r="O50">
        <f t="shared" si="0"/>
        <v>0</v>
      </c>
    </row>
    <row r="51" spans="1:15" hidden="1">
      <c r="A51" t="s">
        <v>301</v>
      </c>
      <c r="B51" t="s">
        <v>302</v>
      </c>
      <c r="C51">
        <v>2008</v>
      </c>
      <c r="D51" t="s">
        <v>284</v>
      </c>
      <c r="E51">
        <v>5</v>
      </c>
      <c r="F51">
        <v>128.24838167156801</v>
      </c>
      <c r="G51">
        <v>4060</v>
      </c>
      <c r="H51">
        <v>5.9094302286006499</v>
      </c>
      <c r="I51">
        <v>4.9627345078422902</v>
      </c>
      <c r="J51">
        <v>-2.8955644195536698</v>
      </c>
      <c r="K51">
        <v>-0.61766666666666703</v>
      </c>
      <c r="L51">
        <v>126.91590627601001</v>
      </c>
      <c r="M51">
        <v>0</v>
      </c>
      <c r="N51">
        <v>0</v>
      </c>
      <c r="O51">
        <f t="shared" si="0"/>
        <v>0</v>
      </c>
    </row>
    <row r="52" spans="1:15" hidden="1">
      <c r="A52" t="s">
        <v>301</v>
      </c>
      <c r="B52" t="s">
        <v>302</v>
      </c>
      <c r="C52">
        <v>2009</v>
      </c>
      <c r="D52" t="s">
        <v>284</v>
      </c>
      <c r="E52">
        <v>5</v>
      </c>
      <c r="F52">
        <v>158.93484675540401</v>
      </c>
      <c r="G52">
        <v>4640</v>
      </c>
      <c r="H52">
        <v>5.4628759331824401</v>
      </c>
      <c r="I52">
        <v>5.6123593789061399</v>
      </c>
      <c r="J52">
        <v>-2.6472801963632402</v>
      </c>
      <c r="K52">
        <v>-5.6823809017948799</v>
      </c>
      <c r="L52">
        <v>105.423295721481</v>
      </c>
      <c r="M52">
        <v>0</v>
      </c>
      <c r="N52">
        <v>0</v>
      </c>
      <c r="O52">
        <f t="shared" si="0"/>
        <v>0</v>
      </c>
    </row>
    <row r="53" spans="1:15" hidden="1">
      <c r="A53" t="s">
        <v>301</v>
      </c>
      <c r="B53" t="s">
        <v>302</v>
      </c>
      <c r="C53">
        <v>2010</v>
      </c>
      <c r="D53" t="s">
        <v>284</v>
      </c>
      <c r="E53">
        <v>5</v>
      </c>
      <c r="F53">
        <v>194.54827988996999</v>
      </c>
      <c r="G53">
        <v>5050</v>
      </c>
      <c r="H53">
        <v>4.6991242610472801</v>
      </c>
      <c r="I53">
        <v>5.5812259364394503</v>
      </c>
      <c r="J53">
        <v>-1.9886071779304499</v>
      </c>
      <c r="K53">
        <v>-6.3605477442133598</v>
      </c>
      <c r="L53">
        <v>132.31416150917701</v>
      </c>
      <c r="M53">
        <v>0</v>
      </c>
      <c r="N53">
        <v>0</v>
      </c>
      <c r="O53">
        <f t="shared" si="0"/>
        <v>0</v>
      </c>
    </row>
    <row r="54" spans="1:15" hidden="1">
      <c r="A54" t="s">
        <v>301</v>
      </c>
      <c r="B54" t="s">
        <v>302</v>
      </c>
      <c r="C54">
        <v>2011</v>
      </c>
      <c r="D54" t="s">
        <v>284</v>
      </c>
      <c r="E54">
        <v>7</v>
      </c>
      <c r="F54">
        <v>202.27543825523099</v>
      </c>
      <c r="G54">
        <v>5480</v>
      </c>
      <c r="H54">
        <v>4.0176956228053298</v>
      </c>
      <c r="I54">
        <v>4.4927146774836997</v>
      </c>
      <c r="J54">
        <v>-3.01923116158784</v>
      </c>
      <c r="K54">
        <v>-5.7579944713608002</v>
      </c>
      <c r="L54">
        <v>129.06383840811</v>
      </c>
      <c r="M54">
        <v>0</v>
      </c>
      <c r="N54">
        <v>0</v>
      </c>
      <c r="O54">
        <f t="shared" si="0"/>
        <v>1</v>
      </c>
    </row>
    <row r="55" spans="1:15" hidden="1">
      <c r="A55" t="s">
        <v>301</v>
      </c>
      <c r="B55" t="s">
        <v>302</v>
      </c>
      <c r="C55">
        <v>2012</v>
      </c>
      <c r="D55" t="s">
        <v>284</v>
      </c>
      <c r="E55">
        <v>7</v>
      </c>
      <c r="F55">
        <v>173.38211389625701</v>
      </c>
      <c r="G55">
        <v>6100</v>
      </c>
      <c r="H55">
        <v>3.9399165878450702</v>
      </c>
      <c r="I55">
        <v>3.2975897958537401</v>
      </c>
      <c r="J55">
        <v>-2.8958600814286601</v>
      </c>
      <c r="K55">
        <v>-4.2202847302667701</v>
      </c>
      <c r="L55">
        <v>113.21465505857</v>
      </c>
      <c r="M55">
        <v>0</v>
      </c>
      <c r="N55">
        <v>0</v>
      </c>
      <c r="O55">
        <f t="shared" si="0"/>
        <v>1</v>
      </c>
    </row>
    <row r="56" spans="1:15" hidden="1">
      <c r="A56" t="s">
        <v>303</v>
      </c>
      <c r="B56" t="s">
        <v>304</v>
      </c>
      <c r="C56">
        <v>2009</v>
      </c>
      <c r="D56" t="s">
        <v>284</v>
      </c>
      <c r="E56">
        <v>13</v>
      </c>
      <c r="F56">
        <v>90.942307692307693</v>
      </c>
      <c r="G56">
        <v>28870</v>
      </c>
      <c r="H56">
        <v>4.1981087961669799</v>
      </c>
      <c r="I56">
        <v>3.1791795852996199</v>
      </c>
      <c r="J56">
        <v>-15.313474519776101</v>
      </c>
      <c r="K56">
        <v>3.95229844024071</v>
      </c>
      <c r="L56">
        <v>796.509427390464</v>
      </c>
      <c r="M56">
        <v>0</v>
      </c>
      <c r="N56">
        <v>1</v>
      </c>
      <c r="O56">
        <f t="shared" si="0"/>
        <v>1</v>
      </c>
    </row>
    <row r="57" spans="1:15" hidden="1">
      <c r="A57" t="s">
        <v>303</v>
      </c>
      <c r="B57" t="s">
        <v>304</v>
      </c>
      <c r="C57">
        <v>2010</v>
      </c>
      <c r="D57" t="s">
        <v>284</v>
      </c>
      <c r="E57">
        <v>13</v>
      </c>
      <c r="F57">
        <v>109.543911764706</v>
      </c>
      <c r="G57">
        <v>28820</v>
      </c>
      <c r="H57">
        <v>2.8040781220690998</v>
      </c>
      <c r="I57">
        <v>2.4719146001228598</v>
      </c>
      <c r="J57">
        <v>-10.534373213864001</v>
      </c>
      <c r="K57">
        <v>0.62652540887993702</v>
      </c>
      <c r="L57">
        <v>1371.2485345838199</v>
      </c>
      <c r="M57">
        <v>0</v>
      </c>
      <c r="N57">
        <v>1</v>
      </c>
      <c r="O57">
        <f t="shared" si="0"/>
        <v>1</v>
      </c>
    </row>
    <row r="58" spans="1:15" hidden="1">
      <c r="A58" t="s">
        <v>303</v>
      </c>
      <c r="B58" t="s">
        <v>304</v>
      </c>
      <c r="C58">
        <v>2011</v>
      </c>
      <c r="D58" t="s">
        <v>284</v>
      </c>
      <c r="E58">
        <v>9</v>
      </c>
      <c r="F58">
        <v>129.54110784313701</v>
      </c>
      <c r="G58">
        <v>28280</v>
      </c>
      <c r="H58">
        <v>2.09774990941699</v>
      </c>
      <c r="I58">
        <v>2.4748364732105799</v>
      </c>
      <c r="J58">
        <v>-9.9825164863441191</v>
      </c>
      <c r="K58">
        <v>-3.1926667606464298</v>
      </c>
      <c r="L58">
        <v>1390.1655723665399</v>
      </c>
      <c r="M58">
        <v>0</v>
      </c>
      <c r="N58">
        <v>1</v>
      </c>
      <c r="O58">
        <f t="shared" si="0"/>
        <v>1</v>
      </c>
    </row>
    <row r="59" spans="1:15">
      <c r="A59" t="s">
        <v>305</v>
      </c>
      <c r="B59" t="s">
        <v>306</v>
      </c>
      <c r="C59">
        <v>2007</v>
      </c>
      <c r="D59" t="s">
        <v>284</v>
      </c>
      <c r="E59">
        <v>12</v>
      </c>
      <c r="F59">
        <v>8.7279411764705905</v>
      </c>
      <c r="G59">
        <v>13920</v>
      </c>
      <c r="H59">
        <v>5.4670263427923897</v>
      </c>
      <c r="I59">
        <v>2.40051561303529</v>
      </c>
      <c r="J59">
        <v>-2.0168242895585502</v>
      </c>
      <c r="K59">
        <v>-3.4124631535218</v>
      </c>
      <c r="L59">
        <v>51.252167938467402</v>
      </c>
      <c r="M59">
        <v>0</v>
      </c>
      <c r="N59">
        <v>1</v>
      </c>
      <c r="O59">
        <f t="shared" si="0"/>
        <v>1</v>
      </c>
    </row>
    <row r="60" spans="1:15" hidden="1">
      <c r="A60" t="s">
        <v>305</v>
      </c>
      <c r="B60" t="s">
        <v>306</v>
      </c>
      <c r="C60">
        <v>2008</v>
      </c>
      <c r="D60" t="s">
        <v>284</v>
      </c>
      <c r="E60">
        <v>12</v>
      </c>
      <c r="F60">
        <v>8.9280282805429891</v>
      </c>
      <c r="G60">
        <v>15740</v>
      </c>
      <c r="H60">
        <v>5.94888229160013</v>
      </c>
      <c r="I60">
        <v>2.43390639010501</v>
      </c>
      <c r="J60">
        <v>-4.2052046295712699</v>
      </c>
      <c r="K60">
        <v>-2.91206492067775</v>
      </c>
      <c r="L60">
        <v>52.216433640488098</v>
      </c>
      <c r="M60">
        <v>0</v>
      </c>
      <c r="N60">
        <v>1</v>
      </c>
      <c r="O60">
        <f t="shared" si="0"/>
        <v>1</v>
      </c>
    </row>
    <row r="61" spans="1:15" hidden="1">
      <c r="A61" t="s">
        <v>305</v>
      </c>
      <c r="B61" t="s">
        <v>306</v>
      </c>
      <c r="C61">
        <v>2009</v>
      </c>
      <c r="D61" t="s">
        <v>284</v>
      </c>
      <c r="E61">
        <v>12</v>
      </c>
      <c r="F61">
        <v>31.5061547146748</v>
      </c>
      <c r="G61">
        <v>18300</v>
      </c>
      <c r="H61">
        <v>5.3897571196150702</v>
      </c>
      <c r="I61">
        <v>3.9355115856016298</v>
      </c>
      <c r="J61">
        <v>-2.0295968630208598</v>
      </c>
      <c r="K61">
        <v>-2.2323984906415699</v>
      </c>
      <c r="L61">
        <v>60.526696491141401</v>
      </c>
      <c r="M61">
        <v>0</v>
      </c>
      <c r="N61">
        <v>1</v>
      </c>
      <c r="O61">
        <f t="shared" si="0"/>
        <v>1</v>
      </c>
    </row>
    <row r="62" spans="1:15" hidden="1">
      <c r="A62" t="s">
        <v>305</v>
      </c>
      <c r="B62" t="s">
        <v>306</v>
      </c>
      <c r="C62">
        <v>2010</v>
      </c>
      <c r="D62" t="s">
        <v>284</v>
      </c>
      <c r="E62">
        <v>12</v>
      </c>
      <c r="F62">
        <v>76.211223459304307</v>
      </c>
      <c r="G62">
        <v>18650</v>
      </c>
      <c r="H62">
        <v>2.5687452208406598</v>
      </c>
      <c r="I62">
        <v>3.4410805485655702</v>
      </c>
      <c r="J62">
        <v>-2.35694324999917</v>
      </c>
      <c r="K62">
        <v>-2.8324955741575901</v>
      </c>
      <c r="L62">
        <v>70.3536828755214</v>
      </c>
      <c r="M62">
        <v>0</v>
      </c>
      <c r="N62">
        <v>1</v>
      </c>
      <c r="O62">
        <f t="shared" si="0"/>
        <v>1</v>
      </c>
    </row>
    <row r="63" spans="1:15" hidden="1">
      <c r="A63" t="s">
        <v>305</v>
      </c>
      <c r="B63" t="s">
        <v>306</v>
      </c>
      <c r="C63">
        <v>2011</v>
      </c>
      <c r="D63" t="s">
        <v>284</v>
      </c>
      <c r="E63">
        <v>12</v>
      </c>
      <c r="F63">
        <v>103.691479420593</v>
      </c>
      <c r="G63">
        <v>19210</v>
      </c>
      <c r="H63">
        <v>1.4233815750185499</v>
      </c>
      <c r="I63">
        <v>2.93483869970968</v>
      </c>
      <c r="J63">
        <v>-3.6721028568701999</v>
      </c>
      <c r="K63">
        <v>-3.8680254988289402</v>
      </c>
      <c r="L63">
        <v>66.243014442301899</v>
      </c>
      <c r="M63">
        <v>0</v>
      </c>
      <c r="N63">
        <v>1</v>
      </c>
      <c r="O63">
        <f t="shared" si="0"/>
        <v>1</v>
      </c>
    </row>
    <row r="64" spans="1:15" hidden="1">
      <c r="A64" t="s">
        <v>305</v>
      </c>
      <c r="B64" t="s">
        <v>306</v>
      </c>
      <c r="C64">
        <v>2012</v>
      </c>
      <c r="D64" t="s">
        <v>284</v>
      </c>
      <c r="E64">
        <v>12</v>
      </c>
      <c r="F64">
        <v>114.991464537735</v>
      </c>
      <c r="G64">
        <v>19380</v>
      </c>
      <c r="H64">
        <v>0.53200994201282703</v>
      </c>
      <c r="I64">
        <v>1.4633063196882199</v>
      </c>
      <c r="J64">
        <v>-2.68961821748068</v>
      </c>
      <c r="K64">
        <v>-4.8187155304101301</v>
      </c>
      <c r="L64">
        <v>61.9061772129877</v>
      </c>
      <c r="M64">
        <v>0</v>
      </c>
      <c r="N64">
        <v>1</v>
      </c>
      <c r="O64">
        <f t="shared" si="0"/>
        <v>1</v>
      </c>
    </row>
    <row r="65" spans="1:15">
      <c r="A65" t="s">
        <v>307</v>
      </c>
      <c r="B65" t="s">
        <v>308</v>
      </c>
      <c r="C65">
        <v>2007</v>
      </c>
      <c r="D65" t="s">
        <v>284</v>
      </c>
      <c r="E65">
        <v>16</v>
      </c>
      <c r="F65">
        <v>4.4204058577405902</v>
      </c>
      <c r="G65">
        <v>38380</v>
      </c>
      <c r="H65">
        <v>1.2191834569068101</v>
      </c>
      <c r="I65">
        <v>1.5966920280088499</v>
      </c>
      <c r="J65">
        <v>5.8005319102655299</v>
      </c>
      <c r="K65">
        <v>-1.9335408674424699</v>
      </c>
      <c r="L65">
        <v>322.07669592764199</v>
      </c>
      <c r="M65">
        <v>0</v>
      </c>
      <c r="N65">
        <v>1</v>
      </c>
      <c r="O65">
        <f t="shared" si="0"/>
        <v>1</v>
      </c>
    </row>
    <row r="66" spans="1:15" hidden="1">
      <c r="A66" t="s">
        <v>307</v>
      </c>
      <c r="B66" t="s">
        <v>308</v>
      </c>
      <c r="C66">
        <v>2008</v>
      </c>
      <c r="D66" t="s">
        <v>284</v>
      </c>
      <c r="E66">
        <v>16</v>
      </c>
      <c r="F66">
        <v>4.7615573592500402</v>
      </c>
      <c r="G66">
        <v>40730</v>
      </c>
      <c r="H66">
        <v>2.2167561094676298</v>
      </c>
      <c r="I66">
        <v>1.80756019217772</v>
      </c>
      <c r="J66">
        <v>6.9299821920154896</v>
      </c>
      <c r="K66">
        <v>-1.2719990459282</v>
      </c>
      <c r="L66">
        <v>321.61821952429102</v>
      </c>
      <c r="M66">
        <v>0</v>
      </c>
      <c r="N66">
        <v>1</v>
      </c>
      <c r="O66">
        <f t="shared" si="0"/>
        <v>1</v>
      </c>
    </row>
    <row r="67" spans="1:15" hidden="1">
      <c r="A67" t="s">
        <v>307</v>
      </c>
      <c r="B67" t="s">
        <v>308</v>
      </c>
      <c r="C67">
        <v>2009</v>
      </c>
      <c r="D67" t="s">
        <v>284</v>
      </c>
      <c r="E67">
        <v>16</v>
      </c>
      <c r="F67">
        <v>9.79753004277873</v>
      </c>
      <c r="G67">
        <v>43910</v>
      </c>
      <c r="H67">
        <v>2.18461438656453</v>
      </c>
      <c r="I67">
        <v>2.1680509628996001</v>
      </c>
      <c r="J67">
        <v>5.8055452521476898</v>
      </c>
      <c r="K67">
        <v>-0.64684646928783296</v>
      </c>
      <c r="L67">
        <v>342.04628525823</v>
      </c>
      <c r="M67">
        <v>0</v>
      </c>
      <c r="N67">
        <v>1</v>
      </c>
      <c r="O67">
        <f t="shared" ref="O67:O130" si="1">IF(E67&gt;6,1,0)</f>
        <v>1</v>
      </c>
    </row>
    <row r="68" spans="1:15" hidden="1">
      <c r="A68" t="s">
        <v>307</v>
      </c>
      <c r="B68" t="s">
        <v>308</v>
      </c>
      <c r="C68">
        <v>2010</v>
      </c>
      <c r="D68" t="s">
        <v>284</v>
      </c>
      <c r="E68">
        <v>16</v>
      </c>
      <c r="F68">
        <v>21.559092192762598</v>
      </c>
      <c r="G68">
        <v>43810</v>
      </c>
      <c r="H68">
        <v>0.59848550767358999</v>
      </c>
      <c r="I68">
        <v>1.74648712353293</v>
      </c>
      <c r="J68">
        <v>5.90502686903341</v>
      </c>
      <c r="K68">
        <v>-0.94879612613523701</v>
      </c>
      <c r="L68">
        <v>404.13714851388397</v>
      </c>
      <c r="M68">
        <v>0</v>
      </c>
      <c r="N68">
        <v>1</v>
      </c>
      <c r="O68">
        <f t="shared" si="1"/>
        <v>1</v>
      </c>
    </row>
    <row r="69" spans="1:15" hidden="1">
      <c r="A69" t="s">
        <v>307</v>
      </c>
      <c r="B69" t="s">
        <v>308</v>
      </c>
      <c r="C69">
        <v>2011</v>
      </c>
      <c r="D69" t="s">
        <v>284</v>
      </c>
      <c r="E69">
        <v>16</v>
      </c>
      <c r="F69">
        <v>33.786433172764902</v>
      </c>
      <c r="G69">
        <v>44780</v>
      </c>
      <c r="H69">
        <v>0.69367651794178498</v>
      </c>
      <c r="I69">
        <v>1.34830978369382</v>
      </c>
      <c r="J69">
        <v>5.7265093091561203</v>
      </c>
      <c r="K69">
        <v>-1.86783383863022</v>
      </c>
      <c r="L69">
        <v>361.01388611075998</v>
      </c>
      <c r="M69">
        <v>0</v>
      </c>
      <c r="N69">
        <v>1</v>
      </c>
      <c r="O69">
        <f t="shared" si="1"/>
        <v>1</v>
      </c>
    </row>
    <row r="70" spans="1:15" hidden="1">
      <c r="A70" t="s">
        <v>307</v>
      </c>
      <c r="B70" t="s">
        <v>308</v>
      </c>
      <c r="C70">
        <v>2012</v>
      </c>
      <c r="D70" t="s">
        <v>284</v>
      </c>
      <c r="E70">
        <v>16</v>
      </c>
      <c r="F70">
        <v>49.953531113075897</v>
      </c>
      <c r="G70">
        <v>46410</v>
      </c>
      <c r="H70">
        <v>0.77373084208792797</v>
      </c>
      <c r="I70">
        <v>1.16390640494838</v>
      </c>
      <c r="J70">
        <v>6.0531541830597098</v>
      </c>
      <c r="K70">
        <v>-1.8863107177582401</v>
      </c>
      <c r="L70">
        <v>336.21680201306702</v>
      </c>
      <c r="M70">
        <v>0</v>
      </c>
      <c r="N70">
        <v>1</v>
      </c>
      <c r="O70">
        <f t="shared" si="1"/>
        <v>1</v>
      </c>
    </row>
    <row r="71" spans="1:15" hidden="1">
      <c r="A71" t="s">
        <v>309</v>
      </c>
      <c r="B71" t="s">
        <v>310</v>
      </c>
      <c r="C71">
        <v>2009</v>
      </c>
      <c r="D71" t="s">
        <v>284</v>
      </c>
      <c r="E71">
        <v>16</v>
      </c>
      <c r="F71">
        <v>70.4896913580247</v>
      </c>
      <c r="G71">
        <v>60260</v>
      </c>
      <c r="H71">
        <v>1.5850584312021201</v>
      </c>
      <c r="I71">
        <v>2.3345264689056</v>
      </c>
      <c r="J71">
        <v>2.83624566087251</v>
      </c>
      <c r="K71">
        <v>4.6323260493622103</v>
      </c>
      <c r="L71">
        <v>322.208479800036</v>
      </c>
      <c r="M71">
        <v>0</v>
      </c>
      <c r="N71">
        <v>1</v>
      </c>
      <c r="O71">
        <f t="shared" si="1"/>
        <v>1</v>
      </c>
    </row>
    <row r="72" spans="1:15" hidden="1">
      <c r="A72" t="s">
        <v>309</v>
      </c>
      <c r="B72" t="s">
        <v>310</v>
      </c>
      <c r="C72">
        <v>2010</v>
      </c>
      <c r="D72" t="s">
        <v>284</v>
      </c>
      <c r="E72">
        <v>16</v>
      </c>
      <c r="F72">
        <v>66.197168127991901</v>
      </c>
      <c r="G72">
        <v>59840</v>
      </c>
      <c r="H72">
        <v>-0.29618296194528099</v>
      </c>
      <c r="I72">
        <v>2.1466261009054102</v>
      </c>
      <c r="J72">
        <v>3.3671747551893301</v>
      </c>
      <c r="K72">
        <v>2.1661893518894302</v>
      </c>
      <c r="L72">
        <v>404.66115737566901</v>
      </c>
      <c r="M72">
        <v>0</v>
      </c>
      <c r="N72">
        <v>1</v>
      </c>
      <c r="O72">
        <f t="shared" si="1"/>
        <v>1</v>
      </c>
    </row>
    <row r="73" spans="1:15" hidden="1">
      <c r="A73" t="s">
        <v>309</v>
      </c>
      <c r="B73" t="s">
        <v>310</v>
      </c>
      <c r="C73">
        <v>2011</v>
      </c>
      <c r="D73" t="s">
        <v>284</v>
      </c>
      <c r="E73">
        <v>16</v>
      </c>
      <c r="F73">
        <v>57.3477851376907</v>
      </c>
      <c r="G73">
        <v>60820</v>
      </c>
      <c r="H73">
        <v>-0.83908538471322802</v>
      </c>
      <c r="I73">
        <v>2.3411923704208699</v>
      </c>
      <c r="J73">
        <v>5.68540395461876</v>
      </c>
      <c r="K73">
        <v>-0.30763924910863999</v>
      </c>
      <c r="L73">
        <v>380.47758384323498</v>
      </c>
      <c r="M73">
        <v>0</v>
      </c>
      <c r="N73">
        <v>1</v>
      </c>
      <c r="O73">
        <f t="shared" si="1"/>
        <v>1</v>
      </c>
    </row>
    <row r="74" spans="1:15" hidden="1">
      <c r="A74" t="s">
        <v>309</v>
      </c>
      <c r="B74" t="s">
        <v>310</v>
      </c>
      <c r="C74">
        <v>2012</v>
      </c>
      <c r="D74" t="s">
        <v>284</v>
      </c>
      <c r="E74">
        <v>16</v>
      </c>
      <c r="F74">
        <v>59.162638018349099</v>
      </c>
      <c r="G74">
        <v>61470</v>
      </c>
      <c r="H74">
        <v>-0.75715413610385296</v>
      </c>
      <c r="I74">
        <v>2.1269015281682999</v>
      </c>
      <c r="J74">
        <v>5.8198430716105802</v>
      </c>
      <c r="K74">
        <v>-2.1901726687412899</v>
      </c>
      <c r="L74">
        <v>337.24695274110798</v>
      </c>
      <c r="M74">
        <v>0</v>
      </c>
      <c r="N74">
        <v>1</v>
      </c>
      <c r="O74">
        <f t="shared" si="1"/>
        <v>1</v>
      </c>
    </row>
    <row r="75" spans="1:15">
      <c r="A75" t="s">
        <v>311</v>
      </c>
      <c r="B75" t="s">
        <v>312</v>
      </c>
      <c r="C75">
        <v>2007</v>
      </c>
      <c r="D75" t="s">
        <v>284</v>
      </c>
      <c r="E75" t="s">
        <v>313</v>
      </c>
      <c r="F75">
        <v>9.5</v>
      </c>
      <c r="G75">
        <v>11400</v>
      </c>
      <c r="H75">
        <v>8.46040865711816</v>
      </c>
      <c r="I75">
        <v>3.8558921657503098</v>
      </c>
      <c r="J75">
        <v>-15.246254020000499</v>
      </c>
      <c r="K75">
        <v>2.20757956912131</v>
      </c>
      <c r="L75">
        <v>137.29261696722401</v>
      </c>
      <c r="M75">
        <v>0</v>
      </c>
      <c r="N75">
        <v>1</v>
      </c>
      <c r="O75">
        <f t="shared" si="1"/>
        <v>1</v>
      </c>
    </row>
    <row r="76" spans="1:15" hidden="1">
      <c r="A76" t="s">
        <v>311</v>
      </c>
      <c r="B76" t="s">
        <v>312</v>
      </c>
      <c r="C76">
        <v>2008</v>
      </c>
      <c r="D76" t="s">
        <v>284</v>
      </c>
      <c r="E76" t="s">
        <v>313</v>
      </c>
      <c r="F76">
        <v>8.7619047619047592</v>
      </c>
      <c r="G76">
        <v>13410</v>
      </c>
      <c r="H76">
        <v>8.5654939969994697</v>
      </c>
      <c r="I76">
        <v>5.0390811280992098</v>
      </c>
      <c r="J76">
        <v>-15.759989308832401</v>
      </c>
      <c r="K76">
        <v>2.45224736921383</v>
      </c>
      <c r="L76">
        <v>156.640656316075</v>
      </c>
      <c r="M76">
        <v>0</v>
      </c>
      <c r="N76">
        <v>1</v>
      </c>
      <c r="O76">
        <f t="shared" si="1"/>
        <v>1</v>
      </c>
    </row>
    <row r="77" spans="1:15" hidden="1">
      <c r="A77" t="s">
        <v>311</v>
      </c>
      <c r="B77" t="s">
        <v>312</v>
      </c>
      <c r="C77">
        <v>2009</v>
      </c>
      <c r="D77" t="s">
        <v>284</v>
      </c>
      <c r="E77" t="s">
        <v>313</v>
      </c>
      <c r="F77">
        <v>156.65556808688399</v>
      </c>
      <c r="G77">
        <v>14870</v>
      </c>
      <c r="H77">
        <v>5.61409548320594</v>
      </c>
      <c r="I77">
        <v>7.1310521641415496</v>
      </c>
      <c r="J77">
        <v>-9.1647366271356407</v>
      </c>
      <c r="K77">
        <v>1.0587055624664501</v>
      </c>
      <c r="L77">
        <v>171.86720942643399</v>
      </c>
      <c r="M77">
        <v>0</v>
      </c>
      <c r="N77">
        <v>1</v>
      </c>
      <c r="O77">
        <f t="shared" si="1"/>
        <v>1</v>
      </c>
    </row>
    <row r="78" spans="1:15" hidden="1">
      <c r="A78" t="s">
        <v>311</v>
      </c>
      <c r="B78" t="s">
        <v>312</v>
      </c>
      <c r="C78">
        <v>2010</v>
      </c>
      <c r="D78" t="s">
        <v>284</v>
      </c>
      <c r="E78" t="s">
        <v>313</v>
      </c>
      <c r="F78">
        <v>284.00051644369103</v>
      </c>
      <c r="G78">
        <v>14290</v>
      </c>
      <c r="H78">
        <v>-0.43805130744387499</v>
      </c>
      <c r="I78">
        <v>5.6261550430033003</v>
      </c>
      <c r="J78">
        <v>2.8444950414836701</v>
      </c>
      <c r="K78">
        <v>-0.29278299143770697</v>
      </c>
      <c r="L78">
        <v>210.013194090197</v>
      </c>
      <c r="M78">
        <v>0</v>
      </c>
      <c r="N78">
        <v>1</v>
      </c>
      <c r="O78">
        <f t="shared" si="1"/>
        <v>1</v>
      </c>
    </row>
    <row r="79" spans="1:15" hidden="1">
      <c r="A79" t="s">
        <v>311</v>
      </c>
      <c r="B79" t="s">
        <v>312</v>
      </c>
      <c r="C79">
        <v>2011</v>
      </c>
      <c r="D79" t="s">
        <v>284</v>
      </c>
      <c r="E79" t="s">
        <v>313</v>
      </c>
      <c r="F79">
        <v>318.92936639408799</v>
      </c>
      <c r="G79">
        <v>14390</v>
      </c>
      <c r="H79">
        <v>-2.4220213313818699</v>
      </c>
      <c r="I79">
        <v>4.4188022878943798</v>
      </c>
      <c r="J79">
        <v>2.0067686102574598</v>
      </c>
      <c r="K79">
        <v>-1.2390628877929599</v>
      </c>
      <c r="L79">
        <v>152.98386520033901</v>
      </c>
      <c r="M79">
        <v>0</v>
      </c>
      <c r="N79">
        <v>1</v>
      </c>
      <c r="O79">
        <f t="shared" si="1"/>
        <v>1</v>
      </c>
    </row>
    <row r="80" spans="1:15" hidden="1">
      <c r="A80" t="s">
        <v>311</v>
      </c>
      <c r="B80" t="s">
        <v>312</v>
      </c>
      <c r="C80">
        <v>2012</v>
      </c>
      <c r="D80" t="s">
        <v>284</v>
      </c>
      <c r="E80" t="s">
        <v>313</v>
      </c>
      <c r="F80">
        <v>207.24259839300501</v>
      </c>
      <c r="G80">
        <v>15610</v>
      </c>
      <c r="H80">
        <v>-2.3283259858946401</v>
      </c>
      <c r="I80">
        <v>2.6228062062622501</v>
      </c>
      <c r="J80">
        <v>0.23047800342056099</v>
      </c>
      <c r="K80">
        <v>-0.17059950471728599</v>
      </c>
      <c r="L80">
        <v>124.073718749924</v>
      </c>
      <c r="M80">
        <v>0</v>
      </c>
      <c r="N80">
        <v>1</v>
      </c>
      <c r="O80">
        <f t="shared" si="1"/>
        <v>1</v>
      </c>
    </row>
    <row r="81" spans="1:15">
      <c r="A81" t="s">
        <v>314</v>
      </c>
      <c r="B81" t="s">
        <v>315</v>
      </c>
      <c r="C81">
        <v>2007</v>
      </c>
      <c r="D81" t="s">
        <v>284</v>
      </c>
      <c r="E81">
        <v>6</v>
      </c>
      <c r="F81">
        <v>103.05566666666699</v>
      </c>
      <c r="G81">
        <v>1390</v>
      </c>
      <c r="H81">
        <v>4.6502772535466397</v>
      </c>
      <c r="I81">
        <v>7.9281809153453899</v>
      </c>
      <c r="J81">
        <v>2.45189902733927</v>
      </c>
      <c r="K81">
        <v>-6.4093013855068799</v>
      </c>
      <c r="L81">
        <v>91.050991511405499</v>
      </c>
      <c r="M81">
        <v>0</v>
      </c>
      <c r="N81">
        <v>0</v>
      </c>
      <c r="O81">
        <f t="shared" si="1"/>
        <v>0</v>
      </c>
    </row>
    <row r="82" spans="1:15" hidden="1">
      <c r="A82" t="s">
        <v>314</v>
      </c>
      <c r="B82" t="s">
        <v>315</v>
      </c>
      <c r="C82">
        <v>2008</v>
      </c>
      <c r="D82" t="s">
        <v>284</v>
      </c>
      <c r="E82">
        <v>6</v>
      </c>
      <c r="F82">
        <v>92.0797671568629</v>
      </c>
      <c r="G82">
        <v>1620</v>
      </c>
      <c r="H82">
        <v>5.6238704258998196</v>
      </c>
      <c r="I82">
        <v>7.2776308239921699</v>
      </c>
      <c r="J82">
        <v>0.31545592105263198</v>
      </c>
      <c r="K82">
        <v>-6.0584386267959802</v>
      </c>
      <c r="L82">
        <v>78.696285067659801</v>
      </c>
      <c r="M82">
        <v>0</v>
      </c>
      <c r="N82">
        <v>0</v>
      </c>
      <c r="O82">
        <f t="shared" si="1"/>
        <v>0</v>
      </c>
    </row>
    <row r="83" spans="1:15" hidden="1">
      <c r="A83" t="s">
        <v>314</v>
      </c>
      <c r="B83" t="s">
        <v>315</v>
      </c>
      <c r="C83">
        <v>2009</v>
      </c>
      <c r="D83" t="s">
        <v>284</v>
      </c>
      <c r="E83">
        <v>6</v>
      </c>
      <c r="F83">
        <v>127.48200296333199</v>
      </c>
      <c r="G83">
        <v>1950</v>
      </c>
      <c r="H83">
        <v>6.38992341208961</v>
      </c>
      <c r="I83">
        <v>11.7601090621417</v>
      </c>
      <c r="J83">
        <v>-0.86882188721384701</v>
      </c>
      <c r="K83">
        <v>-6.02908284582786</v>
      </c>
      <c r="L83">
        <v>62.211993029739801</v>
      </c>
      <c r="M83">
        <v>0</v>
      </c>
      <c r="N83">
        <v>0</v>
      </c>
      <c r="O83">
        <f t="shared" si="1"/>
        <v>0</v>
      </c>
    </row>
    <row r="84" spans="1:15" hidden="1">
      <c r="A84" t="s">
        <v>314</v>
      </c>
      <c r="B84" t="s">
        <v>315</v>
      </c>
      <c r="C84">
        <v>2010</v>
      </c>
      <c r="D84" t="s">
        <v>284</v>
      </c>
      <c r="E84">
        <v>6</v>
      </c>
      <c r="F84">
        <v>216.89213161830301</v>
      </c>
      <c r="G84">
        <v>2240</v>
      </c>
      <c r="H84">
        <v>6.4403872475333301</v>
      </c>
      <c r="I84">
        <v>13.1330987266017</v>
      </c>
      <c r="J84">
        <v>-1.77226560880829</v>
      </c>
      <c r="K84">
        <v>-5.8272384838955196</v>
      </c>
      <c r="L84">
        <v>68.873440298875494</v>
      </c>
      <c r="M84">
        <v>0</v>
      </c>
      <c r="N84">
        <v>0</v>
      </c>
      <c r="O84">
        <f t="shared" si="1"/>
        <v>0</v>
      </c>
    </row>
    <row r="85" spans="1:15" hidden="1">
      <c r="A85" t="s">
        <v>316</v>
      </c>
      <c r="B85" t="s">
        <v>317</v>
      </c>
      <c r="C85">
        <v>2008</v>
      </c>
      <c r="D85" t="s">
        <v>284</v>
      </c>
      <c r="E85">
        <v>16</v>
      </c>
      <c r="F85">
        <v>5.3208000000000002</v>
      </c>
      <c r="G85">
        <v>46010</v>
      </c>
      <c r="H85">
        <v>3.9865026126114902</v>
      </c>
      <c r="I85">
        <v>1.6461307084076799</v>
      </c>
      <c r="J85">
        <v>5.2050450516833404</v>
      </c>
      <c r="K85">
        <v>4.2651586679514004</v>
      </c>
      <c r="L85">
        <v>258.99978377654202</v>
      </c>
      <c r="M85">
        <v>0</v>
      </c>
      <c r="N85">
        <v>1</v>
      </c>
      <c r="O85">
        <f t="shared" si="1"/>
        <v>1</v>
      </c>
    </row>
    <row r="86" spans="1:15" hidden="1">
      <c r="A86" t="s">
        <v>316</v>
      </c>
      <c r="B86" t="s">
        <v>317</v>
      </c>
      <c r="C86">
        <v>2009</v>
      </c>
      <c r="D86" t="s">
        <v>284</v>
      </c>
      <c r="E86">
        <v>16</v>
      </c>
      <c r="F86">
        <v>22.581191139240499</v>
      </c>
      <c r="G86">
        <v>49880</v>
      </c>
      <c r="H86">
        <v>3.1851554474220101</v>
      </c>
      <c r="I86">
        <v>2.7144281841799001</v>
      </c>
      <c r="J86">
        <v>3.15091794453443</v>
      </c>
      <c r="K86">
        <v>4.6935236000055998</v>
      </c>
      <c r="L86">
        <v>273.23875308154402</v>
      </c>
      <c r="M86">
        <v>0</v>
      </c>
      <c r="N86">
        <v>1</v>
      </c>
      <c r="O86">
        <f t="shared" si="1"/>
        <v>1</v>
      </c>
    </row>
    <row r="87" spans="1:15" hidden="1">
      <c r="A87" t="s">
        <v>316</v>
      </c>
      <c r="B87" t="s">
        <v>317</v>
      </c>
      <c r="C87">
        <v>2010</v>
      </c>
      <c r="D87" t="s">
        <v>284</v>
      </c>
      <c r="E87">
        <v>16</v>
      </c>
      <c r="F87">
        <v>28.570085420740298</v>
      </c>
      <c r="G87">
        <v>48570</v>
      </c>
      <c r="H87">
        <v>0.42290755194921598</v>
      </c>
      <c r="I87">
        <v>2.1922059619576801</v>
      </c>
      <c r="J87">
        <v>2.6693624196522099</v>
      </c>
      <c r="K87">
        <v>2.6393542670946299</v>
      </c>
      <c r="L87">
        <v>416.59505142860098</v>
      </c>
      <c r="M87">
        <v>0</v>
      </c>
      <c r="N87">
        <v>1</v>
      </c>
      <c r="O87">
        <f t="shared" si="1"/>
        <v>1</v>
      </c>
    </row>
    <row r="88" spans="1:15" hidden="1">
      <c r="A88" t="s">
        <v>316</v>
      </c>
      <c r="B88" t="s">
        <v>317</v>
      </c>
      <c r="C88">
        <v>2011</v>
      </c>
      <c r="D88" t="s">
        <v>284</v>
      </c>
      <c r="E88">
        <v>16</v>
      </c>
      <c r="F88">
        <v>37.351332164035298</v>
      </c>
      <c r="G88">
        <v>49320</v>
      </c>
      <c r="H88">
        <v>0.15719256497940301</v>
      </c>
      <c r="I88">
        <v>1.7589773395969199</v>
      </c>
      <c r="J88">
        <v>2.39886806556544</v>
      </c>
      <c r="K88">
        <v>4.9786648468620201E-2</v>
      </c>
      <c r="L88">
        <v>430.65086357378402</v>
      </c>
      <c r="M88">
        <v>0</v>
      </c>
      <c r="N88">
        <v>1</v>
      </c>
      <c r="O88">
        <f t="shared" si="1"/>
        <v>1</v>
      </c>
    </row>
    <row r="89" spans="1:15" hidden="1">
      <c r="A89" t="s">
        <v>316</v>
      </c>
      <c r="B89" t="s">
        <v>317</v>
      </c>
      <c r="C89">
        <v>2012</v>
      </c>
      <c r="D89" t="s">
        <v>284</v>
      </c>
      <c r="E89">
        <v>16</v>
      </c>
      <c r="F89">
        <v>41.407245723607801</v>
      </c>
      <c r="G89">
        <v>49900</v>
      </c>
      <c r="H89">
        <v>-0.496303203291447</v>
      </c>
      <c r="I89">
        <v>1.54259646523519</v>
      </c>
      <c r="J89">
        <v>-0.61703842090251904</v>
      </c>
      <c r="K89">
        <v>-1.62634652390093</v>
      </c>
      <c r="L89">
        <v>484.74576712536299</v>
      </c>
      <c r="M89">
        <v>0</v>
      </c>
      <c r="N89">
        <v>1</v>
      </c>
      <c r="O89">
        <f t="shared" si="1"/>
        <v>1</v>
      </c>
    </row>
    <row r="90" spans="1:15">
      <c r="A90" t="s">
        <v>318</v>
      </c>
      <c r="B90" t="s">
        <v>319</v>
      </c>
      <c r="C90">
        <v>2007</v>
      </c>
      <c r="D90" t="s">
        <v>284</v>
      </c>
      <c r="E90">
        <v>16</v>
      </c>
      <c r="F90">
        <v>3.0309179687499999</v>
      </c>
      <c r="G90">
        <v>37960</v>
      </c>
      <c r="H90">
        <v>1.8971541232732201</v>
      </c>
      <c r="I90">
        <v>1.85139609680981</v>
      </c>
      <c r="J90">
        <v>-0.55865991988473396</v>
      </c>
      <c r="K90">
        <v>-2.72610088155785</v>
      </c>
      <c r="L90">
        <v>564.64821627243703</v>
      </c>
      <c r="M90">
        <v>0</v>
      </c>
      <c r="N90">
        <v>1</v>
      </c>
      <c r="O90">
        <f t="shared" si="1"/>
        <v>1</v>
      </c>
    </row>
    <row r="91" spans="1:15" hidden="1">
      <c r="A91" t="s">
        <v>318</v>
      </c>
      <c r="B91" t="s">
        <v>319</v>
      </c>
      <c r="C91">
        <v>2008</v>
      </c>
      <c r="D91" t="s">
        <v>284</v>
      </c>
      <c r="E91">
        <v>16</v>
      </c>
      <c r="F91">
        <v>3.4854877200071801</v>
      </c>
      <c r="G91">
        <v>40250</v>
      </c>
      <c r="H91">
        <v>2.2826459245227202</v>
      </c>
      <c r="I91">
        <v>1.6357956865388501</v>
      </c>
      <c r="J91">
        <v>-0.99927629864803502</v>
      </c>
      <c r="K91">
        <v>-2.3648662227171302</v>
      </c>
      <c r="L91">
        <v>620.13568788376597</v>
      </c>
      <c r="M91">
        <v>0</v>
      </c>
      <c r="N91">
        <v>1</v>
      </c>
      <c r="O91">
        <f t="shared" si="1"/>
        <v>1</v>
      </c>
    </row>
    <row r="92" spans="1:15" hidden="1">
      <c r="A92" t="s">
        <v>318</v>
      </c>
      <c r="B92" t="s">
        <v>319</v>
      </c>
      <c r="C92">
        <v>2009</v>
      </c>
      <c r="D92" t="s">
        <v>284</v>
      </c>
      <c r="E92">
        <v>16</v>
      </c>
      <c r="F92">
        <v>9.8540827224290197</v>
      </c>
      <c r="G92">
        <v>43510</v>
      </c>
      <c r="H92">
        <v>1.6348635890065499</v>
      </c>
      <c r="I92">
        <v>1.9952383406351499</v>
      </c>
      <c r="J92">
        <v>-1.7060273871162499</v>
      </c>
      <c r="K92">
        <v>-2.3851231678768601</v>
      </c>
      <c r="L92">
        <v>645.72004089188704</v>
      </c>
      <c r="M92">
        <v>0</v>
      </c>
      <c r="N92">
        <v>1</v>
      </c>
      <c r="O92">
        <f t="shared" si="1"/>
        <v>1</v>
      </c>
    </row>
    <row r="93" spans="1:15" hidden="1">
      <c r="A93" t="s">
        <v>318</v>
      </c>
      <c r="B93" t="s">
        <v>319</v>
      </c>
      <c r="C93">
        <v>2010</v>
      </c>
      <c r="D93" t="s">
        <v>284</v>
      </c>
      <c r="E93">
        <v>16</v>
      </c>
      <c r="F93">
        <v>22.903601764774201</v>
      </c>
      <c r="G93">
        <v>43760</v>
      </c>
      <c r="H93">
        <v>0.49759987089132501</v>
      </c>
      <c r="I93">
        <v>1.4633575803803001</v>
      </c>
      <c r="J93">
        <v>-1.31565553762342</v>
      </c>
      <c r="K93">
        <v>-4.0290342341366596</v>
      </c>
      <c r="L93">
        <v>772.274762910248</v>
      </c>
      <c r="M93">
        <v>0</v>
      </c>
      <c r="N93">
        <v>1</v>
      </c>
      <c r="O93">
        <f t="shared" si="1"/>
        <v>1</v>
      </c>
    </row>
    <row r="94" spans="1:15" hidden="1">
      <c r="A94" t="s">
        <v>318</v>
      </c>
      <c r="B94" t="s">
        <v>319</v>
      </c>
      <c r="C94">
        <v>2011</v>
      </c>
      <c r="D94" t="s">
        <v>284</v>
      </c>
      <c r="E94">
        <v>16</v>
      </c>
      <c r="F94">
        <v>45.498518750725601</v>
      </c>
      <c r="G94">
        <v>43790</v>
      </c>
      <c r="H94">
        <v>0.39527748961582199</v>
      </c>
      <c r="I94">
        <v>1.4772128650263301</v>
      </c>
      <c r="J94">
        <v>-1.27448828662999</v>
      </c>
      <c r="K94">
        <v>-5.5395018278844601</v>
      </c>
      <c r="L94">
        <v>730.428004985661</v>
      </c>
      <c r="M94">
        <v>0</v>
      </c>
      <c r="N94">
        <v>1</v>
      </c>
      <c r="O94">
        <f t="shared" si="1"/>
        <v>1</v>
      </c>
    </row>
    <row r="95" spans="1:15" hidden="1">
      <c r="A95" t="s">
        <v>318</v>
      </c>
      <c r="B95" t="s">
        <v>319</v>
      </c>
      <c r="C95">
        <v>2012</v>
      </c>
      <c r="D95" t="s">
        <v>284</v>
      </c>
      <c r="E95">
        <v>15</v>
      </c>
      <c r="F95">
        <v>81.756062457019397</v>
      </c>
      <c r="G95">
        <v>44220</v>
      </c>
      <c r="H95">
        <v>0.32471006589503698</v>
      </c>
      <c r="I95">
        <v>1.24507012009949</v>
      </c>
      <c r="J95">
        <v>-1.7192776352885299</v>
      </c>
      <c r="K95">
        <v>-6.3070459531839704</v>
      </c>
      <c r="L95">
        <v>704.21187147378703</v>
      </c>
      <c r="M95">
        <v>0</v>
      </c>
      <c r="N95">
        <v>1</v>
      </c>
      <c r="O95">
        <f t="shared" si="1"/>
        <v>1</v>
      </c>
    </row>
    <row r="96" spans="1:15" hidden="1">
      <c r="A96" t="s">
        <v>320</v>
      </c>
      <c r="B96" t="s">
        <v>321</v>
      </c>
      <c r="C96">
        <v>2009</v>
      </c>
      <c r="D96" t="s">
        <v>284</v>
      </c>
      <c r="E96">
        <v>16</v>
      </c>
      <c r="F96">
        <v>38.065597826087</v>
      </c>
      <c r="G96">
        <v>46870</v>
      </c>
      <c r="H96">
        <v>2.0180582145779602</v>
      </c>
      <c r="I96">
        <v>2.7560208648881201</v>
      </c>
      <c r="J96">
        <v>-1.4742547085867801</v>
      </c>
      <c r="K96">
        <v>-3.2144856436907898</v>
      </c>
      <c r="L96">
        <v>1353.7767804110199</v>
      </c>
      <c r="M96">
        <v>0</v>
      </c>
      <c r="N96">
        <v>1</v>
      </c>
      <c r="O96">
        <f t="shared" si="1"/>
        <v>1</v>
      </c>
    </row>
    <row r="97" spans="1:15" hidden="1">
      <c r="A97" t="s">
        <v>320</v>
      </c>
      <c r="B97" t="s">
        <v>321</v>
      </c>
      <c r="C97">
        <v>2010</v>
      </c>
      <c r="D97" t="s">
        <v>284</v>
      </c>
      <c r="E97">
        <v>16</v>
      </c>
      <c r="F97">
        <v>62.106766259982301</v>
      </c>
      <c r="G97">
        <v>42650</v>
      </c>
      <c r="H97">
        <v>0.238768436382156</v>
      </c>
      <c r="I97">
        <v>2.70025539087609</v>
      </c>
      <c r="J97">
        <v>-1.6046633827808401</v>
      </c>
      <c r="K97">
        <v>-5.8062867238421996</v>
      </c>
      <c r="L97">
        <v>1436.9651229011399</v>
      </c>
      <c r="M97">
        <v>0</v>
      </c>
      <c r="N97">
        <v>1</v>
      </c>
      <c r="O97">
        <f t="shared" si="1"/>
        <v>1</v>
      </c>
    </row>
    <row r="98" spans="1:15" hidden="1">
      <c r="A98" t="s">
        <v>320</v>
      </c>
      <c r="B98" t="s">
        <v>321</v>
      </c>
      <c r="C98">
        <v>2011</v>
      </c>
      <c r="D98" t="s">
        <v>284</v>
      </c>
      <c r="E98">
        <v>16</v>
      </c>
      <c r="F98">
        <v>67.034166924644296</v>
      </c>
      <c r="G98">
        <v>40470</v>
      </c>
      <c r="H98">
        <v>-4.3910333640843902E-2</v>
      </c>
      <c r="I98">
        <v>3.0218148477886499</v>
      </c>
      <c r="J98">
        <v>-3.1242134205206602</v>
      </c>
      <c r="K98">
        <v>-8.1070197520631293</v>
      </c>
      <c r="L98">
        <v>1321.6988940927699</v>
      </c>
      <c r="M98">
        <v>0</v>
      </c>
      <c r="N98">
        <v>1</v>
      </c>
      <c r="O98">
        <f t="shared" si="1"/>
        <v>1</v>
      </c>
    </row>
    <row r="99" spans="1:15" hidden="1">
      <c r="A99" t="s">
        <v>320</v>
      </c>
      <c r="B99" t="s">
        <v>321</v>
      </c>
      <c r="C99">
        <v>2012</v>
      </c>
      <c r="D99" t="s">
        <v>284</v>
      </c>
      <c r="E99">
        <v>16</v>
      </c>
      <c r="F99">
        <v>79.376948118031905</v>
      </c>
      <c r="G99">
        <v>40090</v>
      </c>
      <c r="H99">
        <v>-0.27153937331946099</v>
      </c>
      <c r="I99">
        <v>3.3120617674720498</v>
      </c>
      <c r="J99">
        <v>-1.2641532521548</v>
      </c>
      <c r="K99">
        <v>-9.0168825365943892</v>
      </c>
      <c r="L99">
        <v>1217.16035577241</v>
      </c>
      <c r="M99">
        <v>0</v>
      </c>
      <c r="N99">
        <v>1</v>
      </c>
      <c r="O99">
        <f t="shared" si="1"/>
        <v>1</v>
      </c>
    </row>
    <row r="100" spans="1:15">
      <c r="A100" t="s">
        <v>322</v>
      </c>
      <c r="B100" t="s">
        <v>323</v>
      </c>
      <c r="C100">
        <v>2007</v>
      </c>
      <c r="D100" t="s">
        <v>284</v>
      </c>
      <c r="E100">
        <v>12</v>
      </c>
      <c r="F100">
        <v>12.7019607843137</v>
      </c>
      <c r="G100">
        <v>24290</v>
      </c>
      <c r="H100">
        <v>4.5741479189532201</v>
      </c>
      <c r="I100">
        <v>3.2132889962048798</v>
      </c>
      <c r="J100">
        <v>-10.819271434187</v>
      </c>
      <c r="K100">
        <v>-6.0293047116865797</v>
      </c>
      <c r="L100">
        <v>530.70752121704595</v>
      </c>
      <c r="M100">
        <v>1</v>
      </c>
      <c r="N100">
        <v>1</v>
      </c>
      <c r="O100">
        <f t="shared" si="1"/>
        <v>1</v>
      </c>
    </row>
    <row r="101" spans="1:15" hidden="1">
      <c r="A101" t="s">
        <v>322</v>
      </c>
      <c r="B101" t="s">
        <v>323</v>
      </c>
      <c r="C101">
        <v>2008</v>
      </c>
      <c r="D101" t="s">
        <v>284</v>
      </c>
      <c r="E101">
        <v>12</v>
      </c>
      <c r="F101">
        <v>11.1790534690799</v>
      </c>
      <c r="G101">
        <v>26110</v>
      </c>
      <c r="H101">
        <v>3.7990766746830502</v>
      </c>
      <c r="I101">
        <v>3.2120066797368101</v>
      </c>
      <c r="J101">
        <v>-13.9917535540578</v>
      </c>
      <c r="K101">
        <v>-5.8487763721089703</v>
      </c>
      <c r="L101">
        <v>557.15604254893003</v>
      </c>
      <c r="M101">
        <v>1</v>
      </c>
      <c r="N101">
        <v>1</v>
      </c>
      <c r="O101">
        <f t="shared" si="1"/>
        <v>1</v>
      </c>
    </row>
    <row r="102" spans="1:15" hidden="1">
      <c r="A102" t="s">
        <v>322</v>
      </c>
      <c r="B102" t="s">
        <v>323</v>
      </c>
      <c r="C102">
        <v>2009</v>
      </c>
      <c r="D102" t="s">
        <v>284</v>
      </c>
      <c r="E102">
        <v>11</v>
      </c>
      <c r="F102">
        <v>33.473120261437899</v>
      </c>
      <c r="G102">
        <v>28330</v>
      </c>
      <c r="H102">
        <v>2.44982492246488</v>
      </c>
      <c r="I102">
        <v>3.4145811164456701</v>
      </c>
      <c r="J102">
        <v>-14.4694473028405</v>
      </c>
      <c r="K102">
        <v>-7.2065831248154399</v>
      </c>
      <c r="L102">
        <v>616.08230817415301</v>
      </c>
      <c r="M102">
        <v>1</v>
      </c>
      <c r="N102">
        <v>1</v>
      </c>
      <c r="O102">
        <f t="shared" si="1"/>
        <v>1</v>
      </c>
    </row>
    <row r="103" spans="1:15" hidden="1">
      <c r="A103" t="s">
        <v>322</v>
      </c>
      <c r="B103" t="s">
        <v>323</v>
      </c>
      <c r="C103">
        <v>2010</v>
      </c>
      <c r="D103" t="s">
        <v>284</v>
      </c>
      <c r="E103">
        <v>6</v>
      </c>
      <c r="F103">
        <v>87.850488461538305</v>
      </c>
      <c r="G103">
        <v>29060</v>
      </c>
      <c r="H103">
        <v>1.12836154133268</v>
      </c>
      <c r="I103">
        <v>2.75262377646595</v>
      </c>
      <c r="J103">
        <v>-10.887975395405901</v>
      </c>
      <c r="K103">
        <v>-10.371147708548801</v>
      </c>
      <c r="L103">
        <v>888.50358216611096</v>
      </c>
      <c r="M103">
        <v>1</v>
      </c>
      <c r="N103">
        <v>1</v>
      </c>
      <c r="O103">
        <f t="shared" si="1"/>
        <v>0</v>
      </c>
    </row>
    <row r="104" spans="1:15" hidden="1">
      <c r="A104" t="s">
        <v>324</v>
      </c>
      <c r="B104" t="s">
        <v>325</v>
      </c>
      <c r="C104">
        <v>2009</v>
      </c>
      <c r="D104" t="s">
        <v>284</v>
      </c>
      <c r="E104">
        <v>14</v>
      </c>
      <c r="F104">
        <v>12.038461538461499</v>
      </c>
      <c r="G104">
        <v>33950</v>
      </c>
      <c r="H104">
        <v>5.7534036610620003</v>
      </c>
      <c r="I104">
        <v>2.7765606995801102</v>
      </c>
      <c r="J104">
        <v>14.990925631291001</v>
      </c>
      <c r="K104">
        <v>3.64772998051455</v>
      </c>
      <c r="L104">
        <v>158.36441237813301</v>
      </c>
      <c r="M104">
        <v>0</v>
      </c>
      <c r="N104">
        <v>1</v>
      </c>
      <c r="O104">
        <f t="shared" si="1"/>
        <v>1</v>
      </c>
    </row>
    <row r="105" spans="1:15" hidden="1">
      <c r="A105" t="s">
        <v>324</v>
      </c>
      <c r="B105" t="s">
        <v>325</v>
      </c>
      <c r="C105">
        <v>2010</v>
      </c>
      <c r="D105" t="s">
        <v>284</v>
      </c>
      <c r="E105">
        <v>15</v>
      </c>
      <c r="F105">
        <v>64.921240384615402</v>
      </c>
      <c r="G105">
        <v>32350</v>
      </c>
      <c r="H105">
        <v>3.2915746810955002</v>
      </c>
      <c r="I105">
        <v>2.2781369985798698</v>
      </c>
      <c r="J105">
        <v>9.8836541739845192</v>
      </c>
      <c r="K105">
        <v>2.7444175372489599</v>
      </c>
      <c r="L105">
        <v>167.29122103590501</v>
      </c>
      <c r="M105">
        <v>0</v>
      </c>
      <c r="N105">
        <v>1</v>
      </c>
      <c r="O105">
        <f t="shared" si="1"/>
        <v>1</v>
      </c>
    </row>
    <row r="106" spans="1:15" hidden="1">
      <c r="A106" t="s">
        <v>324</v>
      </c>
      <c r="B106" t="s">
        <v>325</v>
      </c>
      <c r="C106">
        <v>2011</v>
      </c>
      <c r="D106" t="s">
        <v>284</v>
      </c>
      <c r="E106">
        <v>15</v>
      </c>
      <c r="F106">
        <v>59.5450583945549</v>
      </c>
      <c r="G106">
        <v>33620</v>
      </c>
      <c r="H106">
        <v>3.2253145137398702</v>
      </c>
      <c r="I106">
        <v>2.4050958768642801</v>
      </c>
      <c r="J106">
        <v>7.0033028104408404</v>
      </c>
      <c r="K106">
        <v>0.85963375215865101</v>
      </c>
      <c r="L106">
        <v>157.826376886856</v>
      </c>
      <c r="M106">
        <v>0</v>
      </c>
      <c r="N106">
        <v>1</v>
      </c>
      <c r="O106">
        <f t="shared" si="1"/>
        <v>1</v>
      </c>
    </row>
    <row r="107" spans="1:15">
      <c r="A107" t="s">
        <v>326</v>
      </c>
      <c r="B107" t="s">
        <v>327</v>
      </c>
      <c r="C107">
        <v>2007</v>
      </c>
      <c r="D107" t="s">
        <v>284</v>
      </c>
      <c r="E107">
        <v>7</v>
      </c>
      <c r="F107">
        <v>36.362825581395299</v>
      </c>
      <c r="G107">
        <v>10990</v>
      </c>
      <c r="H107">
        <v>4.6474373268583902</v>
      </c>
      <c r="I107">
        <v>2.86096240004342</v>
      </c>
      <c r="J107">
        <v>-6.3670017458362196</v>
      </c>
      <c r="K107">
        <v>-2.3961612529099399</v>
      </c>
      <c r="L107">
        <v>178.17288166905999</v>
      </c>
      <c r="M107">
        <v>1</v>
      </c>
      <c r="N107">
        <v>1</v>
      </c>
      <c r="O107">
        <f t="shared" si="1"/>
        <v>1</v>
      </c>
    </row>
    <row r="108" spans="1:15" hidden="1">
      <c r="A108" t="s">
        <v>326</v>
      </c>
      <c r="B108" t="s">
        <v>327</v>
      </c>
      <c r="C108">
        <v>2008</v>
      </c>
      <c r="D108" t="s">
        <v>284</v>
      </c>
      <c r="E108">
        <v>7</v>
      </c>
      <c r="F108">
        <v>32.984824329159203</v>
      </c>
      <c r="G108">
        <v>12350</v>
      </c>
      <c r="H108">
        <v>4.54548130324046</v>
      </c>
      <c r="I108">
        <v>3.13175841503223</v>
      </c>
      <c r="J108">
        <v>-7.2053058527901701</v>
      </c>
      <c r="K108">
        <v>-1.6559014438845401</v>
      </c>
      <c r="L108">
        <v>192.127667671789</v>
      </c>
      <c r="M108">
        <v>1</v>
      </c>
      <c r="N108">
        <v>1</v>
      </c>
      <c r="O108">
        <f t="shared" si="1"/>
        <v>1</v>
      </c>
    </row>
    <row r="109" spans="1:15" hidden="1">
      <c r="A109" t="s">
        <v>326</v>
      </c>
      <c r="B109" t="s">
        <v>327</v>
      </c>
      <c r="C109">
        <v>2009</v>
      </c>
      <c r="D109" t="s">
        <v>284</v>
      </c>
      <c r="E109">
        <v>7</v>
      </c>
      <c r="F109">
        <v>79.916409269632496</v>
      </c>
      <c r="G109">
        <v>13960</v>
      </c>
      <c r="H109">
        <v>4.0380563011138397</v>
      </c>
      <c r="I109">
        <v>4.0553217384985496</v>
      </c>
      <c r="J109">
        <v>-8.6256758905864803</v>
      </c>
      <c r="K109">
        <v>-1.1435056401689401</v>
      </c>
      <c r="L109">
        <v>206.31377936379701</v>
      </c>
      <c r="M109">
        <v>1</v>
      </c>
      <c r="N109">
        <v>1</v>
      </c>
      <c r="O109">
        <f t="shared" si="1"/>
        <v>1</v>
      </c>
    </row>
    <row r="110" spans="1:15" hidden="1">
      <c r="A110" t="s">
        <v>326</v>
      </c>
      <c r="B110" t="s">
        <v>327</v>
      </c>
      <c r="C110">
        <v>2010</v>
      </c>
      <c r="D110" t="s">
        <v>284</v>
      </c>
      <c r="E110">
        <v>7</v>
      </c>
      <c r="F110">
        <v>173.62436099891099</v>
      </c>
      <c r="G110">
        <v>13800</v>
      </c>
      <c r="H110">
        <v>1.1511828267116999</v>
      </c>
      <c r="I110">
        <v>3.7828357346807402</v>
      </c>
      <c r="J110">
        <v>-4.8812582132231999</v>
      </c>
      <c r="K110">
        <v>-1.6518163223333699</v>
      </c>
      <c r="L110">
        <v>282.02428360131103</v>
      </c>
      <c r="M110">
        <v>1</v>
      </c>
      <c r="N110">
        <v>1</v>
      </c>
      <c r="O110">
        <f t="shared" si="1"/>
        <v>1</v>
      </c>
    </row>
    <row r="111" spans="1:15" hidden="1">
      <c r="A111" t="s">
        <v>326</v>
      </c>
      <c r="B111" t="s">
        <v>327</v>
      </c>
      <c r="C111">
        <v>2011</v>
      </c>
      <c r="D111" t="s">
        <v>284</v>
      </c>
      <c r="E111">
        <v>7</v>
      </c>
      <c r="F111">
        <v>247.44610451988601</v>
      </c>
      <c r="G111">
        <v>13740</v>
      </c>
      <c r="H111">
        <v>-0.47039906698595302</v>
      </c>
      <c r="I111">
        <v>3.17467417706245</v>
      </c>
      <c r="J111">
        <v>-1.50904333598544</v>
      </c>
      <c r="K111">
        <v>-2.7563063541728701</v>
      </c>
      <c r="L111">
        <v>270.12510372756401</v>
      </c>
      <c r="M111">
        <v>1</v>
      </c>
      <c r="N111">
        <v>1</v>
      </c>
      <c r="O111">
        <f t="shared" si="1"/>
        <v>1</v>
      </c>
    </row>
    <row r="112" spans="1:15" hidden="1">
      <c r="A112" t="s">
        <v>326</v>
      </c>
      <c r="B112" t="s">
        <v>327</v>
      </c>
      <c r="C112">
        <v>2012</v>
      </c>
      <c r="D112" t="s">
        <v>284</v>
      </c>
      <c r="E112">
        <v>7</v>
      </c>
      <c r="F112">
        <v>310.88393582866701</v>
      </c>
      <c r="G112">
        <v>14040</v>
      </c>
      <c r="H112">
        <v>-1.8282616192560499</v>
      </c>
      <c r="I112">
        <v>1.8941244651810001</v>
      </c>
      <c r="J112">
        <v>-0.65065269657121305</v>
      </c>
      <c r="K112">
        <v>-4.0233448328516301</v>
      </c>
      <c r="L112">
        <v>258.95553574117798</v>
      </c>
      <c r="M112">
        <v>1</v>
      </c>
      <c r="N112">
        <v>1</v>
      </c>
      <c r="O112">
        <f t="shared" si="1"/>
        <v>1</v>
      </c>
    </row>
    <row r="113" spans="1:15">
      <c r="A113" t="s">
        <v>328</v>
      </c>
      <c r="B113" t="s">
        <v>329</v>
      </c>
      <c r="C113">
        <v>2007</v>
      </c>
      <c r="D113" t="s">
        <v>284</v>
      </c>
      <c r="E113">
        <v>11</v>
      </c>
      <c r="F113">
        <v>37.443874509803898</v>
      </c>
      <c r="G113">
        <v>11250</v>
      </c>
      <c r="H113">
        <v>4.1975756063510197</v>
      </c>
      <c r="I113">
        <v>4.7363601540172304</v>
      </c>
      <c r="J113">
        <v>-7.1070517302902196</v>
      </c>
      <c r="K113">
        <v>-7.2795412195543996</v>
      </c>
      <c r="L113">
        <v>140.17047075483001</v>
      </c>
      <c r="M113">
        <v>0</v>
      </c>
      <c r="N113">
        <v>1</v>
      </c>
      <c r="O113">
        <f t="shared" si="1"/>
        <v>1</v>
      </c>
    </row>
    <row r="114" spans="1:15" hidden="1">
      <c r="A114" t="s">
        <v>328</v>
      </c>
      <c r="B114" t="s">
        <v>329</v>
      </c>
      <c r="C114">
        <v>2008</v>
      </c>
      <c r="D114" t="s">
        <v>284</v>
      </c>
      <c r="E114">
        <v>10</v>
      </c>
      <c r="F114">
        <v>33.667216782460997</v>
      </c>
      <c r="G114">
        <v>11780</v>
      </c>
      <c r="H114">
        <v>3.3808086241969799</v>
      </c>
      <c r="I114">
        <v>5.1213765208584601</v>
      </c>
      <c r="J114">
        <v>-7.1800351567076701</v>
      </c>
      <c r="K114">
        <v>-6.8721486710166602</v>
      </c>
      <c r="L114">
        <v>144.80534299196299</v>
      </c>
      <c r="M114">
        <v>0</v>
      </c>
      <c r="N114">
        <v>1</v>
      </c>
      <c r="O114">
        <f t="shared" si="1"/>
        <v>1</v>
      </c>
    </row>
    <row r="115" spans="1:15" hidden="1">
      <c r="A115" t="s">
        <v>328</v>
      </c>
      <c r="B115" t="s">
        <v>329</v>
      </c>
      <c r="C115">
        <v>2009</v>
      </c>
      <c r="D115" t="s">
        <v>284</v>
      </c>
      <c r="E115">
        <v>9</v>
      </c>
      <c r="F115">
        <v>88.835520992228993</v>
      </c>
      <c r="G115">
        <v>13150</v>
      </c>
      <c r="H115">
        <v>2.4031159571437999</v>
      </c>
      <c r="I115">
        <v>5.9598261338600498</v>
      </c>
      <c r="J115">
        <v>-6.98121721940971</v>
      </c>
      <c r="K115">
        <v>-5.68110749818395</v>
      </c>
      <c r="L115">
        <v>168.53899663335699</v>
      </c>
      <c r="M115">
        <v>0</v>
      </c>
      <c r="N115">
        <v>1</v>
      </c>
      <c r="O115">
        <f t="shared" si="1"/>
        <v>1</v>
      </c>
    </row>
    <row r="116" spans="1:15" hidden="1">
      <c r="A116" t="s">
        <v>328</v>
      </c>
      <c r="B116" t="s">
        <v>329</v>
      </c>
      <c r="C116">
        <v>2010</v>
      </c>
      <c r="D116" t="s">
        <v>284</v>
      </c>
      <c r="E116">
        <v>7</v>
      </c>
      <c r="F116">
        <v>190.69272627145801</v>
      </c>
      <c r="G116">
        <v>13220</v>
      </c>
      <c r="H116">
        <v>-0.299555925908011</v>
      </c>
      <c r="I116">
        <v>6.0701186237201004</v>
      </c>
      <c r="J116">
        <v>-0.76699276104388603</v>
      </c>
      <c r="K116">
        <v>-4.2137878866736802</v>
      </c>
      <c r="L116">
        <v>242.78998360075801</v>
      </c>
      <c r="M116">
        <v>0</v>
      </c>
      <c r="N116">
        <v>1</v>
      </c>
      <c r="O116">
        <f t="shared" si="1"/>
        <v>1</v>
      </c>
    </row>
    <row r="117" spans="1:15" hidden="1">
      <c r="A117" t="s">
        <v>328</v>
      </c>
      <c r="B117" t="s">
        <v>329</v>
      </c>
      <c r="C117">
        <v>2011</v>
      </c>
      <c r="D117" t="s">
        <v>284</v>
      </c>
      <c r="E117">
        <v>6</v>
      </c>
      <c r="F117">
        <v>277.60200862984101</v>
      </c>
      <c r="G117">
        <v>13050</v>
      </c>
      <c r="H117">
        <v>-1.0930128028952699</v>
      </c>
      <c r="I117">
        <v>5.0522306906529604</v>
      </c>
      <c r="J117">
        <v>0.26727175888469701</v>
      </c>
      <c r="K117">
        <v>-3.7448687223270198</v>
      </c>
      <c r="L117">
        <v>211.080684447663</v>
      </c>
      <c r="M117">
        <v>0</v>
      </c>
      <c r="N117">
        <v>1</v>
      </c>
      <c r="O117">
        <f t="shared" si="1"/>
        <v>0</v>
      </c>
    </row>
    <row r="118" spans="1:15" hidden="1">
      <c r="A118" t="s">
        <v>328</v>
      </c>
      <c r="B118" t="s">
        <v>329</v>
      </c>
      <c r="C118">
        <v>2012</v>
      </c>
      <c r="D118" t="s">
        <v>284</v>
      </c>
      <c r="E118">
        <v>6</v>
      </c>
      <c r="F118">
        <v>341.09176292848298</v>
      </c>
      <c r="G118">
        <v>13020</v>
      </c>
      <c r="H118">
        <v>-0.76918124930871301</v>
      </c>
      <c r="I118">
        <v>4.3492673832736903</v>
      </c>
      <c r="J118">
        <v>0.81207255146387702</v>
      </c>
      <c r="K118">
        <v>-1.31927147275541</v>
      </c>
      <c r="L118">
        <v>182.702292540603</v>
      </c>
      <c r="M118">
        <v>0</v>
      </c>
      <c r="N118">
        <v>1</v>
      </c>
      <c r="O118">
        <f t="shared" si="1"/>
        <v>0</v>
      </c>
    </row>
    <row r="119" spans="1:15">
      <c r="A119" t="s">
        <v>330</v>
      </c>
      <c r="B119" t="s">
        <v>331</v>
      </c>
      <c r="C119">
        <v>2007</v>
      </c>
      <c r="D119" t="s">
        <v>284</v>
      </c>
      <c r="E119">
        <v>4</v>
      </c>
      <c r="F119">
        <v>174.630533898305</v>
      </c>
      <c r="G119">
        <v>1390</v>
      </c>
      <c r="H119">
        <v>5.2511915389327504</v>
      </c>
      <c r="I119">
        <v>9.9349642747500706</v>
      </c>
      <c r="J119">
        <v>2.9787082853998399</v>
      </c>
      <c r="K119">
        <v>-0.58946302745312895</v>
      </c>
      <c r="L119">
        <v>115.119368147725</v>
      </c>
      <c r="M119">
        <v>0</v>
      </c>
      <c r="N119">
        <v>0</v>
      </c>
      <c r="O119">
        <f t="shared" si="1"/>
        <v>0</v>
      </c>
    </row>
    <row r="120" spans="1:15" hidden="1">
      <c r="A120" t="s">
        <v>330</v>
      </c>
      <c r="B120" t="s">
        <v>331</v>
      </c>
      <c r="C120">
        <v>2008</v>
      </c>
      <c r="D120" t="s">
        <v>284</v>
      </c>
      <c r="E120">
        <v>4</v>
      </c>
      <c r="F120">
        <v>156.03353737716799</v>
      </c>
      <c r="G120">
        <v>1610</v>
      </c>
      <c r="H120">
        <v>5.6423548151819096</v>
      </c>
      <c r="I120">
        <v>9.9896067858112492</v>
      </c>
      <c r="J120">
        <v>2.42762232069447</v>
      </c>
      <c r="K120">
        <v>-0.59062737929873899</v>
      </c>
      <c r="L120">
        <v>109.254309942322</v>
      </c>
      <c r="M120">
        <v>0</v>
      </c>
      <c r="N120">
        <v>0</v>
      </c>
      <c r="O120">
        <f t="shared" si="1"/>
        <v>0</v>
      </c>
    </row>
    <row r="121" spans="1:15" hidden="1">
      <c r="A121" t="s">
        <v>330</v>
      </c>
      <c r="B121" t="s">
        <v>331</v>
      </c>
      <c r="C121">
        <v>2009</v>
      </c>
      <c r="D121" t="s">
        <v>284</v>
      </c>
      <c r="E121">
        <v>5</v>
      </c>
      <c r="F121">
        <v>230.37793261042</v>
      </c>
      <c r="G121">
        <v>1950</v>
      </c>
      <c r="H121">
        <v>5.8880622289500204</v>
      </c>
      <c r="I121">
        <v>9.7644829793458108</v>
      </c>
      <c r="J121">
        <v>2.4612376703675901E-2</v>
      </c>
      <c r="K121">
        <v>-0.66037480662501102</v>
      </c>
      <c r="L121">
        <v>99.937443695224502</v>
      </c>
      <c r="M121">
        <v>0</v>
      </c>
      <c r="N121">
        <v>0</v>
      </c>
      <c r="O121">
        <f t="shared" si="1"/>
        <v>0</v>
      </c>
    </row>
    <row r="122" spans="1:15" hidden="1">
      <c r="A122" t="s">
        <v>330</v>
      </c>
      <c r="B122" t="s">
        <v>331</v>
      </c>
      <c r="C122">
        <v>2010</v>
      </c>
      <c r="D122" t="s">
        <v>284</v>
      </c>
      <c r="E122">
        <v>5</v>
      </c>
      <c r="F122">
        <v>295.68528848850701</v>
      </c>
      <c r="G122">
        <v>2160</v>
      </c>
      <c r="H122">
        <v>5.6221371986321298</v>
      </c>
      <c r="I122">
        <v>6.9991859933881804</v>
      </c>
      <c r="J122">
        <v>1.9697714068408201</v>
      </c>
      <c r="K122">
        <v>-1.00936147231244</v>
      </c>
      <c r="L122">
        <v>124.081597470921</v>
      </c>
      <c r="M122">
        <v>0</v>
      </c>
      <c r="N122">
        <v>0</v>
      </c>
      <c r="O122">
        <f t="shared" si="1"/>
        <v>0</v>
      </c>
    </row>
    <row r="123" spans="1:15" hidden="1">
      <c r="A123" t="s">
        <v>330</v>
      </c>
      <c r="B123" t="s">
        <v>331</v>
      </c>
      <c r="C123">
        <v>2011</v>
      </c>
      <c r="D123" t="s">
        <v>284</v>
      </c>
      <c r="E123">
        <v>6</v>
      </c>
      <c r="F123">
        <v>305.83032743393301</v>
      </c>
      <c r="G123">
        <v>2500</v>
      </c>
      <c r="H123">
        <v>5.8028627974871796</v>
      </c>
      <c r="I123">
        <v>6.5742881401298296</v>
      </c>
      <c r="J123">
        <v>0.72537413526015004</v>
      </c>
      <c r="K123">
        <v>-1.0034410198619199</v>
      </c>
      <c r="L123">
        <v>108.992925442027</v>
      </c>
      <c r="M123">
        <v>0</v>
      </c>
      <c r="N123">
        <v>0</v>
      </c>
      <c r="O123">
        <f t="shared" si="1"/>
        <v>0</v>
      </c>
    </row>
    <row r="124" spans="1:15" hidden="1">
      <c r="A124" t="s">
        <v>330</v>
      </c>
      <c r="B124" t="s">
        <v>331</v>
      </c>
      <c r="C124">
        <v>2012</v>
      </c>
      <c r="D124" t="s">
        <v>284</v>
      </c>
      <c r="E124">
        <v>7</v>
      </c>
      <c r="F124">
        <v>235.95667187837699</v>
      </c>
      <c r="G124">
        <v>2920</v>
      </c>
      <c r="H124">
        <v>5.8380154508075197</v>
      </c>
      <c r="I124">
        <v>5.1012596097181504</v>
      </c>
      <c r="J124">
        <v>0.199197650103907</v>
      </c>
      <c r="K124">
        <v>-1.67170729035619</v>
      </c>
      <c r="L124">
        <v>98.990304242225506</v>
      </c>
      <c r="M124">
        <v>0</v>
      </c>
      <c r="N124">
        <v>0</v>
      </c>
      <c r="O124">
        <f t="shared" si="1"/>
        <v>1</v>
      </c>
    </row>
    <row r="125" spans="1:15" hidden="1">
      <c r="A125" t="s">
        <v>332</v>
      </c>
      <c r="B125" t="s">
        <v>333</v>
      </c>
      <c r="C125">
        <v>2009</v>
      </c>
      <c r="D125" t="s">
        <v>284</v>
      </c>
      <c r="E125">
        <v>15</v>
      </c>
      <c r="F125">
        <v>8.7063928571428608</v>
      </c>
      <c r="G125">
        <v>51150</v>
      </c>
      <c r="H125">
        <v>3.3667216376483902</v>
      </c>
      <c r="I125">
        <v>4.2907752352255502</v>
      </c>
      <c r="J125">
        <v>-5.5882732961643997</v>
      </c>
      <c r="K125">
        <v>-1.27254127544087</v>
      </c>
      <c r="L125">
        <v>1133.0181900155701</v>
      </c>
      <c r="M125">
        <v>0</v>
      </c>
      <c r="N125">
        <v>1</v>
      </c>
      <c r="O125">
        <f t="shared" si="1"/>
        <v>1</v>
      </c>
    </row>
    <row r="126" spans="1:15" hidden="1">
      <c r="A126" t="s">
        <v>332</v>
      </c>
      <c r="B126" t="s">
        <v>333</v>
      </c>
      <c r="C126">
        <v>2010</v>
      </c>
      <c r="D126" t="s">
        <v>284</v>
      </c>
      <c r="E126">
        <v>9</v>
      </c>
      <c r="F126">
        <v>104.770131575015</v>
      </c>
      <c r="G126">
        <v>46120</v>
      </c>
      <c r="H126">
        <v>0.35550247994504303</v>
      </c>
      <c r="I126">
        <v>1.48449777401672</v>
      </c>
      <c r="J126">
        <v>-2.1415249324800198</v>
      </c>
      <c r="K126">
        <v>-6.5918357136791501</v>
      </c>
      <c r="L126">
        <v>1246.7651777133101</v>
      </c>
      <c r="M126">
        <v>0</v>
      </c>
      <c r="N126">
        <v>1</v>
      </c>
      <c r="O126">
        <f t="shared" si="1"/>
        <v>1</v>
      </c>
    </row>
    <row r="127" spans="1:15" hidden="1">
      <c r="A127" t="s">
        <v>332</v>
      </c>
      <c r="B127" t="s">
        <v>333</v>
      </c>
      <c r="C127">
        <v>2011</v>
      </c>
      <c r="D127" t="s">
        <v>284</v>
      </c>
      <c r="E127">
        <v>6</v>
      </c>
      <c r="F127">
        <v>250.791444724988</v>
      </c>
      <c r="G127">
        <v>43760</v>
      </c>
      <c r="H127">
        <v>-1.0809138075487801</v>
      </c>
      <c r="I127">
        <v>-0.457532594092453</v>
      </c>
      <c r="J127">
        <v>1.0614984980714299</v>
      </c>
      <c r="K127">
        <v>-16.489643615217702</v>
      </c>
      <c r="L127">
        <v>1132.7277083574199</v>
      </c>
      <c r="M127">
        <v>0</v>
      </c>
      <c r="N127">
        <v>1</v>
      </c>
      <c r="O127">
        <f t="shared" si="1"/>
        <v>0</v>
      </c>
    </row>
    <row r="128" spans="1:15" hidden="1">
      <c r="A128" t="s">
        <v>332</v>
      </c>
      <c r="B128" t="s">
        <v>333</v>
      </c>
      <c r="C128">
        <v>2012</v>
      </c>
      <c r="D128" t="s">
        <v>284</v>
      </c>
      <c r="E128">
        <v>6</v>
      </c>
      <c r="F128">
        <v>409.33327962210598</v>
      </c>
      <c r="G128">
        <v>42060</v>
      </c>
      <c r="H128">
        <v>-1.6207772486621901</v>
      </c>
      <c r="I128">
        <v>-0.94907787015698597</v>
      </c>
      <c r="J128">
        <v>1.1892780055609</v>
      </c>
      <c r="K128">
        <v>-18.3739369933426</v>
      </c>
      <c r="L128">
        <v>1018.20330535511</v>
      </c>
      <c r="M128">
        <v>0</v>
      </c>
      <c r="N128">
        <v>1</v>
      </c>
      <c r="O128">
        <f t="shared" si="1"/>
        <v>0</v>
      </c>
    </row>
    <row r="129" spans="1:15">
      <c r="A129" t="s">
        <v>334</v>
      </c>
      <c r="B129" t="s">
        <v>335</v>
      </c>
      <c r="C129">
        <v>2007</v>
      </c>
      <c r="D129" t="s">
        <v>284</v>
      </c>
      <c r="E129">
        <v>11</v>
      </c>
      <c r="F129">
        <v>34.648153061224498</v>
      </c>
      <c r="G129">
        <v>22110</v>
      </c>
      <c r="H129">
        <v>4.0622849782400898</v>
      </c>
      <c r="I129">
        <v>1.0090282978220599</v>
      </c>
      <c r="J129">
        <v>4.4985507495075998</v>
      </c>
      <c r="K129">
        <v>-4.0766712242393197</v>
      </c>
      <c r="L129">
        <v>134.37338303510899</v>
      </c>
      <c r="M129">
        <v>0</v>
      </c>
      <c r="N129">
        <v>1</v>
      </c>
      <c r="O129">
        <f t="shared" si="1"/>
        <v>1</v>
      </c>
    </row>
    <row r="130" spans="1:15" hidden="1">
      <c r="A130" t="s">
        <v>334</v>
      </c>
      <c r="B130" t="s">
        <v>335</v>
      </c>
      <c r="C130">
        <v>2008</v>
      </c>
      <c r="D130" t="s">
        <v>284</v>
      </c>
      <c r="E130">
        <v>12</v>
      </c>
      <c r="F130">
        <v>30.346194177670998</v>
      </c>
      <c r="G130">
        <v>23770</v>
      </c>
      <c r="H130">
        <v>5.3598488025817002</v>
      </c>
      <c r="I130">
        <v>1.31696290586954</v>
      </c>
      <c r="J130">
        <v>3.1275616509322202</v>
      </c>
      <c r="K130">
        <v>-2.6411251336276398</v>
      </c>
      <c r="L130">
        <v>123.308677787477</v>
      </c>
      <c r="M130">
        <v>0</v>
      </c>
      <c r="N130">
        <v>1</v>
      </c>
      <c r="O130">
        <f t="shared" si="1"/>
        <v>1</v>
      </c>
    </row>
    <row r="131" spans="1:15" hidden="1">
      <c r="A131" t="s">
        <v>334</v>
      </c>
      <c r="B131" t="s">
        <v>335</v>
      </c>
      <c r="C131">
        <v>2009</v>
      </c>
      <c r="D131" t="s">
        <v>284</v>
      </c>
      <c r="E131">
        <v>12</v>
      </c>
      <c r="F131">
        <v>55.685160562891703</v>
      </c>
      <c r="G131">
        <v>25970</v>
      </c>
      <c r="H131">
        <v>4.9717377788289498</v>
      </c>
      <c r="I131">
        <v>2.4072536345067301</v>
      </c>
      <c r="J131">
        <v>1.4872342670872301</v>
      </c>
      <c r="K131">
        <v>-2.2337665515871401</v>
      </c>
      <c r="L131">
        <v>108.670056835569</v>
      </c>
      <c r="M131">
        <v>0</v>
      </c>
      <c r="N131">
        <v>1</v>
      </c>
      <c r="O131">
        <f t="shared" ref="O131:O194" si="2">IF(E131&gt;6,1,0)</f>
        <v>1</v>
      </c>
    </row>
    <row r="132" spans="1:15" hidden="1">
      <c r="A132" t="s">
        <v>334</v>
      </c>
      <c r="B132" t="s">
        <v>335</v>
      </c>
      <c r="C132">
        <v>2010</v>
      </c>
      <c r="D132" t="s">
        <v>284</v>
      </c>
      <c r="E132">
        <v>12</v>
      </c>
      <c r="F132">
        <v>100.31670348187799</v>
      </c>
      <c r="G132">
        <v>27210</v>
      </c>
      <c r="H132">
        <v>4.3630546200699998</v>
      </c>
      <c r="I132">
        <v>2.8108581352386901</v>
      </c>
      <c r="J132">
        <v>3.8565730427028702</v>
      </c>
      <c r="K132">
        <v>-3.5636911450892699</v>
      </c>
      <c r="L132">
        <v>127.754301233877</v>
      </c>
      <c r="M132">
        <v>0</v>
      </c>
      <c r="N132">
        <v>1</v>
      </c>
      <c r="O132">
        <f t="shared" si="2"/>
        <v>1</v>
      </c>
    </row>
    <row r="133" spans="1:15" hidden="1">
      <c r="A133" t="s">
        <v>334</v>
      </c>
      <c r="B133" t="s">
        <v>335</v>
      </c>
      <c r="C133">
        <v>2011</v>
      </c>
      <c r="D133" t="s">
        <v>284</v>
      </c>
      <c r="E133">
        <v>12</v>
      </c>
      <c r="F133">
        <v>132.12816671717201</v>
      </c>
      <c r="G133">
        <v>29480</v>
      </c>
      <c r="H133">
        <v>4.3556673306005598</v>
      </c>
      <c r="I133">
        <v>3.5384771649725302</v>
      </c>
      <c r="J133">
        <v>3.3723616656504101</v>
      </c>
      <c r="K133">
        <v>-4.7352980342907802</v>
      </c>
      <c r="L133">
        <v>122.28099213871199</v>
      </c>
      <c r="M133">
        <v>0</v>
      </c>
      <c r="N133">
        <v>1</v>
      </c>
      <c r="O133">
        <f t="shared" si="2"/>
        <v>1</v>
      </c>
    </row>
    <row r="134" spans="1:15" hidden="1">
      <c r="A134" t="s">
        <v>334</v>
      </c>
      <c r="B134" t="s">
        <v>335</v>
      </c>
      <c r="C134">
        <v>2012</v>
      </c>
      <c r="D134" t="s">
        <v>284</v>
      </c>
      <c r="E134">
        <v>12</v>
      </c>
      <c r="F134">
        <v>150.28418100165101</v>
      </c>
      <c r="G134">
        <v>31170</v>
      </c>
      <c r="H134">
        <v>3.8365694456533599</v>
      </c>
      <c r="I134">
        <v>3.1590515343005099</v>
      </c>
      <c r="J134">
        <v>1.5171570097056299</v>
      </c>
      <c r="K134">
        <v>-5.03122874916368</v>
      </c>
      <c r="L134">
        <v>118.673390650876</v>
      </c>
      <c r="M134">
        <v>0</v>
      </c>
      <c r="N134">
        <v>1</v>
      </c>
      <c r="O134">
        <f t="shared" si="2"/>
        <v>1</v>
      </c>
    </row>
    <row r="135" spans="1:15">
      <c r="A135" t="s">
        <v>336</v>
      </c>
      <c r="B135" t="s">
        <v>337</v>
      </c>
      <c r="C135">
        <v>2007</v>
      </c>
      <c r="D135" t="s">
        <v>284</v>
      </c>
      <c r="E135">
        <v>14</v>
      </c>
      <c r="F135">
        <v>11.27368359375</v>
      </c>
      <c r="G135">
        <v>34210</v>
      </c>
      <c r="H135">
        <v>1.1729726667259299</v>
      </c>
      <c r="I135">
        <v>2.0946908524420702</v>
      </c>
      <c r="J135">
        <v>-2.4610084150431502</v>
      </c>
      <c r="K135">
        <v>-2.78698606672328</v>
      </c>
      <c r="L135">
        <v>387.15403420800499</v>
      </c>
      <c r="M135">
        <v>0</v>
      </c>
      <c r="N135">
        <v>1</v>
      </c>
      <c r="O135">
        <f t="shared" si="2"/>
        <v>1</v>
      </c>
    </row>
    <row r="136" spans="1:15" hidden="1">
      <c r="A136" t="s">
        <v>336</v>
      </c>
      <c r="B136" t="s">
        <v>337</v>
      </c>
      <c r="C136">
        <v>2008</v>
      </c>
      <c r="D136" t="s">
        <v>284</v>
      </c>
      <c r="E136">
        <v>14</v>
      </c>
      <c r="F136">
        <v>10.3721463945762</v>
      </c>
      <c r="G136">
        <v>35820</v>
      </c>
      <c r="H136">
        <v>1.5033652407407201</v>
      </c>
      <c r="I136">
        <v>1.96343235385335</v>
      </c>
      <c r="J136">
        <v>-2.3400598576354401</v>
      </c>
      <c r="K136">
        <v>-2.40933584051258</v>
      </c>
      <c r="L136">
        <v>395.974724207451</v>
      </c>
      <c r="M136">
        <v>0</v>
      </c>
      <c r="N136">
        <v>1</v>
      </c>
      <c r="O136">
        <f t="shared" si="2"/>
        <v>1</v>
      </c>
    </row>
    <row r="137" spans="1:15" hidden="1">
      <c r="A137" t="s">
        <v>336</v>
      </c>
      <c r="B137" t="s">
        <v>337</v>
      </c>
      <c r="C137">
        <v>2009</v>
      </c>
      <c r="D137" t="s">
        <v>284</v>
      </c>
      <c r="E137">
        <v>14</v>
      </c>
      <c r="F137">
        <v>28.1486368120704</v>
      </c>
      <c r="G137">
        <v>37770</v>
      </c>
      <c r="H137">
        <v>0.845074451148629</v>
      </c>
      <c r="I137">
        <v>2.4220917550370702</v>
      </c>
      <c r="J137">
        <v>-2.73330195778634</v>
      </c>
      <c r="K137">
        <v>-1.9703173800142899</v>
      </c>
      <c r="L137">
        <v>416.49017720416202</v>
      </c>
      <c r="M137">
        <v>0</v>
      </c>
      <c r="N137">
        <v>1</v>
      </c>
      <c r="O137">
        <f t="shared" si="2"/>
        <v>1</v>
      </c>
    </row>
    <row r="138" spans="1:15" hidden="1">
      <c r="A138" t="s">
        <v>336</v>
      </c>
      <c r="B138" t="s">
        <v>337</v>
      </c>
      <c r="C138">
        <v>2010</v>
      </c>
      <c r="D138" t="s">
        <v>284</v>
      </c>
      <c r="E138">
        <v>14</v>
      </c>
      <c r="F138">
        <v>61.577716738036401</v>
      </c>
      <c r="G138">
        <v>37690</v>
      </c>
      <c r="H138">
        <v>-0.76265541774418799</v>
      </c>
      <c r="I138">
        <v>1.98221261066969</v>
      </c>
      <c r="J138">
        <v>-1.7979105173499601</v>
      </c>
      <c r="K138">
        <v>-2.8148301291041702</v>
      </c>
      <c r="L138">
        <v>518.20398062235097</v>
      </c>
      <c r="M138">
        <v>0</v>
      </c>
      <c r="N138">
        <v>1</v>
      </c>
      <c r="O138">
        <f t="shared" si="2"/>
        <v>1</v>
      </c>
    </row>
    <row r="139" spans="1:15" hidden="1">
      <c r="A139" t="s">
        <v>336</v>
      </c>
      <c r="B139" t="s">
        <v>337</v>
      </c>
      <c r="C139">
        <v>2011</v>
      </c>
      <c r="D139" t="s">
        <v>284</v>
      </c>
      <c r="E139">
        <v>11</v>
      </c>
      <c r="F139">
        <v>114.327171399595</v>
      </c>
      <c r="G139">
        <v>37690</v>
      </c>
      <c r="H139">
        <v>-0.83662535123139203</v>
      </c>
      <c r="I139">
        <v>1.8883622100054001</v>
      </c>
      <c r="J139">
        <v>-3.2959839765844401</v>
      </c>
      <c r="K139">
        <v>-3.6030268898380702</v>
      </c>
      <c r="L139">
        <v>452.11377609573702</v>
      </c>
      <c r="M139">
        <v>0</v>
      </c>
      <c r="N139">
        <v>1</v>
      </c>
      <c r="O139">
        <f t="shared" si="2"/>
        <v>1</v>
      </c>
    </row>
    <row r="140" spans="1:15" hidden="1">
      <c r="A140" t="s">
        <v>336</v>
      </c>
      <c r="B140" t="s">
        <v>337</v>
      </c>
      <c r="C140">
        <v>2012</v>
      </c>
      <c r="D140" t="s">
        <v>284</v>
      </c>
      <c r="E140">
        <v>10</v>
      </c>
      <c r="F140">
        <v>194.75857064544701</v>
      </c>
      <c r="G140">
        <v>37690</v>
      </c>
      <c r="H140">
        <v>-1.05845636791071</v>
      </c>
      <c r="I140">
        <v>1.67716026095728</v>
      </c>
      <c r="J140">
        <v>-2.8881966381432602</v>
      </c>
      <c r="K140">
        <v>-3.9935092025732102</v>
      </c>
      <c r="L140">
        <v>413.58709876809303</v>
      </c>
      <c r="M140">
        <v>0</v>
      </c>
      <c r="N140">
        <v>1</v>
      </c>
      <c r="O140">
        <f t="shared" si="2"/>
        <v>1</v>
      </c>
    </row>
    <row r="141" spans="1:15">
      <c r="A141" t="s">
        <v>338</v>
      </c>
      <c r="B141" t="s">
        <v>339</v>
      </c>
      <c r="C141">
        <v>2007</v>
      </c>
      <c r="D141" t="s">
        <v>284</v>
      </c>
      <c r="E141">
        <v>16</v>
      </c>
      <c r="F141">
        <v>4.9962903225806397</v>
      </c>
      <c r="G141">
        <v>38600</v>
      </c>
      <c r="H141">
        <v>1.7603685561075</v>
      </c>
      <c r="I141">
        <v>-1.3574162484062E-2</v>
      </c>
      <c r="J141">
        <v>4.0092502208960799</v>
      </c>
      <c r="K141">
        <v>-2.4633748472182599</v>
      </c>
      <c r="L141">
        <v>215.38381469008499</v>
      </c>
      <c r="M141">
        <v>0</v>
      </c>
      <c r="N141">
        <v>1</v>
      </c>
      <c r="O141">
        <f t="shared" si="2"/>
        <v>1</v>
      </c>
    </row>
    <row r="142" spans="1:15" hidden="1">
      <c r="A142" t="s">
        <v>338</v>
      </c>
      <c r="B142" t="s">
        <v>339</v>
      </c>
      <c r="C142">
        <v>2008</v>
      </c>
      <c r="D142" t="s">
        <v>284</v>
      </c>
      <c r="E142">
        <v>16</v>
      </c>
      <c r="F142">
        <v>4.7504880184331704</v>
      </c>
      <c r="G142">
        <v>37660</v>
      </c>
      <c r="H142">
        <v>1.88713718378999</v>
      </c>
      <c r="I142">
        <v>8.5015784154762394E-3</v>
      </c>
      <c r="J142">
        <v>4.8604028521521903</v>
      </c>
      <c r="K142">
        <v>-2.4544334111106498</v>
      </c>
      <c r="L142">
        <v>209.21974529675899</v>
      </c>
      <c r="M142">
        <v>0</v>
      </c>
      <c r="N142">
        <v>1</v>
      </c>
      <c r="O142">
        <f t="shared" si="2"/>
        <v>1</v>
      </c>
    </row>
    <row r="143" spans="1:15" hidden="1">
      <c r="A143" t="s">
        <v>338</v>
      </c>
      <c r="B143" t="s">
        <v>339</v>
      </c>
      <c r="C143">
        <v>2009</v>
      </c>
      <c r="D143" t="s">
        <v>284</v>
      </c>
      <c r="E143">
        <v>16</v>
      </c>
      <c r="F143">
        <v>11.976789234510999</v>
      </c>
      <c r="G143">
        <v>37870</v>
      </c>
      <c r="H143">
        <v>1.03654564681559</v>
      </c>
      <c r="I143">
        <v>0.55736856867813001</v>
      </c>
      <c r="J143">
        <v>2.93071933118408</v>
      </c>
      <c r="K143">
        <v>-2.0836458660677901</v>
      </c>
      <c r="L143">
        <v>242.76731432219199</v>
      </c>
      <c r="M143">
        <v>0</v>
      </c>
      <c r="N143">
        <v>1</v>
      </c>
      <c r="O143">
        <f t="shared" si="2"/>
        <v>1</v>
      </c>
    </row>
    <row r="144" spans="1:15" hidden="1">
      <c r="A144" t="s">
        <v>338</v>
      </c>
      <c r="B144" t="s">
        <v>339</v>
      </c>
      <c r="C144">
        <v>2010</v>
      </c>
      <c r="D144" t="s">
        <v>284</v>
      </c>
      <c r="E144">
        <v>16</v>
      </c>
      <c r="F144">
        <v>31.693787093085799</v>
      </c>
      <c r="G144">
        <v>37610</v>
      </c>
      <c r="H144">
        <v>-0.67088051142062699</v>
      </c>
      <c r="I144">
        <v>2.8240967527956899E-2</v>
      </c>
      <c r="J144">
        <v>2.8932251666064901</v>
      </c>
      <c r="K144">
        <v>-4.3202837598433996</v>
      </c>
      <c r="L144">
        <v>333.596729502568</v>
      </c>
      <c r="M144">
        <v>0</v>
      </c>
      <c r="N144">
        <v>1</v>
      </c>
      <c r="O144">
        <f t="shared" si="2"/>
        <v>1</v>
      </c>
    </row>
    <row r="145" spans="1:15" hidden="1">
      <c r="A145" t="s">
        <v>338</v>
      </c>
      <c r="B145" t="s">
        <v>339</v>
      </c>
      <c r="C145">
        <v>2011</v>
      </c>
      <c r="D145" t="s">
        <v>284</v>
      </c>
      <c r="E145">
        <v>16</v>
      </c>
      <c r="F145">
        <v>54.907776094878997</v>
      </c>
      <c r="G145">
        <v>42190</v>
      </c>
      <c r="H145">
        <v>6.8900965928827704E-2</v>
      </c>
      <c r="I145">
        <v>-0.23100349937989201</v>
      </c>
      <c r="J145">
        <v>3.9587747460842402</v>
      </c>
      <c r="K145">
        <v>-5.7567702563838097</v>
      </c>
      <c r="L145">
        <v>283.37369547022899</v>
      </c>
      <c r="M145">
        <v>0</v>
      </c>
      <c r="N145">
        <v>1</v>
      </c>
      <c r="O145">
        <f t="shared" si="2"/>
        <v>1</v>
      </c>
    </row>
    <row r="146" spans="1:15" hidden="1">
      <c r="A146" t="s">
        <v>338</v>
      </c>
      <c r="B146" t="s">
        <v>339</v>
      </c>
      <c r="C146">
        <v>2012</v>
      </c>
      <c r="D146" t="s">
        <v>284</v>
      </c>
      <c r="E146">
        <v>16</v>
      </c>
      <c r="F146">
        <v>80.276636205990101</v>
      </c>
      <c r="G146">
        <v>45190</v>
      </c>
      <c r="H146">
        <v>-0.59232680196918797</v>
      </c>
      <c r="I146">
        <v>-0.78327793996300299</v>
      </c>
      <c r="J146">
        <v>2.1375531720334502</v>
      </c>
      <c r="K146">
        <v>-7.5109542108620104</v>
      </c>
      <c r="L146">
        <v>322.09226591441001</v>
      </c>
      <c r="M146">
        <v>0</v>
      </c>
      <c r="N146">
        <v>1</v>
      </c>
      <c r="O146">
        <f t="shared" si="2"/>
        <v>1</v>
      </c>
    </row>
    <row r="147" spans="1:15">
      <c r="A147" t="s">
        <v>340</v>
      </c>
      <c r="B147" t="s">
        <v>341</v>
      </c>
      <c r="C147">
        <v>2007</v>
      </c>
      <c r="D147" t="s">
        <v>284</v>
      </c>
      <c r="E147">
        <v>11</v>
      </c>
      <c r="F147">
        <v>25.004542307692301</v>
      </c>
      <c r="G147">
        <v>19980</v>
      </c>
      <c r="H147">
        <v>4.2332199952692902</v>
      </c>
      <c r="I147">
        <v>2.8623777105757999</v>
      </c>
      <c r="J147">
        <v>0.352758163772524</v>
      </c>
      <c r="K147">
        <v>0.67481581797220502</v>
      </c>
      <c r="L147">
        <v>54.314945784165999</v>
      </c>
      <c r="M147">
        <v>0</v>
      </c>
      <c r="N147">
        <v>1</v>
      </c>
      <c r="O147">
        <f t="shared" si="2"/>
        <v>1</v>
      </c>
    </row>
    <row r="148" spans="1:15" hidden="1">
      <c r="A148" t="s">
        <v>340</v>
      </c>
      <c r="B148" t="s">
        <v>341</v>
      </c>
      <c r="C148">
        <v>2008</v>
      </c>
      <c r="D148" t="s">
        <v>284</v>
      </c>
      <c r="E148">
        <v>11</v>
      </c>
      <c r="F148">
        <v>25.177918440667899</v>
      </c>
      <c r="G148">
        <v>22460</v>
      </c>
      <c r="H148">
        <v>4.8657697539156999</v>
      </c>
      <c r="I148">
        <v>2.5101523777249399</v>
      </c>
      <c r="J148">
        <v>1.05057034512467</v>
      </c>
      <c r="K148">
        <v>1.36628389004318</v>
      </c>
      <c r="L148">
        <v>66.3761689170083</v>
      </c>
      <c r="M148">
        <v>0</v>
      </c>
      <c r="N148">
        <v>1</v>
      </c>
      <c r="O148">
        <f t="shared" si="2"/>
        <v>1</v>
      </c>
    </row>
    <row r="149" spans="1:15" hidden="1">
      <c r="A149" t="s">
        <v>340</v>
      </c>
      <c r="B149" t="s">
        <v>341</v>
      </c>
      <c r="C149">
        <v>2009</v>
      </c>
      <c r="D149" t="s">
        <v>284</v>
      </c>
      <c r="E149">
        <v>11</v>
      </c>
      <c r="F149">
        <v>72.106534685636205</v>
      </c>
      <c r="G149">
        <v>22850</v>
      </c>
      <c r="H149">
        <v>4.3481104916222302</v>
      </c>
      <c r="I149">
        <v>3.1501294457102298</v>
      </c>
      <c r="J149">
        <v>0.31826470888612901</v>
      </c>
      <c r="K149">
        <v>1.5882882949800701</v>
      </c>
      <c r="L149">
        <v>70.448385052511696</v>
      </c>
      <c r="M149">
        <v>0</v>
      </c>
      <c r="N149">
        <v>1</v>
      </c>
      <c r="O149">
        <f t="shared" si="2"/>
        <v>1</v>
      </c>
    </row>
    <row r="150" spans="1:15" hidden="1">
      <c r="A150" t="s">
        <v>340</v>
      </c>
      <c r="B150" t="s">
        <v>341</v>
      </c>
      <c r="C150">
        <v>2010</v>
      </c>
      <c r="D150" t="s">
        <v>284</v>
      </c>
      <c r="E150">
        <v>12</v>
      </c>
      <c r="F150">
        <v>132.98727856519201</v>
      </c>
      <c r="G150">
        <v>21090</v>
      </c>
      <c r="H150">
        <v>3.5440682523498901</v>
      </c>
      <c r="I150">
        <v>3.3218878985437499</v>
      </c>
      <c r="J150">
        <v>3.7245812322361598</v>
      </c>
      <c r="K150">
        <v>1.2359015840600001</v>
      </c>
      <c r="L150">
        <v>76.130666943250205</v>
      </c>
      <c r="M150">
        <v>0</v>
      </c>
      <c r="N150">
        <v>1</v>
      </c>
      <c r="O150">
        <f t="shared" si="2"/>
        <v>1</v>
      </c>
    </row>
    <row r="151" spans="1:15" hidden="1">
      <c r="A151" t="s">
        <v>340</v>
      </c>
      <c r="B151" t="s">
        <v>341</v>
      </c>
      <c r="C151">
        <v>2011</v>
      </c>
      <c r="D151" t="s">
        <v>284</v>
      </c>
      <c r="E151">
        <v>12</v>
      </c>
      <c r="F151">
        <v>159.18475508662101</v>
      </c>
      <c r="G151">
        <v>21320</v>
      </c>
      <c r="H151">
        <v>3.87423104912452</v>
      </c>
      <c r="I151">
        <v>3.46239294641873</v>
      </c>
      <c r="J151">
        <v>2.6359449181304702</v>
      </c>
      <c r="K151">
        <v>1.02455537802537</v>
      </c>
      <c r="L151">
        <v>65.770495543622502</v>
      </c>
      <c r="M151">
        <v>0</v>
      </c>
      <c r="N151">
        <v>1</v>
      </c>
      <c r="O151">
        <f t="shared" si="2"/>
        <v>1</v>
      </c>
    </row>
    <row r="152" spans="1:15" hidden="1">
      <c r="A152" t="s">
        <v>340</v>
      </c>
      <c r="B152" t="s">
        <v>341</v>
      </c>
      <c r="C152">
        <v>2012</v>
      </c>
      <c r="D152" t="s">
        <v>284</v>
      </c>
      <c r="E152">
        <v>13</v>
      </c>
      <c r="F152">
        <v>145.01221893815</v>
      </c>
      <c r="G152">
        <v>22620</v>
      </c>
      <c r="H152">
        <v>3.4288056938460598</v>
      </c>
      <c r="I152">
        <v>3.2376212543927201</v>
      </c>
      <c r="J152">
        <v>1.5514647710573599</v>
      </c>
      <c r="K152">
        <v>1.08056610619259</v>
      </c>
      <c r="L152">
        <v>58.850458627997597</v>
      </c>
      <c r="M152">
        <v>0</v>
      </c>
      <c r="N152">
        <v>1</v>
      </c>
      <c r="O152">
        <f t="shared" si="2"/>
        <v>1</v>
      </c>
    </row>
    <row r="153" spans="1:15">
      <c r="A153" t="s">
        <v>342</v>
      </c>
      <c r="B153" t="s">
        <v>343</v>
      </c>
      <c r="C153">
        <v>2007</v>
      </c>
      <c r="D153" t="s">
        <v>284</v>
      </c>
      <c r="E153" t="s">
        <v>313</v>
      </c>
      <c r="F153">
        <v>62.9405546558704</v>
      </c>
      <c r="G153">
        <v>3860</v>
      </c>
      <c r="H153">
        <v>9.8249999997589903</v>
      </c>
      <c r="I153">
        <v>7.6842899801274402</v>
      </c>
      <c r="J153">
        <v>-2.4533498532101001</v>
      </c>
      <c r="K153">
        <v>0.220952798303098</v>
      </c>
      <c r="L153">
        <v>143.187559497309</v>
      </c>
      <c r="M153">
        <v>0</v>
      </c>
      <c r="N153">
        <v>0</v>
      </c>
      <c r="O153">
        <f t="shared" si="2"/>
        <v>1</v>
      </c>
    </row>
    <row r="154" spans="1:15" hidden="1">
      <c r="A154" t="s">
        <v>342</v>
      </c>
      <c r="B154" t="s">
        <v>343</v>
      </c>
      <c r="C154">
        <v>2008</v>
      </c>
      <c r="D154" t="s">
        <v>284</v>
      </c>
      <c r="E154" t="s">
        <v>313</v>
      </c>
      <c r="F154">
        <v>74.267763656060197</v>
      </c>
      <c r="G154">
        <v>4980</v>
      </c>
      <c r="H154">
        <v>9.7249999997133507</v>
      </c>
      <c r="I154">
        <v>8.9798287674156096</v>
      </c>
      <c r="J154">
        <v>-7.9696252327866501</v>
      </c>
      <c r="K154">
        <v>6.2473333333333301</v>
      </c>
      <c r="L154">
        <v>176.684628411501</v>
      </c>
      <c r="M154">
        <v>0</v>
      </c>
      <c r="N154">
        <v>0</v>
      </c>
      <c r="O154">
        <f t="shared" si="2"/>
        <v>1</v>
      </c>
    </row>
    <row r="155" spans="1:15" hidden="1">
      <c r="A155" t="s">
        <v>342</v>
      </c>
      <c r="B155" t="s">
        <v>343</v>
      </c>
      <c r="C155">
        <v>2009</v>
      </c>
      <c r="D155" t="s">
        <v>284</v>
      </c>
      <c r="E155" t="s">
        <v>313</v>
      </c>
      <c r="F155">
        <v>171.144957424453</v>
      </c>
      <c r="G155">
        <v>6150</v>
      </c>
      <c r="H155">
        <v>8.1499999998579504</v>
      </c>
      <c r="I155">
        <v>12.1704734700157</v>
      </c>
      <c r="J155">
        <v>4.6921956236707896</v>
      </c>
      <c r="K155">
        <v>4.6719999999999997</v>
      </c>
      <c r="L155">
        <v>135.68492607996399</v>
      </c>
      <c r="M155">
        <v>0</v>
      </c>
      <c r="N155">
        <v>0</v>
      </c>
      <c r="O155">
        <f t="shared" si="2"/>
        <v>1</v>
      </c>
    </row>
    <row r="156" spans="1:15" hidden="1">
      <c r="A156" t="s">
        <v>342</v>
      </c>
      <c r="B156" t="s">
        <v>343</v>
      </c>
      <c r="C156">
        <v>2010</v>
      </c>
      <c r="D156" t="s">
        <v>284</v>
      </c>
      <c r="E156" t="s">
        <v>313</v>
      </c>
      <c r="F156">
        <v>351.25339527818102</v>
      </c>
      <c r="G156">
        <v>6780</v>
      </c>
      <c r="H156">
        <v>6.0249999999084203</v>
      </c>
      <c r="I156">
        <v>11.742319546924699</v>
      </c>
      <c r="J156">
        <v>-3.5584602070038698</v>
      </c>
      <c r="K156">
        <v>1.6779999999999999</v>
      </c>
      <c r="L156">
        <v>226.45619996157299</v>
      </c>
      <c r="M156">
        <v>0</v>
      </c>
      <c r="N156">
        <v>0</v>
      </c>
      <c r="O156">
        <f t="shared" si="2"/>
        <v>1</v>
      </c>
    </row>
    <row r="157" spans="1:15" hidden="1">
      <c r="A157" t="s">
        <v>342</v>
      </c>
      <c r="B157" t="s">
        <v>343</v>
      </c>
      <c r="C157">
        <v>2011</v>
      </c>
      <c r="D157" t="s">
        <v>284</v>
      </c>
      <c r="E157" t="s">
        <v>313</v>
      </c>
      <c r="F157">
        <v>387.87171849532899</v>
      </c>
      <c r="G157">
        <v>7440</v>
      </c>
      <c r="H157">
        <v>5.1749999999489296</v>
      </c>
      <c r="I157">
        <v>10.524700495308499</v>
      </c>
      <c r="J157">
        <v>0.95302470984256304</v>
      </c>
      <c r="K157">
        <v>0.45633333333333298</v>
      </c>
      <c r="L157">
        <v>173.65793276103301</v>
      </c>
      <c r="M157">
        <v>0</v>
      </c>
      <c r="N157">
        <v>0</v>
      </c>
      <c r="O157">
        <f t="shared" si="2"/>
        <v>1</v>
      </c>
    </row>
    <row r="158" spans="1:15" hidden="1">
      <c r="A158" t="s">
        <v>342</v>
      </c>
      <c r="B158" t="s">
        <v>343</v>
      </c>
      <c r="C158">
        <v>2012</v>
      </c>
      <c r="D158" t="s">
        <v>284</v>
      </c>
      <c r="E158" t="s">
        <v>313</v>
      </c>
      <c r="F158">
        <v>333.20214790979298</v>
      </c>
      <c r="G158">
        <v>8190</v>
      </c>
      <c r="H158">
        <v>4.8250000001269999</v>
      </c>
      <c r="I158">
        <v>7.5902457575172697</v>
      </c>
      <c r="J158">
        <v>5.4226432962582702</v>
      </c>
      <c r="K158">
        <v>2.0313333333333299</v>
      </c>
      <c r="L158">
        <v>138.821604501184</v>
      </c>
      <c r="M158">
        <v>0</v>
      </c>
      <c r="N158">
        <v>0</v>
      </c>
      <c r="O158">
        <f t="shared" si="2"/>
        <v>1</v>
      </c>
    </row>
    <row r="159" spans="1:15">
      <c r="A159" t="s">
        <v>344</v>
      </c>
      <c r="B159" t="s">
        <v>345</v>
      </c>
      <c r="C159">
        <v>2007</v>
      </c>
      <c r="D159" t="s">
        <v>284</v>
      </c>
      <c r="E159">
        <v>1</v>
      </c>
      <c r="F159">
        <v>394.340106382979</v>
      </c>
      <c r="G159">
        <v>5620</v>
      </c>
      <c r="H159">
        <v>3.7553267014003899</v>
      </c>
      <c r="I159">
        <v>-1.07641820504715</v>
      </c>
      <c r="J159">
        <v>-5.1217881907222003</v>
      </c>
      <c r="K159">
        <v>-9.3216077210988697</v>
      </c>
      <c r="L159">
        <v>3.1419268218967802</v>
      </c>
      <c r="M159">
        <v>0</v>
      </c>
      <c r="N159">
        <v>0</v>
      </c>
      <c r="O159">
        <f t="shared" si="2"/>
        <v>0</v>
      </c>
    </row>
    <row r="160" spans="1:15" hidden="1">
      <c r="A160" t="s">
        <v>344</v>
      </c>
      <c r="B160" t="s">
        <v>345</v>
      </c>
      <c r="C160">
        <v>2008</v>
      </c>
      <c r="D160" t="s">
        <v>284</v>
      </c>
      <c r="E160">
        <v>1</v>
      </c>
      <c r="F160" t="s">
        <v>313</v>
      </c>
      <c r="G160" t="s">
        <v>313</v>
      </c>
      <c r="H160" t="s">
        <v>313</v>
      </c>
      <c r="I160" t="s">
        <v>313</v>
      </c>
      <c r="J160" t="s">
        <v>313</v>
      </c>
      <c r="K160" t="s">
        <v>313</v>
      </c>
      <c r="L160" t="s">
        <v>313</v>
      </c>
      <c r="M160" t="s">
        <v>313</v>
      </c>
      <c r="N160" t="s">
        <v>313</v>
      </c>
      <c r="O160">
        <f t="shared" si="2"/>
        <v>0</v>
      </c>
    </row>
    <row r="161" spans="1:15" hidden="1">
      <c r="A161" t="s">
        <v>344</v>
      </c>
      <c r="B161" t="s">
        <v>345</v>
      </c>
      <c r="C161">
        <v>2009</v>
      </c>
      <c r="D161" t="s">
        <v>284</v>
      </c>
      <c r="E161">
        <v>2</v>
      </c>
      <c r="F161">
        <v>462.49889412620502</v>
      </c>
      <c r="G161">
        <v>6840</v>
      </c>
      <c r="H161">
        <v>5.7018193458150304</v>
      </c>
      <c r="I161">
        <v>3.78723837150114</v>
      </c>
      <c r="J161">
        <v>-14.230590481051999</v>
      </c>
      <c r="K161">
        <v>-10.9257517044068</v>
      </c>
      <c r="L161">
        <v>2.1281666963094001</v>
      </c>
      <c r="M161">
        <v>0</v>
      </c>
      <c r="N161">
        <v>0</v>
      </c>
      <c r="O161">
        <f t="shared" si="2"/>
        <v>0</v>
      </c>
    </row>
    <row r="162" spans="1:15" hidden="1">
      <c r="A162" t="s">
        <v>344</v>
      </c>
      <c r="B162" t="s">
        <v>345</v>
      </c>
      <c r="C162">
        <v>2010</v>
      </c>
      <c r="D162" t="s">
        <v>284</v>
      </c>
      <c r="E162">
        <v>3</v>
      </c>
      <c r="F162">
        <v>462.89342745953797</v>
      </c>
      <c r="G162">
        <v>7720</v>
      </c>
      <c r="H162">
        <v>7.6014622730172396</v>
      </c>
      <c r="I162">
        <v>1.18764945336656</v>
      </c>
      <c r="J162">
        <v>-19.183285175778199</v>
      </c>
      <c r="K162">
        <v>-9.9001831201230406</v>
      </c>
      <c r="L162">
        <v>2.0689836068227199</v>
      </c>
      <c r="M162">
        <v>0</v>
      </c>
      <c r="N162">
        <v>0</v>
      </c>
      <c r="O162">
        <f t="shared" si="2"/>
        <v>0</v>
      </c>
    </row>
    <row r="163" spans="1:15" hidden="1">
      <c r="A163" t="s">
        <v>344</v>
      </c>
      <c r="B163" t="s">
        <v>345</v>
      </c>
      <c r="C163">
        <v>2011</v>
      </c>
      <c r="D163" t="s">
        <v>284</v>
      </c>
      <c r="E163">
        <v>3</v>
      </c>
      <c r="F163">
        <v>417.266563954454</v>
      </c>
      <c r="G163">
        <v>8440</v>
      </c>
      <c r="H163">
        <v>9.1997905514393103</v>
      </c>
      <c r="I163">
        <v>2.5887454586907999</v>
      </c>
      <c r="J163">
        <v>-19.8686159139267</v>
      </c>
      <c r="K163">
        <v>-8.6422862536989697</v>
      </c>
      <c r="L163">
        <v>1.7841934733118401</v>
      </c>
      <c r="M163">
        <v>0</v>
      </c>
      <c r="N163">
        <v>0</v>
      </c>
      <c r="O163">
        <f t="shared" si="2"/>
        <v>0</v>
      </c>
    </row>
    <row r="164" spans="1:15" hidden="1">
      <c r="A164" t="s">
        <v>344</v>
      </c>
      <c r="B164" t="s">
        <v>345</v>
      </c>
      <c r="C164">
        <v>2012</v>
      </c>
      <c r="D164" t="s">
        <v>284</v>
      </c>
      <c r="E164">
        <v>3</v>
      </c>
      <c r="F164">
        <v>359.513468296334</v>
      </c>
      <c r="G164">
        <v>9020</v>
      </c>
      <c r="H164">
        <v>7.3499154771367499</v>
      </c>
      <c r="I164">
        <v>2.5887454586907999</v>
      </c>
      <c r="J164">
        <v>-12.123017015562199</v>
      </c>
      <c r="K164">
        <v>-7.3975085262531</v>
      </c>
      <c r="L164">
        <v>1.70587486396035</v>
      </c>
      <c r="M164">
        <v>0</v>
      </c>
      <c r="N164">
        <v>0</v>
      </c>
      <c r="O164">
        <f t="shared" si="2"/>
        <v>0</v>
      </c>
    </row>
    <row r="165" spans="1:15">
      <c r="A165" t="s">
        <v>346</v>
      </c>
      <c r="B165" t="s">
        <v>347</v>
      </c>
      <c r="C165">
        <v>2007</v>
      </c>
      <c r="D165" t="s">
        <v>284</v>
      </c>
      <c r="E165">
        <v>11</v>
      </c>
      <c r="F165">
        <v>8</v>
      </c>
      <c r="G165">
        <v>8840</v>
      </c>
      <c r="H165">
        <v>8.3111318840240003</v>
      </c>
      <c r="I165">
        <v>2.52327390019774</v>
      </c>
      <c r="J165">
        <v>-10.6397175915319</v>
      </c>
      <c r="K165">
        <v>-0.74365639713967502</v>
      </c>
      <c r="L165">
        <v>89.978546372289401</v>
      </c>
      <c r="M165">
        <v>0</v>
      </c>
      <c r="N165">
        <v>0</v>
      </c>
      <c r="O165">
        <f t="shared" si="2"/>
        <v>1</v>
      </c>
    </row>
    <row r="166" spans="1:15" hidden="1">
      <c r="A166" t="s">
        <v>346</v>
      </c>
      <c r="B166" t="s">
        <v>347</v>
      </c>
      <c r="C166">
        <v>2008</v>
      </c>
      <c r="D166" t="s">
        <v>284</v>
      </c>
      <c r="E166">
        <v>11</v>
      </c>
      <c r="F166">
        <v>8.2439024390243905</v>
      </c>
      <c r="G166">
        <v>10520</v>
      </c>
      <c r="H166">
        <v>8.2094115420644602</v>
      </c>
      <c r="I166">
        <v>4.0395813539492798</v>
      </c>
      <c r="J166">
        <v>-14.4749471761761</v>
      </c>
      <c r="K166">
        <v>-0.41240795436271499</v>
      </c>
      <c r="L166">
        <v>117.528508167</v>
      </c>
      <c r="M166">
        <v>0</v>
      </c>
      <c r="N166">
        <v>1</v>
      </c>
      <c r="O166">
        <f t="shared" si="2"/>
        <v>1</v>
      </c>
    </row>
    <row r="167" spans="1:15" hidden="1">
      <c r="A167" t="s">
        <v>346</v>
      </c>
      <c r="B167" t="s">
        <v>347</v>
      </c>
      <c r="C167">
        <v>2009</v>
      </c>
      <c r="D167" t="s">
        <v>284</v>
      </c>
      <c r="E167">
        <v>9</v>
      </c>
      <c r="F167">
        <v>155.683272678648</v>
      </c>
      <c r="G167">
        <v>12600</v>
      </c>
      <c r="H167">
        <v>7.1035777942485003</v>
      </c>
      <c r="I167">
        <v>6.8008975302892596</v>
      </c>
      <c r="J167">
        <v>-13.3006542415726</v>
      </c>
      <c r="K167">
        <v>-1.27852574706383</v>
      </c>
      <c r="L167">
        <v>119.01236678106901</v>
      </c>
      <c r="M167">
        <v>0</v>
      </c>
      <c r="N167">
        <v>1</v>
      </c>
      <c r="O167">
        <f t="shared" si="2"/>
        <v>1</v>
      </c>
    </row>
    <row r="168" spans="1:15" hidden="1">
      <c r="A168" t="s">
        <v>346</v>
      </c>
      <c r="B168" t="s">
        <v>347</v>
      </c>
      <c r="C168">
        <v>2010</v>
      </c>
      <c r="D168" t="s">
        <v>284</v>
      </c>
      <c r="E168">
        <v>9</v>
      </c>
      <c r="F168">
        <v>323.77069397494398</v>
      </c>
      <c r="G168">
        <v>12320</v>
      </c>
      <c r="H168">
        <v>1.4675914220247801</v>
      </c>
      <c r="I168">
        <v>7.0312242850676299</v>
      </c>
      <c r="J168">
        <v>3.9472184837073101</v>
      </c>
      <c r="K168">
        <v>-4.2429309169287599</v>
      </c>
      <c r="L168">
        <v>156.80352683384501</v>
      </c>
      <c r="M168">
        <v>0</v>
      </c>
      <c r="N168">
        <v>1</v>
      </c>
      <c r="O168">
        <f t="shared" si="2"/>
        <v>1</v>
      </c>
    </row>
    <row r="169" spans="1:15" hidden="1">
      <c r="A169" t="s">
        <v>346</v>
      </c>
      <c r="B169" t="s">
        <v>347</v>
      </c>
      <c r="C169">
        <v>2011</v>
      </c>
      <c r="D169" t="s">
        <v>284</v>
      </c>
      <c r="E169">
        <v>9</v>
      </c>
      <c r="F169">
        <v>410.57794059795498</v>
      </c>
      <c r="G169">
        <v>12260</v>
      </c>
      <c r="H169">
        <v>-0.16106743510809199</v>
      </c>
      <c r="I169">
        <v>5.5658876110074296</v>
      </c>
      <c r="J169">
        <v>4.0458009097829102E-2</v>
      </c>
      <c r="K169">
        <v>-6.4421886933707002</v>
      </c>
      <c r="L169">
        <v>123.322344225748</v>
      </c>
      <c r="M169">
        <v>0</v>
      </c>
      <c r="N169">
        <v>1</v>
      </c>
      <c r="O169">
        <f t="shared" si="2"/>
        <v>1</v>
      </c>
    </row>
    <row r="170" spans="1:15" hidden="1">
      <c r="A170" t="s">
        <v>346</v>
      </c>
      <c r="B170" t="s">
        <v>347</v>
      </c>
      <c r="C170">
        <v>2012</v>
      </c>
      <c r="D170" t="s">
        <v>284</v>
      </c>
      <c r="E170">
        <v>9</v>
      </c>
      <c r="F170">
        <v>348.53665821971202</v>
      </c>
      <c r="G170">
        <v>13050</v>
      </c>
      <c r="H170">
        <v>-1.12101792264012</v>
      </c>
      <c r="I170">
        <v>3.3011949002961898</v>
      </c>
      <c r="J170">
        <v>-1.43702906112842</v>
      </c>
      <c r="K170">
        <v>-7.1312077038734003</v>
      </c>
      <c r="L170">
        <v>98.338704992585207</v>
      </c>
      <c r="M170">
        <v>0</v>
      </c>
      <c r="N170">
        <v>1</v>
      </c>
      <c r="O170">
        <f t="shared" si="2"/>
        <v>1</v>
      </c>
    </row>
    <row r="171" spans="1:15">
      <c r="A171" t="s">
        <v>348</v>
      </c>
      <c r="B171" t="s">
        <v>349</v>
      </c>
      <c r="C171">
        <v>2007</v>
      </c>
      <c r="D171" t="s">
        <v>284</v>
      </c>
      <c r="E171">
        <v>11</v>
      </c>
      <c r="F171">
        <v>8.5</v>
      </c>
      <c r="G171">
        <v>8340</v>
      </c>
      <c r="H171">
        <v>9.6769701203285106</v>
      </c>
      <c r="I171">
        <v>6.4881558274812097</v>
      </c>
      <c r="J171">
        <v>-22.681662785753002</v>
      </c>
      <c r="K171">
        <v>-0.76942998795648498</v>
      </c>
      <c r="L171">
        <v>225.464438926985</v>
      </c>
      <c r="M171">
        <v>0</v>
      </c>
      <c r="N171">
        <v>0</v>
      </c>
      <c r="O171">
        <f t="shared" si="2"/>
        <v>1</v>
      </c>
    </row>
    <row r="172" spans="1:15" hidden="1">
      <c r="A172" t="s">
        <v>348</v>
      </c>
      <c r="B172" t="s">
        <v>349</v>
      </c>
      <c r="C172">
        <v>2008</v>
      </c>
      <c r="D172" t="s">
        <v>284</v>
      </c>
      <c r="E172">
        <v>10</v>
      </c>
      <c r="F172">
        <v>13.046785714285701</v>
      </c>
      <c r="G172">
        <v>10410</v>
      </c>
      <c r="H172">
        <v>10.372388126637</v>
      </c>
      <c r="I172">
        <v>7.7947412429020897</v>
      </c>
      <c r="J172">
        <v>-22.333900771074301</v>
      </c>
      <c r="K172">
        <v>-0.18572951514637401</v>
      </c>
      <c r="L172">
        <v>272.01853381238999</v>
      </c>
      <c r="M172">
        <v>0</v>
      </c>
      <c r="N172">
        <v>1</v>
      </c>
      <c r="O172">
        <f t="shared" si="2"/>
        <v>1</v>
      </c>
    </row>
    <row r="173" spans="1:15" hidden="1">
      <c r="A173" t="s">
        <v>348</v>
      </c>
      <c r="B173" t="s">
        <v>349</v>
      </c>
      <c r="C173">
        <v>2009</v>
      </c>
      <c r="D173" t="s">
        <v>284</v>
      </c>
      <c r="E173">
        <v>9</v>
      </c>
      <c r="F173">
        <v>226.55102169981899</v>
      </c>
      <c r="G173">
        <v>12430</v>
      </c>
      <c r="H173">
        <v>7.1420506107681598</v>
      </c>
      <c r="I173">
        <v>10.681416190386001</v>
      </c>
      <c r="J173">
        <v>-13.341503877631601</v>
      </c>
      <c r="K173">
        <v>-0.76824938387747399</v>
      </c>
      <c r="L173">
        <v>297.71692186686698</v>
      </c>
      <c r="M173">
        <v>0</v>
      </c>
      <c r="N173">
        <v>1</v>
      </c>
      <c r="O173">
        <f t="shared" si="2"/>
        <v>1</v>
      </c>
    </row>
    <row r="174" spans="1:15" hidden="1">
      <c r="A174" t="s">
        <v>348</v>
      </c>
      <c r="B174" t="s">
        <v>349</v>
      </c>
      <c r="C174">
        <v>2010</v>
      </c>
      <c r="D174" t="s">
        <v>284</v>
      </c>
      <c r="E174">
        <v>9</v>
      </c>
      <c r="F174">
        <v>465.61042262147799</v>
      </c>
      <c r="G174">
        <v>13030</v>
      </c>
      <c r="H174">
        <v>3.07410036048505E-3</v>
      </c>
      <c r="I174">
        <v>9.6793480691139901</v>
      </c>
      <c r="J174">
        <v>8.8256272455541804</v>
      </c>
      <c r="K174">
        <v>-2.7608781418340098</v>
      </c>
      <c r="L174">
        <v>359.33609700130199</v>
      </c>
      <c r="M174">
        <v>0</v>
      </c>
      <c r="N174">
        <v>1</v>
      </c>
      <c r="O174">
        <f t="shared" si="2"/>
        <v>1</v>
      </c>
    </row>
    <row r="175" spans="1:15" hidden="1">
      <c r="A175" t="s">
        <v>348</v>
      </c>
      <c r="B175" t="s">
        <v>349</v>
      </c>
      <c r="C175">
        <v>2011</v>
      </c>
      <c r="D175" t="s">
        <v>284</v>
      </c>
      <c r="E175">
        <v>9</v>
      </c>
      <c r="F175">
        <v>582.54489364399603</v>
      </c>
      <c r="G175">
        <v>12680</v>
      </c>
      <c r="H175">
        <v>-3.1411096848821498</v>
      </c>
      <c r="I175">
        <v>5.9455582045373898</v>
      </c>
      <c r="J175">
        <v>3.0137843825365001</v>
      </c>
      <c r="K175">
        <v>-5.3126868464670496</v>
      </c>
      <c r="L175">
        <v>300.04433904805501</v>
      </c>
      <c r="M175">
        <v>0</v>
      </c>
      <c r="N175">
        <v>1</v>
      </c>
      <c r="O175">
        <f t="shared" si="2"/>
        <v>1</v>
      </c>
    </row>
    <row r="176" spans="1:15" hidden="1">
      <c r="A176" t="s">
        <v>348</v>
      </c>
      <c r="B176" t="s">
        <v>349</v>
      </c>
      <c r="C176">
        <v>2012</v>
      </c>
      <c r="D176" t="s">
        <v>284</v>
      </c>
      <c r="E176">
        <v>9</v>
      </c>
      <c r="F176">
        <v>453.39972395882899</v>
      </c>
      <c r="G176">
        <v>13330</v>
      </c>
      <c r="H176">
        <v>-4.3105125240667999</v>
      </c>
      <c r="I176">
        <v>2.2782106188947902</v>
      </c>
      <c r="J176">
        <v>-2.20573222091459</v>
      </c>
      <c r="K176">
        <v>-5.3805914978015803</v>
      </c>
      <c r="L176">
        <v>241.46036916405799</v>
      </c>
      <c r="M176">
        <v>0</v>
      </c>
      <c r="N176">
        <v>1</v>
      </c>
      <c r="O176">
        <f t="shared" si="2"/>
        <v>1</v>
      </c>
    </row>
    <row r="177" spans="1:15">
      <c r="A177" t="s">
        <v>350</v>
      </c>
      <c r="B177" t="s">
        <v>351</v>
      </c>
      <c r="C177">
        <v>2007</v>
      </c>
      <c r="D177" t="s">
        <v>284</v>
      </c>
      <c r="E177">
        <v>9</v>
      </c>
      <c r="F177">
        <v>61.1114247104247</v>
      </c>
      <c r="G177">
        <v>8240</v>
      </c>
      <c r="H177">
        <v>3.4380861549339299</v>
      </c>
      <c r="I177">
        <v>4.1019356109993499</v>
      </c>
      <c r="J177">
        <v>-0.80635729192197003</v>
      </c>
      <c r="K177">
        <v>-1.15133333333333</v>
      </c>
      <c r="L177">
        <v>64.942112988071102</v>
      </c>
      <c r="M177">
        <v>1</v>
      </c>
      <c r="N177">
        <v>0</v>
      </c>
      <c r="O177">
        <f t="shared" si="2"/>
        <v>1</v>
      </c>
    </row>
    <row r="178" spans="1:15" hidden="1">
      <c r="A178" t="s">
        <v>350</v>
      </c>
      <c r="B178" t="s">
        <v>351</v>
      </c>
      <c r="C178">
        <v>2008</v>
      </c>
      <c r="D178" t="s">
        <v>284</v>
      </c>
      <c r="E178">
        <v>9</v>
      </c>
      <c r="F178">
        <v>54.628039941419203</v>
      </c>
      <c r="G178">
        <v>8830</v>
      </c>
      <c r="H178">
        <v>3.8694747997714698</v>
      </c>
      <c r="I178">
        <v>3.8614578634840799</v>
      </c>
      <c r="J178">
        <v>-1.4048461992779799</v>
      </c>
      <c r="K178">
        <v>-1.1196666666666699</v>
      </c>
      <c r="L178">
        <v>63.397440289206401</v>
      </c>
      <c r="M178">
        <v>1</v>
      </c>
      <c r="N178">
        <v>0</v>
      </c>
      <c r="O178">
        <f t="shared" si="2"/>
        <v>1</v>
      </c>
    </row>
    <row r="179" spans="1:15" hidden="1">
      <c r="A179" t="s">
        <v>350</v>
      </c>
      <c r="B179" t="s">
        <v>351</v>
      </c>
      <c r="C179">
        <v>2009</v>
      </c>
      <c r="D179" t="s">
        <v>284</v>
      </c>
      <c r="E179">
        <v>9</v>
      </c>
      <c r="F179">
        <v>92.475033087561201</v>
      </c>
      <c r="G179">
        <v>9360</v>
      </c>
      <c r="H179">
        <v>3.14561877409905</v>
      </c>
      <c r="I179">
        <v>4.2404315156703296</v>
      </c>
      <c r="J179">
        <v>-1.8373894030675899</v>
      </c>
      <c r="K179">
        <v>-1.03233333333333</v>
      </c>
      <c r="L179">
        <v>66.857697851669698</v>
      </c>
      <c r="M179">
        <v>1</v>
      </c>
      <c r="N179">
        <v>0</v>
      </c>
      <c r="O179">
        <f t="shared" si="2"/>
        <v>1</v>
      </c>
    </row>
    <row r="180" spans="1:15" hidden="1">
      <c r="A180" t="s">
        <v>350</v>
      </c>
      <c r="B180" t="s">
        <v>351</v>
      </c>
      <c r="C180">
        <v>2010</v>
      </c>
      <c r="D180" t="s">
        <v>284</v>
      </c>
      <c r="E180">
        <v>9</v>
      </c>
      <c r="F180">
        <v>152.84788638921501</v>
      </c>
      <c r="G180">
        <v>8530</v>
      </c>
      <c r="H180">
        <v>1.2123903754374901</v>
      </c>
      <c r="I180">
        <v>4.7963961492663998</v>
      </c>
      <c r="J180">
        <v>-0.92557937265680901</v>
      </c>
      <c r="K180">
        <v>-2.4003333333333301</v>
      </c>
      <c r="L180">
        <v>73.286984124723006</v>
      </c>
      <c r="M180">
        <v>1</v>
      </c>
      <c r="N180">
        <v>0</v>
      </c>
      <c r="O180">
        <f t="shared" si="2"/>
        <v>1</v>
      </c>
    </row>
    <row r="181" spans="1:15" hidden="1">
      <c r="A181" t="s">
        <v>350</v>
      </c>
      <c r="B181" t="s">
        <v>351</v>
      </c>
      <c r="C181">
        <v>2011</v>
      </c>
      <c r="D181" t="s">
        <v>284</v>
      </c>
      <c r="E181">
        <v>9</v>
      </c>
      <c r="F181">
        <v>178.22332317082399</v>
      </c>
      <c r="G181">
        <v>8730</v>
      </c>
      <c r="H181">
        <v>1.23959369142265</v>
      </c>
      <c r="I181">
        <v>4.8596888852860998</v>
      </c>
      <c r="J181">
        <v>-0.38673593218996699</v>
      </c>
      <c r="K181">
        <v>-3.4386666666666699</v>
      </c>
      <c r="L181">
        <v>69.316530676238301</v>
      </c>
      <c r="M181">
        <v>1</v>
      </c>
      <c r="N181">
        <v>0</v>
      </c>
      <c r="O181">
        <f t="shared" si="2"/>
        <v>1</v>
      </c>
    </row>
    <row r="182" spans="1:15" hidden="1">
      <c r="A182" t="s">
        <v>350</v>
      </c>
      <c r="B182" t="s">
        <v>351</v>
      </c>
      <c r="C182">
        <v>2012</v>
      </c>
      <c r="D182" t="s">
        <v>284</v>
      </c>
      <c r="E182">
        <v>9</v>
      </c>
      <c r="F182">
        <v>166.31784876215701</v>
      </c>
      <c r="G182">
        <v>9000</v>
      </c>
      <c r="H182">
        <v>1.4636909300874601</v>
      </c>
      <c r="I182">
        <v>4.2871548601451899</v>
      </c>
      <c r="J182">
        <v>-1.0901916814391801</v>
      </c>
      <c r="K182">
        <v>-4.2286666666666699</v>
      </c>
      <c r="L182">
        <v>74.050236417022006</v>
      </c>
      <c r="M182">
        <v>1</v>
      </c>
      <c r="N182">
        <v>0</v>
      </c>
      <c r="O182">
        <f t="shared" si="2"/>
        <v>1</v>
      </c>
    </row>
    <row r="183" spans="1:15">
      <c r="A183" t="s">
        <v>352</v>
      </c>
      <c r="B183" t="s">
        <v>353</v>
      </c>
      <c r="C183">
        <v>2007</v>
      </c>
      <c r="D183" t="s">
        <v>284</v>
      </c>
      <c r="E183">
        <v>10</v>
      </c>
      <c r="F183">
        <v>27.578646153846201</v>
      </c>
      <c r="G183">
        <v>5810</v>
      </c>
      <c r="H183">
        <v>5.8722308063247803</v>
      </c>
      <c r="I183">
        <v>2.6962143097570199</v>
      </c>
      <c r="J183">
        <v>16.103755475830202</v>
      </c>
      <c r="K183">
        <v>-3.6147899421552601</v>
      </c>
      <c r="L183">
        <v>0.38380326475910298</v>
      </c>
      <c r="M183">
        <v>0</v>
      </c>
      <c r="N183">
        <v>0</v>
      </c>
      <c r="O183">
        <f t="shared" si="2"/>
        <v>1</v>
      </c>
    </row>
    <row r="184" spans="1:15" hidden="1">
      <c r="A184" t="s">
        <v>352</v>
      </c>
      <c r="B184" t="s">
        <v>353</v>
      </c>
      <c r="C184">
        <v>2008</v>
      </c>
      <c r="D184" t="s">
        <v>284</v>
      </c>
      <c r="E184">
        <v>10</v>
      </c>
      <c r="F184">
        <v>26.605654472272001</v>
      </c>
      <c r="G184">
        <v>6600</v>
      </c>
      <c r="H184">
        <v>5.9998024679356696</v>
      </c>
      <c r="I184">
        <v>2.8658179691927401</v>
      </c>
      <c r="J184">
        <v>15.380887035919599</v>
      </c>
      <c r="K184">
        <v>-3.29829418384743</v>
      </c>
      <c r="L184">
        <v>0.409822845226048</v>
      </c>
      <c r="M184">
        <v>0</v>
      </c>
      <c r="N184">
        <v>0</v>
      </c>
      <c r="O184">
        <f t="shared" si="2"/>
        <v>1</v>
      </c>
    </row>
    <row r="185" spans="1:15" hidden="1">
      <c r="A185" t="s">
        <v>352</v>
      </c>
      <c r="B185" t="s">
        <v>353</v>
      </c>
      <c r="C185">
        <v>2009</v>
      </c>
      <c r="D185" t="s">
        <v>284</v>
      </c>
      <c r="E185">
        <v>10</v>
      </c>
      <c r="F185">
        <v>64.145440175852002</v>
      </c>
      <c r="G185">
        <v>7500</v>
      </c>
      <c r="H185">
        <v>5.5118855076431297</v>
      </c>
      <c r="I185">
        <v>3.6924570103491101</v>
      </c>
      <c r="J185">
        <v>16.846884483525201</v>
      </c>
      <c r="K185">
        <v>-3.5142956737191899</v>
      </c>
      <c r="L185">
        <v>0.465104971013171</v>
      </c>
      <c r="M185">
        <v>0</v>
      </c>
      <c r="N185">
        <v>0</v>
      </c>
      <c r="O185">
        <f t="shared" si="2"/>
        <v>1</v>
      </c>
    </row>
    <row r="186" spans="1:15" hidden="1">
      <c r="A186" t="s">
        <v>352</v>
      </c>
      <c r="B186" t="s">
        <v>353</v>
      </c>
      <c r="C186">
        <v>2010</v>
      </c>
      <c r="D186" t="s">
        <v>284</v>
      </c>
      <c r="E186">
        <v>10</v>
      </c>
      <c r="F186">
        <v>106.150551738874</v>
      </c>
      <c r="G186">
        <v>7590</v>
      </c>
      <c r="H186">
        <v>3.8004294521250701</v>
      </c>
      <c r="I186">
        <v>2.6838145981422699</v>
      </c>
      <c r="J186">
        <v>15.7234822556771</v>
      </c>
      <c r="K186">
        <v>-4.5722467673129596</v>
      </c>
      <c r="L186">
        <v>0.64692647697077099</v>
      </c>
      <c r="M186">
        <v>0</v>
      </c>
      <c r="N186">
        <v>0</v>
      </c>
      <c r="O186">
        <f t="shared" si="2"/>
        <v>1</v>
      </c>
    </row>
    <row r="187" spans="1:15" hidden="1">
      <c r="A187" t="s">
        <v>352</v>
      </c>
      <c r="B187" t="s">
        <v>353</v>
      </c>
      <c r="C187">
        <v>2011</v>
      </c>
      <c r="D187" t="s">
        <v>284</v>
      </c>
      <c r="E187">
        <v>10</v>
      </c>
      <c r="F187">
        <v>128.14246873967599</v>
      </c>
      <c r="G187">
        <v>8150</v>
      </c>
      <c r="H187">
        <v>4.2607103089473002</v>
      </c>
      <c r="I187">
        <v>2.57804259711755</v>
      </c>
      <c r="J187">
        <v>10.9068668110856</v>
      </c>
      <c r="K187">
        <v>-5.2313139220323901</v>
      </c>
      <c r="L187">
        <v>0.58790615702446003</v>
      </c>
      <c r="M187">
        <v>0</v>
      </c>
      <c r="N187">
        <v>0</v>
      </c>
      <c r="O187">
        <f t="shared" si="2"/>
        <v>1</v>
      </c>
    </row>
    <row r="188" spans="1:15" hidden="1">
      <c r="A188" t="s">
        <v>352</v>
      </c>
      <c r="B188" t="s">
        <v>353</v>
      </c>
      <c r="C188">
        <v>2012</v>
      </c>
      <c r="D188" t="s">
        <v>284</v>
      </c>
      <c r="E188">
        <v>10</v>
      </c>
      <c r="F188">
        <v>117.669198479743</v>
      </c>
      <c r="G188">
        <v>8840</v>
      </c>
      <c r="H188">
        <v>3.98282654961828</v>
      </c>
      <c r="I188">
        <v>1.8311151934483001</v>
      </c>
      <c r="J188">
        <v>11.572340536591801</v>
      </c>
      <c r="K188">
        <v>-5.3465366003560302</v>
      </c>
      <c r="L188">
        <v>0.55437310024522102</v>
      </c>
      <c r="M188">
        <v>0</v>
      </c>
      <c r="N188">
        <v>0</v>
      </c>
      <c r="O188">
        <f t="shared" si="2"/>
        <v>1</v>
      </c>
    </row>
    <row r="189" spans="1:15" hidden="1">
      <c r="A189" t="s">
        <v>354</v>
      </c>
      <c r="B189" t="s">
        <v>355</v>
      </c>
      <c r="C189">
        <v>2009</v>
      </c>
      <c r="D189" t="s">
        <v>284</v>
      </c>
      <c r="E189">
        <v>16</v>
      </c>
      <c r="F189">
        <v>48.9782625</v>
      </c>
      <c r="G189">
        <v>52100</v>
      </c>
      <c r="H189">
        <v>3.0879331693930601</v>
      </c>
      <c r="I189">
        <v>1.7561278330505701</v>
      </c>
      <c r="J189">
        <v>4.0840203655674499</v>
      </c>
      <c r="K189">
        <v>0.58636377853145605</v>
      </c>
      <c r="L189">
        <v>404.06830742031201</v>
      </c>
      <c r="M189">
        <v>0</v>
      </c>
      <c r="N189">
        <v>1</v>
      </c>
      <c r="O189">
        <f t="shared" si="2"/>
        <v>1</v>
      </c>
    </row>
    <row r="190" spans="1:15" hidden="1">
      <c r="A190" t="s">
        <v>354</v>
      </c>
      <c r="B190" t="s">
        <v>355</v>
      </c>
      <c r="C190">
        <v>2010</v>
      </c>
      <c r="D190" t="s">
        <v>284</v>
      </c>
      <c r="E190">
        <v>16</v>
      </c>
      <c r="F190">
        <v>53.840501767928302</v>
      </c>
      <c r="G190">
        <v>53130</v>
      </c>
      <c r="H190">
        <v>1.7003001231967101</v>
      </c>
      <c r="I190">
        <v>1.76354501840988</v>
      </c>
      <c r="J190">
        <v>4.8453728419747302</v>
      </c>
      <c r="K190">
        <v>-1.1191310312929099</v>
      </c>
      <c r="L190">
        <v>446.35270678903998</v>
      </c>
      <c r="M190">
        <v>0</v>
      </c>
      <c r="N190">
        <v>1</v>
      </c>
      <c r="O190">
        <f t="shared" si="2"/>
        <v>1</v>
      </c>
    </row>
    <row r="191" spans="1:15" hidden="1">
      <c r="A191" t="s">
        <v>354</v>
      </c>
      <c r="B191" t="s">
        <v>355</v>
      </c>
      <c r="C191">
        <v>2011</v>
      </c>
      <c r="D191" t="s">
        <v>284</v>
      </c>
      <c r="E191">
        <v>16</v>
      </c>
      <c r="F191">
        <v>51.222920718848798</v>
      </c>
      <c r="G191">
        <v>53320</v>
      </c>
      <c r="H191">
        <v>1.0126064748505099</v>
      </c>
      <c r="I191">
        <v>1.6506691683896499</v>
      </c>
      <c r="J191">
        <v>6.9058982869101504</v>
      </c>
      <c r="K191">
        <v>-2.5383234082588402</v>
      </c>
      <c r="L191">
        <v>400.87015054544202</v>
      </c>
      <c r="M191">
        <v>0</v>
      </c>
      <c r="N191">
        <v>1</v>
      </c>
      <c r="O191">
        <f t="shared" si="2"/>
        <v>1</v>
      </c>
    </row>
    <row r="192" spans="1:15" hidden="1">
      <c r="A192" t="s">
        <v>354</v>
      </c>
      <c r="B192" t="s">
        <v>355</v>
      </c>
      <c r="C192">
        <v>2012</v>
      </c>
      <c r="D192" t="s">
        <v>284</v>
      </c>
      <c r="E192">
        <v>16</v>
      </c>
      <c r="F192">
        <v>58.012938347053897</v>
      </c>
      <c r="G192">
        <v>53130</v>
      </c>
      <c r="H192">
        <v>0.37849771413373201</v>
      </c>
      <c r="I192">
        <v>1.60213368575218</v>
      </c>
      <c r="J192">
        <v>8.4361719362390204</v>
      </c>
      <c r="K192">
        <v>-4.0096691198015701</v>
      </c>
      <c r="L192">
        <v>376.78329931654298</v>
      </c>
      <c r="M192">
        <v>0</v>
      </c>
      <c r="N192">
        <v>1</v>
      </c>
      <c r="O192">
        <f t="shared" si="2"/>
        <v>1</v>
      </c>
    </row>
    <row r="193" spans="1:15" hidden="1">
      <c r="A193" t="s">
        <v>356</v>
      </c>
      <c r="B193" t="s">
        <v>357</v>
      </c>
      <c r="C193">
        <v>2010</v>
      </c>
      <c r="D193" t="s">
        <v>284</v>
      </c>
      <c r="E193">
        <v>16</v>
      </c>
      <c r="F193">
        <v>33.568719999999999</v>
      </c>
      <c r="G193">
        <v>86130</v>
      </c>
      <c r="H193">
        <v>0.846123592148046</v>
      </c>
      <c r="I193">
        <v>2.2206683666369198</v>
      </c>
      <c r="J193">
        <v>11.922686746484001</v>
      </c>
      <c r="K193">
        <v>16.489867774053302</v>
      </c>
      <c r="L193">
        <v>405.27041595465602</v>
      </c>
      <c r="M193">
        <v>0</v>
      </c>
      <c r="N193">
        <v>1</v>
      </c>
      <c r="O193">
        <f t="shared" si="2"/>
        <v>1</v>
      </c>
    </row>
    <row r="194" spans="1:15" hidden="1">
      <c r="A194" t="s">
        <v>356</v>
      </c>
      <c r="B194" t="s">
        <v>357</v>
      </c>
      <c r="C194">
        <v>2011</v>
      </c>
      <c r="D194" t="s">
        <v>284</v>
      </c>
      <c r="E194">
        <v>16</v>
      </c>
      <c r="F194">
        <v>28.900519003831398</v>
      </c>
      <c r="G194">
        <v>86830</v>
      </c>
      <c r="H194">
        <v>0.39095613318803701</v>
      </c>
      <c r="I194">
        <v>2.77742189665776</v>
      </c>
      <c r="J194">
        <v>11.939337219056799</v>
      </c>
      <c r="K194">
        <v>14.598916814806801</v>
      </c>
      <c r="L194">
        <v>369.55616706263299</v>
      </c>
      <c r="M194">
        <v>0</v>
      </c>
      <c r="N194">
        <v>1</v>
      </c>
      <c r="O194">
        <f t="shared" si="2"/>
        <v>1</v>
      </c>
    </row>
    <row r="195" spans="1:15" hidden="1">
      <c r="A195" t="s">
        <v>356</v>
      </c>
      <c r="B195" t="s">
        <v>357</v>
      </c>
      <c r="C195">
        <v>2012</v>
      </c>
      <c r="D195" t="s">
        <v>284</v>
      </c>
      <c r="E195">
        <v>16</v>
      </c>
      <c r="F195">
        <v>29.8930907942209</v>
      </c>
      <c r="G195">
        <v>89000</v>
      </c>
      <c r="H195">
        <v>6.2999803564056905E-2</v>
      </c>
      <c r="I195">
        <v>1.95569193309496</v>
      </c>
      <c r="J195">
        <v>13.5396540857489</v>
      </c>
      <c r="K195">
        <v>12.671469787682099</v>
      </c>
      <c r="L195">
        <v>341.172907274804</v>
      </c>
      <c r="M195">
        <v>0</v>
      </c>
      <c r="N195">
        <v>1</v>
      </c>
      <c r="O195">
        <f t="shared" ref="O195:O258" si="3">IF(E195&gt;6,1,0)</f>
        <v>1</v>
      </c>
    </row>
    <row r="196" spans="1:15" hidden="1">
      <c r="A196" t="s">
        <v>358</v>
      </c>
      <c r="B196" t="s">
        <v>359</v>
      </c>
      <c r="C196">
        <v>2012</v>
      </c>
      <c r="D196" t="s">
        <v>284</v>
      </c>
      <c r="E196">
        <v>16</v>
      </c>
      <c r="F196">
        <v>67.199382002989907</v>
      </c>
      <c r="G196">
        <v>31270</v>
      </c>
      <c r="H196">
        <v>0.83017389814192</v>
      </c>
      <c r="I196">
        <v>2.9502083101107699</v>
      </c>
      <c r="J196">
        <v>-2.9327586690946501</v>
      </c>
      <c r="K196">
        <v>-2.9696434294449499</v>
      </c>
      <c r="L196">
        <v>361.91162924938402</v>
      </c>
      <c r="M196">
        <v>0</v>
      </c>
      <c r="N196">
        <v>1</v>
      </c>
      <c r="O196">
        <f t="shared" si="3"/>
        <v>1</v>
      </c>
    </row>
    <row r="197" spans="1:15">
      <c r="A197" t="s">
        <v>360</v>
      </c>
      <c r="B197" t="s">
        <v>361</v>
      </c>
      <c r="C197">
        <v>2007</v>
      </c>
      <c r="D197" t="s">
        <v>284</v>
      </c>
      <c r="E197">
        <v>6</v>
      </c>
      <c r="F197">
        <v>120.48344186046501</v>
      </c>
      <c r="G197">
        <v>5500</v>
      </c>
      <c r="H197">
        <v>6.8617209731986399</v>
      </c>
      <c r="I197">
        <v>1.8200679283460599</v>
      </c>
      <c r="J197">
        <v>-2.6164439516834901</v>
      </c>
      <c r="K197">
        <v>-2.3343333333333298</v>
      </c>
      <c r="L197">
        <v>0.67966729040208096</v>
      </c>
      <c r="M197">
        <v>1</v>
      </c>
      <c r="N197">
        <v>0</v>
      </c>
      <c r="O197">
        <f t="shared" si="3"/>
        <v>0</v>
      </c>
    </row>
    <row r="198" spans="1:15" hidden="1">
      <c r="A198" t="s">
        <v>360</v>
      </c>
      <c r="B198" t="s">
        <v>361</v>
      </c>
      <c r="C198">
        <v>2008</v>
      </c>
      <c r="D198" t="s">
        <v>284</v>
      </c>
      <c r="E198">
        <v>6</v>
      </c>
      <c r="F198">
        <v>106.871879934064</v>
      </c>
      <c r="G198">
        <v>6210</v>
      </c>
      <c r="H198">
        <v>8.8384453962646692</v>
      </c>
      <c r="I198">
        <v>3.1487395696124101</v>
      </c>
      <c r="J198">
        <v>-6.6613325505754704</v>
      </c>
      <c r="K198">
        <v>0.44500000000000001</v>
      </c>
      <c r="L198">
        <v>0.54661819697733305</v>
      </c>
      <c r="M198">
        <v>1</v>
      </c>
      <c r="N198">
        <v>0</v>
      </c>
      <c r="O198">
        <f t="shared" si="3"/>
        <v>0</v>
      </c>
    </row>
    <row r="199" spans="1:15" hidden="1">
      <c r="A199" t="s">
        <v>360</v>
      </c>
      <c r="B199" t="s">
        <v>361</v>
      </c>
      <c r="C199">
        <v>2009</v>
      </c>
      <c r="D199" t="s">
        <v>284</v>
      </c>
      <c r="E199">
        <v>6</v>
      </c>
      <c r="F199">
        <v>142.89942508424801</v>
      </c>
      <c r="G199">
        <v>7060</v>
      </c>
      <c r="H199">
        <v>9.2446514182296298</v>
      </c>
      <c r="I199">
        <v>5.0077322303323299</v>
      </c>
      <c r="J199">
        <v>-10.4424529818357</v>
      </c>
      <c r="K199">
        <v>1.4586666666666701</v>
      </c>
      <c r="L199">
        <v>0.47359995917429998</v>
      </c>
      <c r="M199">
        <v>1</v>
      </c>
      <c r="N199">
        <v>0</v>
      </c>
      <c r="O199">
        <f t="shared" si="3"/>
        <v>0</v>
      </c>
    </row>
    <row r="200" spans="1:15" hidden="1">
      <c r="A200" t="s">
        <v>360</v>
      </c>
      <c r="B200" t="s">
        <v>361</v>
      </c>
      <c r="C200">
        <v>2010</v>
      </c>
      <c r="D200" t="s">
        <v>284</v>
      </c>
      <c r="E200">
        <v>7</v>
      </c>
      <c r="F200">
        <v>185.78791636702999</v>
      </c>
      <c r="G200">
        <v>7570</v>
      </c>
      <c r="H200">
        <v>8.4403728714717108</v>
      </c>
      <c r="I200">
        <v>5.1121230736995296</v>
      </c>
      <c r="J200">
        <v>-0.62834858881932998</v>
      </c>
      <c r="K200">
        <v>0.95833333333333304</v>
      </c>
      <c r="L200">
        <v>0.57415479759162902</v>
      </c>
      <c r="M200">
        <v>1</v>
      </c>
      <c r="N200">
        <v>0</v>
      </c>
      <c r="O200">
        <f t="shared" si="3"/>
        <v>1</v>
      </c>
    </row>
    <row r="201" spans="1:15" hidden="1">
      <c r="A201" t="s">
        <v>360</v>
      </c>
      <c r="B201" t="s">
        <v>361</v>
      </c>
      <c r="C201">
        <v>2011</v>
      </c>
      <c r="D201" t="s">
        <v>284</v>
      </c>
      <c r="E201">
        <v>7</v>
      </c>
      <c r="F201">
        <v>195.364934246979</v>
      </c>
      <c r="G201">
        <v>8050</v>
      </c>
      <c r="H201">
        <v>7.7714010332822898</v>
      </c>
      <c r="I201">
        <v>4.8863416480993598</v>
      </c>
      <c r="J201">
        <v>-10.6763702492877</v>
      </c>
      <c r="K201">
        <v>-0.81066666666666698</v>
      </c>
      <c r="L201">
        <v>0.55964955499827895</v>
      </c>
      <c r="M201">
        <v>1</v>
      </c>
      <c r="N201">
        <v>0</v>
      </c>
      <c r="O201">
        <f t="shared" si="3"/>
        <v>1</v>
      </c>
    </row>
    <row r="202" spans="1:15" hidden="1">
      <c r="A202" t="s">
        <v>360</v>
      </c>
      <c r="B202" t="s">
        <v>361</v>
      </c>
      <c r="C202">
        <v>2012</v>
      </c>
      <c r="D202" t="s">
        <v>284</v>
      </c>
      <c r="E202">
        <v>8</v>
      </c>
      <c r="F202">
        <v>165.13483552903</v>
      </c>
      <c r="G202">
        <v>8110</v>
      </c>
      <c r="H202">
        <v>7.43578448418614</v>
      </c>
      <c r="I202">
        <v>3.92538140126574</v>
      </c>
      <c r="J202">
        <v>-15.293127545423101</v>
      </c>
      <c r="K202">
        <v>-1.6396666666666699</v>
      </c>
      <c r="L202">
        <v>0.47699957164356199</v>
      </c>
      <c r="M202">
        <v>1</v>
      </c>
      <c r="N202">
        <v>0</v>
      </c>
      <c r="O202">
        <f t="shared" si="3"/>
        <v>1</v>
      </c>
    </row>
    <row r="203" spans="1:15">
      <c r="A203" t="s">
        <v>362</v>
      </c>
      <c r="B203" t="s">
        <v>363</v>
      </c>
      <c r="C203">
        <v>2007</v>
      </c>
      <c r="D203" t="s">
        <v>284</v>
      </c>
      <c r="E203">
        <v>5</v>
      </c>
      <c r="F203">
        <v>156.19996899224799</v>
      </c>
      <c r="G203">
        <v>2780</v>
      </c>
      <c r="H203">
        <v>5.7342794476398398</v>
      </c>
      <c r="I203">
        <v>2.42701105067865</v>
      </c>
      <c r="J203">
        <v>3.264722983894</v>
      </c>
      <c r="K203">
        <v>-6.9085021093641702E-2</v>
      </c>
      <c r="L203">
        <v>107.613144486</v>
      </c>
      <c r="M203">
        <v>1</v>
      </c>
      <c r="N203">
        <v>0</v>
      </c>
      <c r="O203">
        <f t="shared" si="3"/>
        <v>0</v>
      </c>
    </row>
    <row r="204" spans="1:15" hidden="1">
      <c r="A204" t="s">
        <v>362</v>
      </c>
      <c r="B204" t="s">
        <v>363</v>
      </c>
      <c r="C204">
        <v>2008</v>
      </c>
      <c r="D204" t="s">
        <v>284</v>
      </c>
      <c r="E204">
        <v>6</v>
      </c>
      <c r="F204">
        <v>125.401969170453</v>
      </c>
      <c r="G204">
        <v>3170</v>
      </c>
      <c r="H204">
        <v>6.8226772946084999</v>
      </c>
      <c r="I204">
        <v>1.7995154659724399</v>
      </c>
      <c r="J204">
        <v>1.4292965952627601</v>
      </c>
      <c r="K204">
        <v>0.94585408110354796</v>
      </c>
      <c r="L204">
        <v>99.918509372349504</v>
      </c>
      <c r="M204">
        <v>1</v>
      </c>
      <c r="N204">
        <v>0</v>
      </c>
      <c r="O204">
        <f t="shared" si="3"/>
        <v>0</v>
      </c>
    </row>
    <row r="205" spans="1:15" hidden="1">
      <c r="A205" t="s">
        <v>362</v>
      </c>
      <c r="B205" t="s">
        <v>363</v>
      </c>
      <c r="C205">
        <v>2009</v>
      </c>
      <c r="D205" t="s">
        <v>284</v>
      </c>
      <c r="E205">
        <v>7</v>
      </c>
      <c r="F205">
        <v>148.40020252389201</v>
      </c>
      <c r="G205">
        <v>3770</v>
      </c>
      <c r="H205">
        <v>7.8688947708428003</v>
      </c>
      <c r="I205">
        <v>3.1893734804531402</v>
      </c>
      <c r="J205">
        <v>-4.3740765307402896</v>
      </c>
      <c r="K205">
        <v>1.9422983974350101</v>
      </c>
      <c r="L205">
        <v>103.951394806916</v>
      </c>
      <c r="M205">
        <v>1</v>
      </c>
      <c r="N205">
        <v>0</v>
      </c>
      <c r="O205">
        <f t="shared" si="3"/>
        <v>1</v>
      </c>
    </row>
    <row r="206" spans="1:15" hidden="1">
      <c r="A206" t="s">
        <v>362</v>
      </c>
      <c r="B206" t="s">
        <v>363</v>
      </c>
      <c r="C206">
        <v>2010</v>
      </c>
      <c r="D206" t="s">
        <v>284</v>
      </c>
      <c r="E206">
        <v>7</v>
      </c>
      <c r="F206">
        <v>172.749993191866</v>
      </c>
      <c r="G206">
        <v>3930</v>
      </c>
      <c r="H206">
        <v>6.5599098413455401</v>
      </c>
      <c r="I206">
        <v>3.5006979882794198</v>
      </c>
      <c r="J206">
        <v>-0.59642577398047902</v>
      </c>
      <c r="K206">
        <v>0.92226390686455995</v>
      </c>
      <c r="L206">
        <v>116.13726231186899</v>
      </c>
      <c r="M206">
        <v>1</v>
      </c>
      <c r="N206">
        <v>0</v>
      </c>
      <c r="O206">
        <f t="shared" si="3"/>
        <v>1</v>
      </c>
    </row>
    <row r="207" spans="1:15" hidden="1">
      <c r="A207" t="s">
        <v>362</v>
      </c>
      <c r="B207" t="s">
        <v>363</v>
      </c>
      <c r="C207">
        <v>2011</v>
      </c>
      <c r="D207" t="s">
        <v>284</v>
      </c>
      <c r="E207">
        <v>7</v>
      </c>
      <c r="F207">
        <v>182.470362285097</v>
      </c>
      <c r="G207">
        <v>4390</v>
      </c>
      <c r="H207">
        <v>6.7903923505336499</v>
      </c>
      <c r="I207">
        <v>3.41680937178787</v>
      </c>
      <c r="J207">
        <v>-2.5464590423929501</v>
      </c>
      <c r="K207">
        <v>0.49188898396962</v>
      </c>
      <c r="L207">
        <v>97.743607565322705</v>
      </c>
      <c r="M207">
        <v>1</v>
      </c>
      <c r="N207">
        <v>0</v>
      </c>
      <c r="O207">
        <f t="shared" si="3"/>
        <v>1</v>
      </c>
    </row>
    <row r="208" spans="1:15" hidden="1">
      <c r="A208" t="s">
        <v>362</v>
      </c>
      <c r="B208" t="s">
        <v>363</v>
      </c>
      <c r="C208">
        <v>2012</v>
      </c>
      <c r="D208" t="s">
        <v>284</v>
      </c>
      <c r="E208">
        <v>5</v>
      </c>
      <c r="F208">
        <v>167.04155074663501</v>
      </c>
      <c r="G208">
        <v>4890</v>
      </c>
      <c r="H208">
        <v>6.2738358627805404</v>
      </c>
      <c r="I208">
        <v>2.61174571937469</v>
      </c>
      <c r="J208">
        <v>-1.8623778286079999</v>
      </c>
      <c r="K208">
        <v>0.22491963201571299</v>
      </c>
      <c r="L208">
        <v>87.272508423537303</v>
      </c>
      <c r="M208">
        <v>1</v>
      </c>
      <c r="N208">
        <v>0</v>
      </c>
      <c r="O208">
        <f t="shared" si="3"/>
        <v>0</v>
      </c>
    </row>
    <row r="209" spans="1:15">
      <c r="A209" t="s">
        <v>364</v>
      </c>
      <c r="B209" t="s">
        <v>365</v>
      </c>
      <c r="C209">
        <v>2007</v>
      </c>
      <c r="D209" t="s">
        <v>284</v>
      </c>
      <c r="E209">
        <v>3</v>
      </c>
      <c r="F209">
        <v>189.83282307692301</v>
      </c>
      <c r="G209">
        <v>1660</v>
      </c>
      <c r="H209">
        <v>5.4221541647006903</v>
      </c>
      <c r="I209">
        <v>5.61043227879094</v>
      </c>
      <c r="J209">
        <v>5.69741977951207</v>
      </c>
      <c r="K209">
        <v>-2.6440255907072299</v>
      </c>
      <c r="L209">
        <v>1.0099998754311601</v>
      </c>
      <c r="M209">
        <v>1</v>
      </c>
      <c r="N209">
        <v>0</v>
      </c>
      <c r="O209">
        <f t="shared" si="3"/>
        <v>0</v>
      </c>
    </row>
    <row r="210" spans="1:15" hidden="1">
      <c r="A210" t="s">
        <v>364</v>
      </c>
      <c r="B210" t="s">
        <v>365</v>
      </c>
      <c r="C210">
        <v>2008</v>
      </c>
      <c r="D210" t="s">
        <v>284</v>
      </c>
      <c r="E210">
        <v>3</v>
      </c>
      <c r="F210">
        <v>164.74051115531901</v>
      </c>
      <c r="G210">
        <v>1900</v>
      </c>
      <c r="H210">
        <v>5.8337303580134803</v>
      </c>
      <c r="I210">
        <v>4.9673620000316197</v>
      </c>
      <c r="J210">
        <v>5.4043578670110897</v>
      </c>
      <c r="K210">
        <v>-1.83522366683792</v>
      </c>
      <c r="L210">
        <v>0.91489569317221098</v>
      </c>
      <c r="M210">
        <v>1</v>
      </c>
      <c r="N210">
        <v>0</v>
      </c>
      <c r="O210">
        <f t="shared" si="3"/>
        <v>0</v>
      </c>
    </row>
    <row r="211" spans="1:15" hidden="1">
      <c r="A211" t="s">
        <v>364</v>
      </c>
      <c r="B211" t="s">
        <v>365</v>
      </c>
      <c r="C211">
        <v>2009</v>
      </c>
      <c r="D211" t="s">
        <v>284</v>
      </c>
      <c r="E211">
        <v>4</v>
      </c>
      <c r="F211">
        <v>205.899420564293</v>
      </c>
      <c r="G211">
        <v>2230</v>
      </c>
      <c r="H211">
        <v>5.1975105381079203</v>
      </c>
      <c r="I211">
        <v>5.5485597011559298</v>
      </c>
      <c r="J211">
        <v>8.2960175652443194E-2</v>
      </c>
      <c r="K211">
        <v>-1.28977602346363</v>
      </c>
      <c r="L211">
        <v>0.90833714580154901</v>
      </c>
      <c r="M211">
        <v>1</v>
      </c>
      <c r="N211">
        <v>0</v>
      </c>
      <c r="O211">
        <f t="shared" si="3"/>
        <v>0</v>
      </c>
    </row>
    <row r="212" spans="1:15" hidden="1">
      <c r="A212" t="s">
        <v>364</v>
      </c>
      <c r="B212" t="s">
        <v>365</v>
      </c>
      <c r="C212">
        <v>2010</v>
      </c>
      <c r="D212" t="s">
        <v>284</v>
      </c>
      <c r="E212">
        <v>4</v>
      </c>
      <c r="F212">
        <v>230.219741352189</v>
      </c>
      <c r="G212">
        <v>2480</v>
      </c>
      <c r="H212">
        <v>4.2901772747792597</v>
      </c>
      <c r="I212">
        <v>5.1264925188678498</v>
      </c>
      <c r="J212">
        <v>5.0187069193890297</v>
      </c>
      <c r="K212">
        <v>-2.1274779572691802</v>
      </c>
      <c r="L212">
        <v>1.0267892648631001</v>
      </c>
      <c r="M212">
        <v>1</v>
      </c>
      <c r="N212">
        <v>0</v>
      </c>
      <c r="O212">
        <f t="shared" si="3"/>
        <v>0</v>
      </c>
    </row>
    <row r="213" spans="1:15" hidden="1">
      <c r="A213" t="s">
        <v>364</v>
      </c>
      <c r="B213" t="s">
        <v>365</v>
      </c>
      <c r="C213">
        <v>2011</v>
      </c>
      <c r="D213" t="s">
        <v>284</v>
      </c>
      <c r="E213">
        <v>5</v>
      </c>
      <c r="F213">
        <v>237.19678860633999</v>
      </c>
      <c r="G213">
        <v>2740</v>
      </c>
      <c r="H213">
        <v>4.8875049936301602</v>
      </c>
      <c r="I213">
        <v>5.4231046348598202</v>
      </c>
      <c r="J213">
        <v>3.5969641980851801</v>
      </c>
      <c r="K213">
        <v>-2.80954949681872</v>
      </c>
      <c r="L213">
        <v>86.245565124823997</v>
      </c>
      <c r="M213">
        <v>1</v>
      </c>
      <c r="N213">
        <v>0</v>
      </c>
      <c r="O213">
        <f t="shared" si="3"/>
        <v>0</v>
      </c>
    </row>
    <row r="214" spans="1:15" hidden="1">
      <c r="A214" t="s">
        <v>364</v>
      </c>
      <c r="B214" t="s">
        <v>365</v>
      </c>
      <c r="C214">
        <v>2012</v>
      </c>
      <c r="D214" t="s">
        <v>284</v>
      </c>
      <c r="E214">
        <v>6</v>
      </c>
      <c r="F214">
        <v>194.72993887761999</v>
      </c>
      <c r="G214">
        <v>2620</v>
      </c>
      <c r="H214">
        <v>4.1482766521982004</v>
      </c>
      <c r="I214">
        <v>4.2187232577287297</v>
      </c>
      <c r="J214">
        <v>2.5174691601107502</v>
      </c>
      <c r="K214">
        <v>-2.9967924850712699</v>
      </c>
      <c r="L214">
        <v>85.397292733302905</v>
      </c>
      <c r="M214">
        <v>1</v>
      </c>
      <c r="N214">
        <v>0</v>
      </c>
      <c r="O214">
        <f t="shared" si="3"/>
        <v>0</v>
      </c>
    </row>
    <row r="215" spans="1:15">
      <c r="A215" t="s">
        <v>366</v>
      </c>
      <c r="B215" t="s">
        <v>367</v>
      </c>
      <c r="C215">
        <v>2007</v>
      </c>
      <c r="D215" t="s">
        <v>284</v>
      </c>
      <c r="E215">
        <v>3</v>
      </c>
      <c r="F215">
        <v>205.82142857142901</v>
      </c>
      <c r="G215">
        <v>800</v>
      </c>
      <c r="H215">
        <v>6.5149346505837897</v>
      </c>
      <c r="I215">
        <v>8.1430121547731495</v>
      </c>
      <c r="J215">
        <v>-4.9167421870070704</v>
      </c>
      <c r="K215">
        <v>-3.0262294588846301</v>
      </c>
      <c r="L215">
        <v>1.91612199354913</v>
      </c>
      <c r="M215">
        <v>1</v>
      </c>
      <c r="N215">
        <v>0</v>
      </c>
      <c r="O215">
        <f t="shared" si="3"/>
        <v>0</v>
      </c>
    </row>
    <row r="216" spans="1:15">
      <c r="A216" t="s">
        <v>368</v>
      </c>
      <c r="B216" t="s">
        <v>369</v>
      </c>
      <c r="C216">
        <v>2007</v>
      </c>
      <c r="D216" t="s">
        <v>284</v>
      </c>
      <c r="E216">
        <v>11</v>
      </c>
      <c r="F216">
        <v>20.537470588235301</v>
      </c>
      <c r="G216">
        <v>8470</v>
      </c>
      <c r="H216">
        <v>4.60946733091646</v>
      </c>
      <c r="I216">
        <v>2.2661806446622998</v>
      </c>
      <c r="J216">
        <v>-3.8317823075096098</v>
      </c>
      <c r="K216">
        <v>-4.3019062818079101</v>
      </c>
      <c r="L216">
        <v>117.226090771023</v>
      </c>
      <c r="M216">
        <v>1</v>
      </c>
      <c r="N216">
        <v>0</v>
      </c>
      <c r="O216">
        <f t="shared" si="3"/>
        <v>1</v>
      </c>
    </row>
    <row r="217" spans="1:15" hidden="1">
      <c r="A217" t="s">
        <v>368</v>
      </c>
      <c r="B217" t="s">
        <v>369</v>
      </c>
      <c r="C217">
        <v>2008</v>
      </c>
      <c r="D217" t="s">
        <v>284</v>
      </c>
      <c r="E217">
        <v>11</v>
      </c>
      <c r="F217">
        <v>17.535758916164902</v>
      </c>
      <c r="G217">
        <v>9960</v>
      </c>
      <c r="H217">
        <v>5.5192714559335503</v>
      </c>
      <c r="I217">
        <v>1.87001813473635</v>
      </c>
      <c r="J217">
        <v>-6.1776585159925297</v>
      </c>
      <c r="K217">
        <v>-3.0940874920955799</v>
      </c>
      <c r="L217">
        <v>121.89560612472999</v>
      </c>
      <c r="M217">
        <v>1</v>
      </c>
      <c r="N217">
        <v>1</v>
      </c>
      <c r="O217">
        <f t="shared" si="3"/>
        <v>1</v>
      </c>
    </row>
    <row r="218" spans="1:15" hidden="1">
      <c r="A218" t="s">
        <v>368</v>
      </c>
      <c r="B218" t="s">
        <v>369</v>
      </c>
      <c r="C218">
        <v>2009</v>
      </c>
      <c r="D218" t="s">
        <v>284</v>
      </c>
      <c r="E218">
        <v>11</v>
      </c>
      <c r="F218">
        <v>44.051351599103398</v>
      </c>
      <c r="G218">
        <v>12060</v>
      </c>
      <c r="H218">
        <v>5.2154547004234999</v>
      </c>
      <c r="I218">
        <v>2.6174606271862899</v>
      </c>
      <c r="J218">
        <v>-6.5933573836511101</v>
      </c>
      <c r="K218">
        <v>-2.9825535515660899</v>
      </c>
      <c r="L218">
        <v>132.16294241075201</v>
      </c>
      <c r="M218">
        <v>1</v>
      </c>
      <c r="N218">
        <v>1</v>
      </c>
      <c r="O218">
        <f t="shared" si="3"/>
        <v>1</v>
      </c>
    </row>
    <row r="219" spans="1:15" hidden="1">
      <c r="A219" t="s">
        <v>368</v>
      </c>
      <c r="B219" t="s">
        <v>369</v>
      </c>
      <c r="C219">
        <v>2010</v>
      </c>
      <c r="D219" t="s">
        <v>284</v>
      </c>
      <c r="E219">
        <v>11</v>
      </c>
      <c r="F219">
        <v>102.183684479948</v>
      </c>
      <c r="G219">
        <v>12390</v>
      </c>
      <c r="H219">
        <v>4.9872177834846996</v>
      </c>
      <c r="I219">
        <v>3.5211386044542299</v>
      </c>
      <c r="J219">
        <v>-3.9303385468296801</v>
      </c>
      <c r="K219">
        <v>-3.87050415619782</v>
      </c>
      <c r="L219">
        <v>157.45886510686199</v>
      </c>
      <c r="M219">
        <v>1</v>
      </c>
      <c r="N219">
        <v>1</v>
      </c>
      <c r="O219">
        <f t="shared" si="3"/>
        <v>1</v>
      </c>
    </row>
    <row r="220" spans="1:15" hidden="1">
      <c r="A220" t="s">
        <v>368</v>
      </c>
      <c r="B220" t="s">
        <v>369</v>
      </c>
      <c r="C220">
        <v>2011</v>
      </c>
      <c r="D220" t="s">
        <v>284</v>
      </c>
      <c r="E220">
        <v>11</v>
      </c>
      <c r="F220">
        <v>142.16524216742101</v>
      </c>
      <c r="G220">
        <v>12580</v>
      </c>
      <c r="H220">
        <v>4.3637875939633002</v>
      </c>
      <c r="I220">
        <v>3.6276028235312001</v>
      </c>
      <c r="J220">
        <v>-5.0410342733224898</v>
      </c>
      <c r="K220">
        <v>-5.47724278869679</v>
      </c>
      <c r="L220">
        <v>153.82332387828799</v>
      </c>
      <c r="M220">
        <v>1</v>
      </c>
      <c r="N220">
        <v>1</v>
      </c>
      <c r="O220">
        <f t="shared" si="3"/>
        <v>1</v>
      </c>
    </row>
    <row r="221" spans="1:15" hidden="1">
      <c r="A221" t="s">
        <v>368</v>
      </c>
      <c r="B221" t="s">
        <v>369</v>
      </c>
      <c r="C221">
        <v>2012</v>
      </c>
      <c r="D221" t="s">
        <v>284</v>
      </c>
      <c r="E221">
        <v>11</v>
      </c>
      <c r="F221">
        <v>174.93427728165801</v>
      </c>
      <c r="G221">
        <v>12620</v>
      </c>
      <c r="H221">
        <v>3.7537990877143299</v>
      </c>
      <c r="I221">
        <v>3.5972545228891799</v>
      </c>
      <c r="J221">
        <v>-4.91453659993486</v>
      </c>
      <c r="K221">
        <v>-5.6493742538197003</v>
      </c>
      <c r="L221">
        <v>152.63824123219999</v>
      </c>
      <c r="M221">
        <v>1</v>
      </c>
      <c r="N221">
        <v>1</v>
      </c>
      <c r="O221">
        <f t="shared" si="3"/>
        <v>1</v>
      </c>
    </row>
    <row r="222" spans="1:15">
      <c r="A222" t="s">
        <v>370</v>
      </c>
      <c r="B222" t="s">
        <v>371</v>
      </c>
      <c r="C222">
        <v>2007</v>
      </c>
      <c r="D222" t="s">
        <v>284</v>
      </c>
      <c r="E222">
        <v>14</v>
      </c>
      <c r="F222">
        <v>7.9314941176470599</v>
      </c>
      <c r="G222">
        <v>19330</v>
      </c>
      <c r="H222">
        <v>0.79930404642531505</v>
      </c>
      <c r="I222">
        <v>2.4643870168505702</v>
      </c>
      <c r="J222">
        <v>-10.325453708774999</v>
      </c>
      <c r="K222">
        <v>-4.1360063824962197</v>
      </c>
      <c r="L222">
        <v>611.83847820544702</v>
      </c>
      <c r="M222">
        <v>0</v>
      </c>
      <c r="N222">
        <v>1</v>
      </c>
      <c r="O222">
        <f t="shared" si="3"/>
        <v>1</v>
      </c>
    </row>
    <row r="223" spans="1:15" hidden="1">
      <c r="A223" t="s">
        <v>370</v>
      </c>
      <c r="B223" t="s">
        <v>371</v>
      </c>
      <c r="C223">
        <v>2008</v>
      </c>
      <c r="D223" t="s">
        <v>284</v>
      </c>
      <c r="E223">
        <v>14</v>
      </c>
      <c r="F223">
        <v>7.9429643665158398</v>
      </c>
      <c r="G223">
        <v>20770</v>
      </c>
      <c r="H223">
        <v>1.65585594882864</v>
      </c>
      <c r="I223">
        <v>2.6140841593113899</v>
      </c>
      <c r="J223">
        <v>-9.7921355553135196</v>
      </c>
      <c r="K223">
        <v>-3.8832377310281201</v>
      </c>
      <c r="L223">
        <v>619.10386971478704</v>
      </c>
      <c r="M223">
        <v>0</v>
      </c>
      <c r="N223">
        <v>1</v>
      </c>
      <c r="O223">
        <f t="shared" si="3"/>
        <v>1</v>
      </c>
    </row>
    <row r="224" spans="1:15" hidden="1">
      <c r="A224" t="s">
        <v>370</v>
      </c>
      <c r="B224" t="s">
        <v>371</v>
      </c>
      <c r="C224">
        <v>2009</v>
      </c>
      <c r="D224" t="s">
        <v>284</v>
      </c>
      <c r="E224">
        <v>14</v>
      </c>
      <c r="F224">
        <v>22.022193298607501</v>
      </c>
      <c r="G224">
        <v>22440</v>
      </c>
      <c r="H224">
        <v>1.2527783790713201</v>
      </c>
      <c r="I224">
        <v>2.7129310065210701</v>
      </c>
      <c r="J224">
        <v>-12.1769919050619</v>
      </c>
      <c r="K224">
        <v>-3.11966240300218</v>
      </c>
      <c r="L224">
        <v>657.84962450129501</v>
      </c>
      <c r="M224">
        <v>0</v>
      </c>
      <c r="N224">
        <v>1</v>
      </c>
      <c r="O224">
        <f t="shared" si="3"/>
        <v>1</v>
      </c>
    </row>
    <row r="225" spans="1:15" hidden="1">
      <c r="A225" t="s">
        <v>370</v>
      </c>
      <c r="B225" t="s">
        <v>371</v>
      </c>
      <c r="C225">
        <v>2010</v>
      </c>
      <c r="D225" t="s">
        <v>284</v>
      </c>
      <c r="E225">
        <v>12</v>
      </c>
      <c r="F225">
        <v>46.648917054263599</v>
      </c>
      <c r="G225">
        <v>22840</v>
      </c>
      <c r="H225">
        <v>0.316555372516716</v>
      </c>
      <c r="I225">
        <v>1.51998263404</v>
      </c>
      <c r="J225">
        <v>-10.524781370374299</v>
      </c>
      <c r="K225">
        <v>-4.8544940985011698</v>
      </c>
      <c r="L225">
        <v>816.61585333909898</v>
      </c>
      <c r="M225">
        <v>0</v>
      </c>
      <c r="N225">
        <v>1</v>
      </c>
      <c r="O225">
        <f t="shared" si="3"/>
        <v>1</v>
      </c>
    </row>
    <row r="226" spans="1:15" hidden="1">
      <c r="A226" t="s">
        <v>370</v>
      </c>
      <c r="B226" t="s">
        <v>371</v>
      </c>
      <c r="C226">
        <v>2011</v>
      </c>
      <c r="D226" t="s">
        <v>284</v>
      </c>
      <c r="E226">
        <v>5</v>
      </c>
      <c r="F226">
        <v>141.63792416203401</v>
      </c>
      <c r="G226">
        <v>22930</v>
      </c>
      <c r="H226">
        <v>0.40296541148542903</v>
      </c>
      <c r="I226">
        <v>1.0524835581068199</v>
      </c>
      <c r="J226">
        <v>-10.161527097530101</v>
      </c>
      <c r="K226">
        <v>-6.9166421993510303</v>
      </c>
      <c r="L226">
        <v>768.02608891031502</v>
      </c>
      <c r="M226">
        <v>0</v>
      </c>
      <c r="N226">
        <v>1</v>
      </c>
      <c r="O226">
        <f t="shared" si="3"/>
        <v>0</v>
      </c>
    </row>
    <row r="227" spans="1:15" hidden="1">
      <c r="A227" t="s">
        <v>370</v>
      </c>
      <c r="B227" t="s">
        <v>371</v>
      </c>
      <c r="C227">
        <v>2012</v>
      </c>
      <c r="D227" t="s">
        <v>284</v>
      </c>
      <c r="E227">
        <v>4</v>
      </c>
      <c r="F227">
        <v>401.48732890264301</v>
      </c>
      <c r="G227">
        <v>22620</v>
      </c>
      <c r="H227">
        <v>-0.67674828235029605</v>
      </c>
      <c r="I227">
        <v>1.4066846272521301</v>
      </c>
      <c r="J227">
        <v>-6.8569727444843398</v>
      </c>
      <c r="K227">
        <v>-7.1759092480373701</v>
      </c>
      <c r="L227">
        <v>643.32481131906695</v>
      </c>
      <c r="M227">
        <v>0</v>
      </c>
      <c r="N227">
        <v>1</v>
      </c>
      <c r="O227">
        <f t="shared" si="3"/>
        <v>0</v>
      </c>
    </row>
    <row r="228" spans="1:15">
      <c r="A228" t="s">
        <v>372</v>
      </c>
      <c r="B228" t="s">
        <v>373</v>
      </c>
      <c r="C228">
        <v>2007</v>
      </c>
      <c r="D228" t="s">
        <v>284</v>
      </c>
      <c r="E228">
        <v>7</v>
      </c>
      <c r="F228">
        <v>39.638604651162801</v>
      </c>
      <c r="G228">
        <v>4950</v>
      </c>
      <c r="H228">
        <v>6.8210417641578198</v>
      </c>
      <c r="I228">
        <v>9.1501710272807699</v>
      </c>
      <c r="J228">
        <v>-10.4199285594357</v>
      </c>
      <c r="K228">
        <v>-1.3786738722456899</v>
      </c>
      <c r="L228">
        <v>1.35659692566072</v>
      </c>
      <c r="M228">
        <v>1</v>
      </c>
      <c r="N228">
        <v>0</v>
      </c>
      <c r="O228">
        <f t="shared" si="3"/>
        <v>1</v>
      </c>
    </row>
    <row r="229" spans="1:15" hidden="1">
      <c r="A229" t="s">
        <v>372</v>
      </c>
      <c r="B229" t="s">
        <v>373</v>
      </c>
      <c r="C229">
        <v>2008</v>
      </c>
      <c r="D229" t="s">
        <v>284</v>
      </c>
      <c r="E229">
        <v>7</v>
      </c>
      <c r="F229">
        <v>36.600635017889097</v>
      </c>
      <c r="G229">
        <v>6470</v>
      </c>
      <c r="H229">
        <v>7.0973967900713397</v>
      </c>
      <c r="I229">
        <v>6.8031415327412104</v>
      </c>
      <c r="J229">
        <v>-13.5273774370996</v>
      </c>
      <c r="K229">
        <v>-1.83713684525481</v>
      </c>
      <c r="L229">
        <v>1.6829680793169901</v>
      </c>
      <c r="M229">
        <v>1</v>
      </c>
      <c r="N229">
        <v>0</v>
      </c>
      <c r="O229">
        <f t="shared" si="3"/>
        <v>1</v>
      </c>
    </row>
    <row r="230" spans="1:15" hidden="1">
      <c r="A230" t="s">
        <v>372</v>
      </c>
      <c r="B230" t="s">
        <v>373</v>
      </c>
      <c r="C230">
        <v>2009</v>
      </c>
      <c r="D230" t="s">
        <v>284</v>
      </c>
      <c r="E230">
        <v>7</v>
      </c>
      <c r="F230">
        <v>117.47158488372099</v>
      </c>
      <c r="G230">
        <v>8490</v>
      </c>
      <c r="H230">
        <v>6.7815871546933204</v>
      </c>
      <c r="I230">
        <v>6.4228976472290702</v>
      </c>
      <c r="J230">
        <v>-11.607693959264299</v>
      </c>
      <c r="K230">
        <v>-3.0166745681148299</v>
      </c>
      <c r="L230">
        <v>1.6452335651171199</v>
      </c>
      <c r="M230">
        <v>1</v>
      </c>
      <c r="N230">
        <v>0</v>
      </c>
      <c r="O230">
        <f t="shared" si="3"/>
        <v>1</v>
      </c>
    </row>
    <row r="231" spans="1:15" hidden="1">
      <c r="A231" t="s">
        <v>372</v>
      </c>
      <c r="B231" t="s">
        <v>373</v>
      </c>
      <c r="C231">
        <v>2010</v>
      </c>
      <c r="D231" t="s">
        <v>284</v>
      </c>
      <c r="E231">
        <v>7</v>
      </c>
      <c r="F231">
        <v>239.491776098191</v>
      </c>
      <c r="G231">
        <v>8680</v>
      </c>
      <c r="H231">
        <v>4.0097276578332002</v>
      </c>
      <c r="I231">
        <v>6.0905893417618104</v>
      </c>
      <c r="J231">
        <v>-4.2319672679897096</v>
      </c>
      <c r="K231">
        <v>-5.0239782189233599</v>
      </c>
      <c r="L231">
        <v>2.38340696586461</v>
      </c>
      <c r="M231">
        <v>1</v>
      </c>
      <c r="N231">
        <v>0</v>
      </c>
      <c r="O231">
        <f t="shared" si="3"/>
        <v>1</v>
      </c>
    </row>
    <row r="232" spans="1:15" hidden="1">
      <c r="A232" t="s">
        <v>372</v>
      </c>
      <c r="B232" t="s">
        <v>373</v>
      </c>
      <c r="C232">
        <v>2011</v>
      </c>
      <c r="D232" t="s">
        <v>284</v>
      </c>
      <c r="E232">
        <v>7</v>
      </c>
      <c r="F232">
        <v>328.85487994434499</v>
      </c>
      <c r="G232">
        <v>8430</v>
      </c>
      <c r="H232">
        <v>1.59574646586367</v>
      </c>
      <c r="I232">
        <v>6.5100681426222398</v>
      </c>
      <c r="J232">
        <v>-4.4043332614719297</v>
      </c>
      <c r="K232">
        <v>-6.4990013897389201</v>
      </c>
      <c r="L232">
        <v>2.1266361483220702</v>
      </c>
      <c r="M232">
        <v>1</v>
      </c>
      <c r="N232">
        <v>0</v>
      </c>
      <c r="O232">
        <f t="shared" si="3"/>
        <v>1</v>
      </c>
    </row>
    <row r="233" spans="1:15" hidden="1">
      <c r="A233" t="s">
        <v>372</v>
      </c>
      <c r="B233" t="s">
        <v>373</v>
      </c>
      <c r="C233">
        <v>2012</v>
      </c>
      <c r="D233" t="s">
        <v>284</v>
      </c>
      <c r="E233">
        <v>7</v>
      </c>
      <c r="F233">
        <v>341.37090558537102</v>
      </c>
      <c r="G233">
        <v>8520</v>
      </c>
      <c r="H233">
        <v>0.60805037594425004</v>
      </c>
      <c r="I233">
        <v>5.8232188879553703</v>
      </c>
      <c r="J233">
        <v>-4.5583317526135101</v>
      </c>
      <c r="K233">
        <v>-6.6960404783261103</v>
      </c>
      <c r="L233">
        <v>1.77320533071667</v>
      </c>
      <c r="M233">
        <v>1</v>
      </c>
      <c r="N233">
        <v>0</v>
      </c>
      <c r="O233">
        <f t="shared" si="3"/>
        <v>1</v>
      </c>
    </row>
    <row r="234" spans="1:15">
      <c r="A234" t="s">
        <v>374</v>
      </c>
      <c r="B234" t="s">
        <v>375</v>
      </c>
      <c r="C234">
        <v>2007</v>
      </c>
      <c r="D234" t="s">
        <v>284</v>
      </c>
      <c r="E234" t="s">
        <v>313</v>
      </c>
      <c r="F234">
        <v>170.47368421052599</v>
      </c>
      <c r="G234">
        <v>3970</v>
      </c>
      <c r="H234">
        <v>5.9766757377438404</v>
      </c>
      <c r="I234">
        <v>12.9567887882375</v>
      </c>
      <c r="J234">
        <v>-10.093</v>
      </c>
      <c r="K234">
        <v>6.1333333333333302E-2</v>
      </c>
      <c r="L234">
        <v>2.14658973336519</v>
      </c>
      <c r="M234">
        <v>1</v>
      </c>
      <c r="N234">
        <v>0</v>
      </c>
      <c r="O234">
        <f t="shared" si="3"/>
        <v>1</v>
      </c>
    </row>
    <row r="235" spans="1:15" hidden="1">
      <c r="A235" t="s">
        <v>374</v>
      </c>
      <c r="B235" t="s">
        <v>375</v>
      </c>
      <c r="C235">
        <v>2008</v>
      </c>
      <c r="D235" t="s">
        <v>284</v>
      </c>
      <c r="E235" t="s">
        <v>313</v>
      </c>
      <c r="F235">
        <v>164.45237392344501</v>
      </c>
      <c r="G235">
        <v>4580</v>
      </c>
      <c r="H235">
        <v>6.3450122425176696</v>
      </c>
      <c r="I235">
        <v>11.411903363426701</v>
      </c>
      <c r="J235">
        <v>-17.100682958121102</v>
      </c>
      <c r="K235">
        <v>-0.90071800972338101</v>
      </c>
      <c r="L235">
        <v>2.2937042514520201</v>
      </c>
      <c r="M235">
        <v>1</v>
      </c>
      <c r="N235">
        <v>0</v>
      </c>
      <c r="O235">
        <f t="shared" si="3"/>
        <v>1</v>
      </c>
    </row>
    <row r="236" spans="1:15" hidden="1">
      <c r="A236" t="s">
        <v>374</v>
      </c>
      <c r="B236" t="s">
        <v>375</v>
      </c>
      <c r="C236">
        <v>2009</v>
      </c>
      <c r="D236" t="s">
        <v>284</v>
      </c>
      <c r="E236" t="s">
        <v>313</v>
      </c>
      <c r="F236">
        <v>201.45995392364699</v>
      </c>
      <c r="G236">
        <v>5650</v>
      </c>
      <c r="H236">
        <v>5.4250548329881196</v>
      </c>
      <c r="I236">
        <v>10.175572072391599</v>
      </c>
      <c r="J236">
        <v>-21.102103956238299</v>
      </c>
      <c r="K236">
        <v>-1.2884280108916499</v>
      </c>
      <c r="L236">
        <v>2.12602802838127</v>
      </c>
      <c r="M236">
        <v>1</v>
      </c>
      <c r="N236">
        <v>0</v>
      </c>
      <c r="O236">
        <f t="shared" si="3"/>
        <v>1</v>
      </c>
    </row>
    <row r="237" spans="1:15" hidden="1">
      <c r="A237" t="s">
        <v>374</v>
      </c>
      <c r="B237" t="s">
        <v>375</v>
      </c>
      <c r="C237">
        <v>2010</v>
      </c>
      <c r="D237" t="s">
        <v>284</v>
      </c>
      <c r="E237" t="s">
        <v>313</v>
      </c>
      <c r="F237">
        <v>297.93512267886803</v>
      </c>
      <c r="G237">
        <v>6040</v>
      </c>
      <c r="H237">
        <v>3.2609551665916201</v>
      </c>
      <c r="I237">
        <v>8.9732147138242198</v>
      </c>
      <c r="J237">
        <v>-6.7262977076755899</v>
      </c>
      <c r="K237">
        <v>-1.7346643913939701</v>
      </c>
      <c r="L237">
        <v>2.9554664007278402</v>
      </c>
      <c r="M237">
        <v>1</v>
      </c>
      <c r="N237">
        <v>0</v>
      </c>
      <c r="O237">
        <f t="shared" si="3"/>
        <v>1</v>
      </c>
    </row>
    <row r="238" spans="1:15">
      <c r="A238" t="s">
        <v>376</v>
      </c>
      <c r="B238" t="s">
        <v>377</v>
      </c>
      <c r="C238">
        <v>2007</v>
      </c>
      <c r="D238" t="s">
        <v>284</v>
      </c>
      <c r="E238">
        <v>8</v>
      </c>
      <c r="F238">
        <v>58.4568372093023</v>
      </c>
      <c r="G238">
        <v>5830</v>
      </c>
      <c r="H238">
        <v>7.2503556308238197</v>
      </c>
      <c r="I238">
        <v>11.074353162606</v>
      </c>
      <c r="J238">
        <v>9.3254588833577401</v>
      </c>
      <c r="K238">
        <v>7.7300267648555101</v>
      </c>
      <c r="L238">
        <v>85.727134801141105</v>
      </c>
      <c r="M238">
        <v>1</v>
      </c>
      <c r="N238">
        <v>0</v>
      </c>
      <c r="O238">
        <f t="shared" si="3"/>
        <v>1</v>
      </c>
    </row>
    <row r="239" spans="1:15" hidden="1">
      <c r="A239" t="s">
        <v>376</v>
      </c>
      <c r="B239" t="s">
        <v>377</v>
      </c>
      <c r="C239">
        <v>2008</v>
      </c>
      <c r="D239" t="s">
        <v>284</v>
      </c>
      <c r="E239">
        <v>9</v>
      </c>
      <c r="F239">
        <v>60.010773255814001</v>
      </c>
      <c r="G239">
        <v>7600</v>
      </c>
      <c r="H239">
        <v>7.5601621005138702</v>
      </c>
      <c r="I239">
        <v>10.456443935655001</v>
      </c>
      <c r="J239">
        <v>5.5545678687183697</v>
      </c>
      <c r="K239">
        <v>8.0317306111338205</v>
      </c>
      <c r="L239">
        <v>105.791687938736</v>
      </c>
      <c r="M239">
        <v>1</v>
      </c>
      <c r="N239">
        <v>0</v>
      </c>
      <c r="O239">
        <f t="shared" si="3"/>
        <v>1</v>
      </c>
    </row>
    <row r="240" spans="1:15" hidden="1">
      <c r="A240" t="s">
        <v>376</v>
      </c>
      <c r="B240" t="s">
        <v>377</v>
      </c>
      <c r="C240">
        <v>2009</v>
      </c>
      <c r="D240" t="s">
        <v>284</v>
      </c>
      <c r="E240">
        <v>9</v>
      </c>
      <c r="F240">
        <v>129.65542063208099</v>
      </c>
      <c r="G240">
        <v>9640</v>
      </c>
      <c r="H240">
        <v>7.0781631852458</v>
      </c>
      <c r="I240">
        <v>10.931248570828499</v>
      </c>
      <c r="J240">
        <v>6.2579612797019104</v>
      </c>
      <c r="K240">
        <v>6.6106624655481001</v>
      </c>
      <c r="L240">
        <v>97.883918567581802</v>
      </c>
      <c r="M240">
        <v>1</v>
      </c>
      <c r="N240">
        <v>0</v>
      </c>
      <c r="O240">
        <f t="shared" si="3"/>
        <v>1</v>
      </c>
    </row>
    <row r="241" spans="1:15" hidden="1">
      <c r="A241" t="s">
        <v>376</v>
      </c>
      <c r="B241" t="s">
        <v>377</v>
      </c>
      <c r="C241">
        <v>2010</v>
      </c>
      <c r="D241" t="s">
        <v>284</v>
      </c>
      <c r="E241">
        <v>9</v>
      </c>
      <c r="F241">
        <v>236.42059366959299</v>
      </c>
      <c r="G241">
        <v>9290</v>
      </c>
      <c r="H241">
        <v>3.52889517186154</v>
      </c>
      <c r="I241">
        <v>11.5896861487872</v>
      </c>
      <c r="J241">
        <v>4.12087702770335</v>
      </c>
      <c r="K241">
        <v>2.5322075076734198</v>
      </c>
      <c r="L241">
        <v>135.47196181516301</v>
      </c>
      <c r="M241">
        <v>1</v>
      </c>
      <c r="N241">
        <v>0</v>
      </c>
      <c r="O241">
        <f t="shared" si="3"/>
        <v>1</v>
      </c>
    </row>
    <row r="242" spans="1:15" hidden="1">
      <c r="A242" t="s">
        <v>376</v>
      </c>
      <c r="B242" t="s">
        <v>377</v>
      </c>
      <c r="C242">
        <v>2011</v>
      </c>
      <c r="D242" t="s">
        <v>284</v>
      </c>
      <c r="E242">
        <v>9</v>
      </c>
      <c r="F242">
        <v>271.18258456626398</v>
      </c>
      <c r="G242">
        <v>10010</v>
      </c>
      <c r="H242">
        <v>2.61646858487306</v>
      </c>
      <c r="I242">
        <v>10.873283548384199</v>
      </c>
      <c r="J242">
        <v>4.4233384511259697</v>
      </c>
      <c r="K242">
        <v>-0.15171823016529301</v>
      </c>
      <c r="L242">
        <v>105.77689071127099</v>
      </c>
      <c r="M242">
        <v>1</v>
      </c>
      <c r="N242">
        <v>0</v>
      </c>
      <c r="O242">
        <f t="shared" si="3"/>
        <v>1</v>
      </c>
    </row>
    <row r="243" spans="1:15" hidden="1">
      <c r="A243" t="s">
        <v>376</v>
      </c>
      <c r="B243" t="s">
        <v>377</v>
      </c>
      <c r="C243">
        <v>2012</v>
      </c>
      <c r="D243" t="s">
        <v>284</v>
      </c>
      <c r="E243">
        <v>9</v>
      </c>
      <c r="F243">
        <v>243.185246104725</v>
      </c>
      <c r="G243">
        <v>10820</v>
      </c>
      <c r="H243">
        <v>1.5487426739554</v>
      </c>
      <c r="I243">
        <v>8.9823660544994492</v>
      </c>
      <c r="J243">
        <v>5.1067982048141101</v>
      </c>
      <c r="K243">
        <v>-0.92928411162493996</v>
      </c>
      <c r="L243">
        <v>91.532969470335004</v>
      </c>
      <c r="M243">
        <v>1</v>
      </c>
      <c r="N243">
        <v>1</v>
      </c>
      <c r="O243">
        <f t="shared" si="3"/>
        <v>1</v>
      </c>
    </row>
    <row r="244" spans="1:15">
      <c r="A244" t="s">
        <v>378</v>
      </c>
      <c r="B244" t="s">
        <v>379</v>
      </c>
      <c r="C244">
        <v>2007</v>
      </c>
      <c r="D244" t="s">
        <v>284</v>
      </c>
      <c r="E244">
        <v>16</v>
      </c>
      <c r="F244">
        <v>3.2018828451882801</v>
      </c>
      <c r="G244">
        <v>48650</v>
      </c>
      <c r="H244">
        <v>3.5531817035906799</v>
      </c>
      <c r="I244">
        <v>0.72901512252495004</v>
      </c>
      <c r="J244">
        <v>8.2560100142957697</v>
      </c>
      <c r="K244">
        <v>1.26426011709899</v>
      </c>
      <c r="L244">
        <v>315.56905971275398</v>
      </c>
      <c r="M244">
        <v>0</v>
      </c>
      <c r="N244">
        <v>1</v>
      </c>
      <c r="O244">
        <f t="shared" si="3"/>
        <v>1</v>
      </c>
    </row>
    <row r="245" spans="1:15" hidden="1">
      <c r="A245" t="s">
        <v>378</v>
      </c>
      <c r="B245" t="s">
        <v>379</v>
      </c>
      <c r="C245">
        <v>2008</v>
      </c>
      <c r="D245" t="s">
        <v>284</v>
      </c>
      <c r="E245">
        <v>16</v>
      </c>
      <c r="F245">
        <v>3.0752307842962701</v>
      </c>
      <c r="G245">
        <v>52190</v>
      </c>
      <c r="H245">
        <v>3.8079838691389201</v>
      </c>
      <c r="I245">
        <v>1.34185145774008</v>
      </c>
      <c r="J245">
        <v>8.8802986680892406</v>
      </c>
      <c r="K245">
        <v>2.2248652421435802</v>
      </c>
      <c r="L245">
        <v>335.582203188498</v>
      </c>
      <c r="M245">
        <v>0</v>
      </c>
      <c r="N245">
        <v>1</v>
      </c>
      <c r="O245">
        <f t="shared" si="3"/>
        <v>1</v>
      </c>
    </row>
    <row r="246" spans="1:15" hidden="1">
      <c r="A246" t="s">
        <v>378</v>
      </c>
      <c r="B246" t="s">
        <v>379</v>
      </c>
      <c r="C246">
        <v>2009</v>
      </c>
      <c r="D246" t="s">
        <v>284</v>
      </c>
      <c r="E246">
        <v>16</v>
      </c>
      <c r="F246">
        <v>12.546808357413999</v>
      </c>
      <c r="G246">
        <v>55600</v>
      </c>
      <c r="H246">
        <v>2.5885895094228402</v>
      </c>
      <c r="I246">
        <v>2.3364775422242698</v>
      </c>
      <c r="J246">
        <v>8.6818791512377693</v>
      </c>
      <c r="K246">
        <v>2.4616939458112501</v>
      </c>
      <c r="L246">
        <v>352.996671455399</v>
      </c>
      <c r="M246">
        <v>0</v>
      </c>
      <c r="N246">
        <v>1</v>
      </c>
      <c r="O246">
        <f t="shared" si="3"/>
        <v>1</v>
      </c>
    </row>
    <row r="247" spans="1:15" hidden="1">
      <c r="A247" t="s">
        <v>378</v>
      </c>
      <c r="B247" t="s">
        <v>379</v>
      </c>
      <c r="C247">
        <v>2010</v>
      </c>
      <c r="D247" t="s">
        <v>284</v>
      </c>
      <c r="E247">
        <v>16</v>
      </c>
      <c r="F247">
        <v>35.822418837589403</v>
      </c>
      <c r="G247">
        <v>51900</v>
      </c>
      <c r="H247">
        <v>0.58784234761912002</v>
      </c>
      <c r="I247">
        <v>1.7182524653393501</v>
      </c>
      <c r="J247">
        <v>5.8633096397390299</v>
      </c>
      <c r="K247">
        <v>1.5828159296869799</v>
      </c>
      <c r="L247">
        <v>466.38086428736801</v>
      </c>
      <c r="M247">
        <v>0</v>
      </c>
      <c r="N247">
        <v>1</v>
      </c>
      <c r="O247">
        <f t="shared" si="3"/>
        <v>1</v>
      </c>
    </row>
    <row r="248" spans="1:15" hidden="1">
      <c r="A248" t="s">
        <v>378</v>
      </c>
      <c r="B248" t="s">
        <v>379</v>
      </c>
      <c r="C248">
        <v>2011</v>
      </c>
      <c r="D248" t="s">
        <v>284</v>
      </c>
      <c r="E248">
        <v>16</v>
      </c>
      <c r="F248">
        <v>47.922148024296298</v>
      </c>
      <c r="G248">
        <v>53810</v>
      </c>
      <c r="H248">
        <v>0.91304219681369303</v>
      </c>
      <c r="I248">
        <v>1.3668588629356599</v>
      </c>
      <c r="J248">
        <v>6.0203693262878897</v>
      </c>
      <c r="K248">
        <v>0.43891278987617799</v>
      </c>
      <c r="L248">
        <v>419.18232333220101</v>
      </c>
      <c r="M248">
        <v>0</v>
      </c>
      <c r="N248">
        <v>1</v>
      </c>
      <c r="O248">
        <f t="shared" si="3"/>
        <v>1</v>
      </c>
    </row>
    <row r="249" spans="1:15" hidden="1">
      <c r="A249" t="s">
        <v>378</v>
      </c>
      <c r="B249" t="s">
        <v>379</v>
      </c>
      <c r="C249">
        <v>2012</v>
      </c>
      <c r="D249" t="s">
        <v>284</v>
      </c>
      <c r="E249">
        <v>16</v>
      </c>
      <c r="F249">
        <v>52.428589676925903</v>
      </c>
      <c r="G249">
        <v>56010</v>
      </c>
      <c r="H249">
        <v>0.72790696001161503</v>
      </c>
      <c r="I249">
        <v>1.2082260736664501</v>
      </c>
      <c r="J249">
        <v>5.8320283567960098</v>
      </c>
      <c r="K249">
        <v>-0.16893320346135199</v>
      </c>
      <c r="L249">
        <v>389.91783909667402</v>
      </c>
      <c r="M249">
        <v>0</v>
      </c>
      <c r="N249">
        <v>1</v>
      </c>
      <c r="O249">
        <f t="shared" si="3"/>
        <v>1</v>
      </c>
    </row>
    <row r="250" spans="1:15">
      <c r="A250" t="s">
        <v>380</v>
      </c>
      <c r="B250" t="s">
        <v>381</v>
      </c>
      <c r="C250">
        <v>2007</v>
      </c>
      <c r="D250" t="s">
        <v>284</v>
      </c>
      <c r="E250">
        <v>14</v>
      </c>
      <c r="F250">
        <v>6.8846153846153904</v>
      </c>
      <c r="G250">
        <v>19970</v>
      </c>
      <c r="H250">
        <v>4.2132213457729799</v>
      </c>
      <c r="I250">
        <v>2.8430142521644499</v>
      </c>
      <c r="J250">
        <v>-1.7581258910069599</v>
      </c>
      <c r="K250">
        <v>-1.1261248221232301</v>
      </c>
      <c r="L250">
        <v>113.08984302962</v>
      </c>
      <c r="M250">
        <v>1</v>
      </c>
      <c r="N250">
        <v>1</v>
      </c>
      <c r="O250">
        <f t="shared" si="3"/>
        <v>1</v>
      </c>
    </row>
    <row r="251" spans="1:15" hidden="1">
      <c r="A251" t="s">
        <v>380</v>
      </c>
      <c r="B251" t="s">
        <v>381</v>
      </c>
      <c r="C251">
        <v>2008</v>
      </c>
      <c r="D251" t="s">
        <v>284</v>
      </c>
      <c r="E251">
        <v>14</v>
      </c>
      <c r="F251">
        <v>6.5093808630394001</v>
      </c>
      <c r="G251">
        <v>21950</v>
      </c>
      <c r="H251">
        <v>5.2381119240849703</v>
      </c>
      <c r="I251">
        <v>2.8503937644148798</v>
      </c>
      <c r="J251">
        <v>-4.1884684996006802</v>
      </c>
      <c r="K251">
        <v>-0.676829522798442</v>
      </c>
      <c r="L251">
        <v>135.996300023548</v>
      </c>
      <c r="M251">
        <v>1</v>
      </c>
      <c r="N251">
        <v>1</v>
      </c>
      <c r="O251">
        <f t="shared" si="3"/>
        <v>1</v>
      </c>
    </row>
    <row r="252" spans="1:15" hidden="1">
      <c r="A252" t="s">
        <v>380</v>
      </c>
      <c r="B252" t="s">
        <v>381</v>
      </c>
      <c r="C252">
        <v>2009</v>
      </c>
      <c r="D252" t="s">
        <v>284</v>
      </c>
      <c r="E252">
        <v>14</v>
      </c>
      <c r="F252">
        <v>34.859128908692902</v>
      </c>
      <c r="G252">
        <v>24680</v>
      </c>
      <c r="H252">
        <v>4.97519563957733</v>
      </c>
      <c r="I252">
        <v>3.9085243888777801</v>
      </c>
      <c r="J252">
        <v>-5.3267037551357399</v>
      </c>
      <c r="K252">
        <v>-0.25153480307607701</v>
      </c>
      <c r="L252">
        <v>158.87602766924601</v>
      </c>
      <c r="M252">
        <v>1</v>
      </c>
      <c r="N252">
        <v>1</v>
      </c>
      <c r="O252">
        <f t="shared" si="3"/>
        <v>1</v>
      </c>
    </row>
    <row r="253" spans="1:15" hidden="1">
      <c r="A253" t="s">
        <v>380</v>
      </c>
      <c r="B253" t="s">
        <v>381</v>
      </c>
      <c r="C253">
        <v>2010</v>
      </c>
      <c r="D253" t="s">
        <v>284</v>
      </c>
      <c r="E253">
        <v>14</v>
      </c>
      <c r="F253">
        <v>67.653664851916503</v>
      </c>
      <c r="G253">
        <v>24390</v>
      </c>
      <c r="H253">
        <v>2.0251245468132502</v>
      </c>
      <c r="I253">
        <v>3.3729772389056598</v>
      </c>
      <c r="J253">
        <v>-0.46848034223969098</v>
      </c>
      <c r="K253">
        <v>-1.78490004200342</v>
      </c>
      <c r="L253">
        <v>192.23020623390099</v>
      </c>
      <c r="M253">
        <v>1</v>
      </c>
      <c r="N253">
        <v>1</v>
      </c>
      <c r="O253">
        <f t="shared" si="3"/>
        <v>1</v>
      </c>
    </row>
    <row r="254" spans="1:15" hidden="1">
      <c r="A254" t="s">
        <v>380</v>
      </c>
      <c r="B254" t="s">
        <v>381</v>
      </c>
      <c r="C254">
        <v>2011</v>
      </c>
      <c r="D254" t="s">
        <v>284</v>
      </c>
      <c r="E254">
        <v>12</v>
      </c>
      <c r="F254">
        <v>90.644448102678695</v>
      </c>
      <c r="G254">
        <v>24540</v>
      </c>
      <c r="H254">
        <v>0.91654473664908997</v>
      </c>
      <c r="I254">
        <v>2.7829105768129101</v>
      </c>
      <c r="J254">
        <v>-0.123520956217733</v>
      </c>
      <c r="K254">
        <v>-3.62979150328129</v>
      </c>
      <c r="L254">
        <v>176.810895641424</v>
      </c>
      <c r="M254">
        <v>1</v>
      </c>
      <c r="N254">
        <v>1</v>
      </c>
      <c r="O254">
        <f t="shared" si="3"/>
        <v>1</v>
      </c>
    </row>
    <row r="255" spans="1:15" hidden="1">
      <c r="A255" t="s">
        <v>380</v>
      </c>
      <c r="B255" t="s">
        <v>381</v>
      </c>
      <c r="C255">
        <v>2012</v>
      </c>
      <c r="D255" t="s">
        <v>284</v>
      </c>
      <c r="E255">
        <v>8</v>
      </c>
      <c r="F255">
        <v>119.79105701516301</v>
      </c>
      <c r="G255">
        <v>24560</v>
      </c>
      <c r="H255">
        <v>-0.66567696420949196</v>
      </c>
      <c r="I255">
        <v>1.5024884605071001</v>
      </c>
      <c r="J255">
        <v>0.40246337981511499</v>
      </c>
      <c r="K255">
        <v>-5.5067485554405602</v>
      </c>
      <c r="L255">
        <v>160.00148824446299</v>
      </c>
      <c r="M255">
        <v>1</v>
      </c>
      <c r="N255">
        <v>1</v>
      </c>
      <c r="O255">
        <f t="shared" si="3"/>
        <v>1</v>
      </c>
    </row>
    <row r="256" spans="1:15">
      <c r="A256" t="s">
        <v>382</v>
      </c>
      <c r="B256" t="s">
        <v>383</v>
      </c>
      <c r="C256">
        <v>2007</v>
      </c>
      <c r="D256" t="s">
        <v>284</v>
      </c>
      <c r="E256">
        <v>12</v>
      </c>
      <c r="F256">
        <v>10.7074977777778</v>
      </c>
      <c r="G256">
        <v>12880</v>
      </c>
      <c r="H256">
        <v>6.3626343477415004</v>
      </c>
      <c r="I256">
        <v>4.9136390107380397</v>
      </c>
      <c r="J256">
        <v>-5.58903981585315</v>
      </c>
      <c r="K256">
        <v>-2.83317912271343</v>
      </c>
      <c r="L256">
        <v>53.131299754928598</v>
      </c>
      <c r="M256">
        <v>0</v>
      </c>
      <c r="N256">
        <v>1</v>
      </c>
      <c r="O256">
        <f t="shared" si="3"/>
        <v>1</v>
      </c>
    </row>
    <row r="257" spans="1:15" hidden="1">
      <c r="A257" t="s">
        <v>382</v>
      </c>
      <c r="B257" t="s">
        <v>383</v>
      </c>
      <c r="C257">
        <v>2008</v>
      </c>
      <c r="D257" t="s">
        <v>284</v>
      </c>
      <c r="E257">
        <v>12</v>
      </c>
      <c r="F257">
        <v>9.9650340451388999</v>
      </c>
      <c r="G257">
        <v>14840</v>
      </c>
      <c r="H257">
        <v>7.6800699265898897</v>
      </c>
      <c r="I257">
        <v>3.3163799555871298</v>
      </c>
      <c r="J257">
        <v>-4.7687329276067896</v>
      </c>
      <c r="K257">
        <v>-2.4123866664725999</v>
      </c>
      <c r="L257">
        <v>54.2585469113709</v>
      </c>
      <c r="M257">
        <v>0</v>
      </c>
      <c r="N257">
        <v>1</v>
      </c>
      <c r="O257">
        <f t="shared" si="3"/>
        <v>1</v>
      </c>
    </row>
    <row r="258" spans="1:15" hidden="1">
      <c r="A258" t="s">
        <v>382</v>
      </c>
      <c r="B258" t="s">
        <v>383</v>
      </c>
      <c r="C258">
        <v>2009</v>
      </c>
      <c r="D258" t="s">
        <v>284</v>
      </c>
      <c r="E258">
        <v>12</v>
      </c>
      <c r="F258">
        <v>29.049936375378099</v>
      </c>
      <c r="G258">
        <v>17110</v>
      </c>
      <c r="H258">
        <v>7.7313646515321999</v>
      </c>
      <c r="I258">
        <v>3.9460782280425701</v>
      </c>
      <c r="J258">
        <v>-6.1958527685754401</v>
      </c>
      <c r="K258">
        <v>-2.2291918694041701</v>
      </c>
      <c r="L258">
        <v>65.706622563696598</v>
      </c>
      <c r="M258">
        <v>0</v>
      </c>
      <c r="N258">
        <v>1</v>
      </c>
      <c r="O258">
        <f t="shared" si="3"/>
        <v>1</v>
      </c>
    </row>
    <row r="259" spans="1:15" hidden="1">
      <c r="A259" t="s">
        <v>382</v>
      </c>
      <c r="B259" t="s">
        <v>383</v>
      </c>
      <c r="C259">
        <v>2010</v>
      </c>
      <c r="D259" t="s">
        <v>284</v>
      </c>
      <c r="E259">
        <v>12</v>
      </c>
      <c r="F259">
        <v>63.201439680221497</v>
      </c>
      <c r="G259">
        <v>17010</v>
      </c>
      <c r="H259">
        <v>4.7741823706734996</v>
      </c>
      <c r="I259">
        <v>2.9900027067380202</v>
      </c>
      <c r="J259">
        <v>-3.56641702465443</v>
      </c>
      <c r="K259">
        <v>-3.6345285811233201</v>
      </c>
      <c r="L259">
        <v>104.992510038158</v>
      </c>
      <c r="M259">
        <v>0</v>
      </c>
      <c r="N259">
        <v>1</v>
      </c>
      <c r="O259">
        <f t="shared" ref="O259:O322" si="4">IF(E259&gt;6,1,0)</f>
        <v>1</v>
      </c>
    </row>
    <row r="260" spans="1:15" hidden="1">
      <c r="A260" t="s">
        <v>382</v>
      </c>
      <c r="B260" t="s">
        <v>383</v>
      </c>
      <c r="C260">
        <v>2011</v>
      </c>
      <c r="D260" t="s">
        <v>284</v>
      </c>
      <c r="E260">
        <v>12</v>
      </c>
      <c r="F260">
        <v>87.633383675671695</v>
      </c>
      <c r="G260">
        <v>17130</v>
      </c>
      <c r="H260">
        <v>3.9162324283440202</v>
      </c>
      <c r="I260">
        <v>2.3901008456025701</v>
      </c>
      <c r="J260">
        <v>-3.6402937572063201</v>
      </c>
      <c r="K260">
        <v>-5.2900578190168099</v>
      </c>
      <c r="L260">
        <v>94.064917905735399</v>
      </c>
      <c r="M260">
        <v>0</v>
      </c>
      <c r="N260">
        <v>1</v>
      </c>
      <c r="O260">
        <f t="shared" si="4"/>
        <v>1</v>
      </c>
    </row>
    <row r="261" spans="1:15" hidden="1">
      <c r="A261" t="s">
        <v>382</v>
      </c>
      <c r="B261" t="s">
        <v>383</v>
      </c>
      <c r="C261">
        <v>2012</v>
      </c>
      <c r="D261" t="s">
        <v>284</v>
      </c>
      <c r="E261">
        <v>11</v>
      </c>
      <c r="F261">
        <v>115.405461022694</v>
      </c>
      <c r="G261">
        <v>17430</v>
      </c>
      <c r="H261">
        <v>1.9220216656009099</v>
      </c>
      <c r="I261">
        <v>2.16380292167351</v>
      </c>
      <c r="J261">
        <v>-2.0786636261009002</v>
      </c>
      <c r="K261">
        <v>-6.2339693189982599</v>
      </c>
      <c r="L261">
        <v>87.158604000858006</v>
      </c>
      <c r="M261">
        <v>0</v>
      </c>
      <c r="N261">
        <v>1</v>
      </c>
      <c r="O261">
        <f t="shared" si="4"/>
        <v>1</v>
      </c>
    </row>
    <row r="262" spans="1:15">
      <c r="A262" t="s">
        <v>384</v>
      </c>
      <c r="B262" t="s">
        <v>385</v>
      </c>
      <c r="C262">
        <v>2007</v>
      </c>
      <c r="D262" t="s">
        <v>284</v>
      </c>
      <c r="E262">
        <v>9</v>
      </c>
      <c r="F262">
        <v>38.838526923076898</v>
      </c>
      <c r="G262">
        <v>2890</v>
      </c>
      <c r="H262">
        <v>5.7954116194605598</v>
      </c>
      <c r="I262">
        <v>3.97899760625794</v>
      </c>
      <c r="J262">
        <v>1.11845973881938</v>
      </c>
      <c r="K262">
        <v>1.8432764662754599</v>
      </c>
      <c r="L262">
        <v>44.350464704159997</v>
      </c>
      <c r="M262">
        <v>0</v>
      </c>
      <c r="N262">
        <v>0</v>
      </c>
      <c r="O262">
        <f t="shared" si="4"/>
        <v>1</v>
      </c>
    </row>
    <row r="263" spans="1:15" hidden="1">
      <c r="A263" t="s">
        <v>384</v>
      </c>
      <c r="B263" t="s">
        <v>385</v>
      </c>
      <c r="C263">
        <v>2008</v>
      </c>
      <c r="D263" t="s">
        <v>284</v>
      </c>
      <c r="E263">
        <v>9</v>
      </c>
      <c r="F263">
        <v>43.051798076922999</v>
      </c>
      <c r="G263">
        <v>3280</v>
      </c>
      <c r="H263">
        <v>5.2714968257143404</v>
      </c>
      <c r="I263">
        <v>3.8064615031103499</v>
      </c>
      <c r="J263">
        <v>6.3477636326951403</v>
      </c>
      <c r="K263">
        <v>1.5109619890353001</v>
      </c>
      <c r="L263">
        <v>39.5360286012681</v>
      </c>
      <c r="M263">
        <v>0</v>
      </c>
      <c r="N263">
        <v>0</v>
      </c>
      <c r="O263">
        <f t="shared" si="4"/>
        <v>1</v>
      </c>
    </row>
    <row r="264" spans="1:15" hidden="1">
      <c r="A264" t="s">
        <v>384</v>
      </c>
      <c r="B264" t="s">
        <v>385</v>
      </c>
      <c r="C264">
        <v>2009</v>
      </c>
      <c r="D264" t="s">
        <v>284</v>
      </c>
      <c r="E264">
        <v>9</v>
      </c>
      <c r="F264">
        <v>79.4125333333334</v>
      </c>
      <c r="G264">
        <v>3750</v>
      </c>
      <c r="H264">
        <v>4.3065535520074096</v>
      </c>
      <c r="I264">
        <v>4.1158349364947204</v>
      </c>
      <c r="J264">
        <v>0.81106521441707502</v>
      </c>
      <c r="K264">
        <v>0.845158688934048</v>
      </c>
      <c r="L264">
        <v>37.685931322132099</v>
      </c>
      <c r="M264">
        <v>0</v>
      </c>
      <c r="N264">
        <v>0</v>
      </c>
      <c r="O264">
        <f t="shared" si="4"/>
        <v>1</v>
      </c>
    </row>
    <row r="265" spans="1:15" hidden="1">
      <c r="A265" t="s">
        <v>384</v>
      </c>
      <c r="B265" t="s">
        <v>385</v>
      </c>
      <c r="C265">
        <v>2010</v>
      </c>
      <c r="D265" t="s">
        <v>284</v>
      </c>
      <c r="E265">
        <v>9</v>
      </c>
      <c r="F265">
        <v>118.836162290009</v>
      </c>
      <c r="G265">
        <v>3860</v>
      </c>
      <c r="H265">
        <v>2.5729166686808802</v>
      </c>
      <c r="I265">
        <v>2.28810478568322</v>
      </c>
      <c r="J265">
        <v>8.3010231195302708</v>
      </c>
      <c r="K265">
        <v>-0.805315993991362</v>
      </c>
      <c r="L265">
        <v>40.456736075541997</v>
      </c>
      <c r="M265">
        <v>0</v>
      </c>
      <c r="N265">
        <v>0</v>
      </c>
      <c r="O265">
        <f t="shared" si="4"/>
        <v>1</v>
      </c>
    </row>
    <row r="266" spans="1:15" hidden="1">
      <c r="A266" t="s">
        <v>384</v>
      </c>
      <c r="B266" t="s">
        <v>385</v>
      </c>
      <c r="C266">
        <v>2011</v>
      </c>
      <c r="D266" t="s">
        <v>284</v>
      </c>
      <c r="E266">
        <v>9</v>
      </c>
      <c r="F266">
        <v>141.59382248256199</v>
      </c>
      <c r="G266">
        <v>4320</v>
      </c>
      <c r="H266">
        <v>3.25232008910486</v>
      </c>
      <c r="I266">
        <v>2.6316644707175501</v>
      </c>
      <c r="J266">
        <v>3.1187322734930798</v>
      </c>
      <c r="K266">
        <v>-1.05676876593895</v>
      </c>
      <c r="L266">
        <v>39.205410765252097</v>
      </c>
      <c r="M266">
        <v>0</v>
      </c>
      <c r="N266">
        <v>0</v>
      </c>
      <c r="O266">
        <f t="shared" si="4"/>
        <v>1</v>
      </c>
    </row>
    <row r="267" spans="1:15" hidden="1">
      <c r="A267" t="s">
        <v>384</v>
      </c>
      <c r="B267" t="s">
        <v>385</v>
      </c>
      <c r="C267">
        <v>2012</v>
      </c>
      <c r="D267" t="s">
        <v>284</v>
      </c>
      <c r="E267">
        <v>9</v>
      </c>
      <c r="F267">
        <v>139.107138207313</v>
      </c>
      <c r="G267">
        <v>4620</v>
      </c>
      <c r="H267">
        <v>2.0105127756421299</v>
      </c>
      <c r="I267">
        <v>2.0784314990167401</v>
      </c>
      <c r="J267">
        <v>2.5794322345271699</v>
      </c>
      <c r="K267">
        <v>-1.60206971289792</v>
      </c>
      <c r="L267">
        <v>41.169688469102702</v>
      </c>
      <c r="M267">
        <v>0</v>
      </c>
      <c r="N267">
        <v>0</v>
      </c>
      <c r="O267">
        <f t="shared" si="4"/>
        <v>1</v>
      </c>
    </row>
    <row r="268" spans="1:15">
      <c r="A268" t="s">
        <v>386</v>
      </c>
      <c r="B268" t="s">
        <v>387</v>
      </c>
      <c r="C268">
        <v>2007</v>
      </c>
      <c r="D268" t="s">
        <v>284</v>
      </c>
      <c r="E268">
        <v>4</v>
      </c>
      <c r="F268">
        <v>188.964573643411</v>
      </c>
      <c r="G268">
        <v>7520</v>
      </c>
      <c r="H268">
        <v>7.4807950286376004</v>
      </c>
      <c r="I268">
        <v>10.106627760744701</v>
      </c>
      <c r="J268">
        <v>-5.9966084619563</v>
      </c>
      <c r="K268">
        <v>-1.96133333333333</v>
      </c>
      <c r="L268">
        <v>162.644445533153</v>
      </c>
      <c r="M268">
        <v>1</v>
      </c>
      <c r="N268">
        <v>0</v>
      </c>
      <c r="O268">
        <f t="shared" si="4"/>
        <v>0</v>
      </c>
    </row>
    <row r="269" spans="1:15" hidden="1">
      <c r="A269" t="s">
        <v>386</v>
      </c>
      <c r="B269" t="s">
        <v>387</v>
      </c>
      <c r="C269">
        <v>2008</v>
      </c>
      <c r="D269" t="s">
        <v>284</v>
      </c>
      <c r="E269">
        <v>4</v>
      </c>
      <c r="F269">
        <v>180.16916860465099</v>
      </c>
      <c r="G269">
        <v>8500</v>
      </c>
      <c r="H269">
        <v>7.3316235423081704</v>
      </c>
      <c r="I269">
        <v>9.4972759855230802</v>
      </c>
      <c r="J269">
        <v>-5.8380128867942096</v>
      </c>
      <c r="K269">
        <v>-1.1503333333333301</v>
      </c>
      <c r="L269">
        <v>159.89921283148601</v>
      </c>
      <c r="M269">
        <v>1</v>
      </c>
      <c r="N269">
        <v>0</v>
      </c>
      <c r="O269">
        <f t="shared" si="4"/>
        <v>0</v>
      </c>
    </row>
    <row r="270" spans="1:15" hidden="1">
      <c r="A270" t="s">
        <v>386</v>
      </c>
      <c r="B270" t="s">
        <v>387</v>
      </c>
      <c r="C270">
        <v>2009</v>
      </c>
      <c r="D270" t="s">
        <v>284</v>
      </c>
      <c r="E270">
        <v>4</v>
      </c>
      <c r="F270">
        <v>226.64169927568801</v>
      </c>
      <c r="G270">
        <v>9340</v>
      </c>
      <c r="H270">
        <v>5.1556312627185701</v>
      </c>
      <c r="I270">
        <v>9.5991838030330108</v>
      </c>
      <c r="J270">
        <v>-5.5278553046673498</v>
      </c>
      <c r="K270">
        <v>-1.6010013362959801</v>
      </c>
      <c r="L270">
        <v>161.074642424112</v>
      </c>
      <c r="M270">
        <v>1</v>
      </c>
      <c r="N270">
        <v>0</v>
      </c>
      <c r="O270">
        <f t="shared" si="4"/>
        <v>0</v>
      </c>
    </row>
    <row r="271" spans="1:15" hidden="1">
      <c r="A271" t="s">
        <v>386</v>
      </c>
      <c r="B271" t="s">
        <v>387</v>
      </c>
      <c r="C271">
        <v>2010</v>
      </c>
      <c r="D271" t="s">
        <v>284</v>
      </c>
      <c r="E271">
        <v>5</v>
      </c>
      <c r="F271">
        <v>258.92668113814</v>
      </c>
      <c r="G271">
        <v>9130</v>
      </c>
      <c r="H271">
        <v>1.84875799520636</v>
      </c>
      <c r="I271">
        <v>8.4837619723736299</v>
      </c>
      <c r="J271">
        <v>-1.97281305509565</v>
      </c>
      <c r="K271">
        <v>-3.71053007969671</v>
      </c>
      <c r="L271">
        <v>187.379580338789</v>
      </c>
      <c r="M271">
        <v>1</v>
      </c>
      <c r="N271">
        <v>0</v>
      </c>
      <c r="O271">
        <f t="shared" si="4"/>
        <v>0</v>
      </c>
    </row>
    <row r="272" spans="1:15" hidden="1">
      <c r="A272" t="s">
        <v>386</v>
      </c>
      <c r="B272" t="s">
        <v>387</v>
      </c>
      <c r="C272">
        <v>2011</v>
      </c>
      <c r="D272" t="s">
        <v>284</v>
      </c>
      <c r="E272">
        <v>5</v>
      </c>
      <c r="F272">
        <v>258.15166160979101</v>
      </c>
      <c r="G272">
        <v>9980</v>
      </c>
      <c r="H272">
        <v>2.4146238865841001</v>
      </c>
      <c r="I272">
        <v>8.4205164043081808</v>
      </c>
      <c r="J272">
        <v>-6.2119782014242801</v>
      </c>
      <c r="K272">
        <v>-3.5509986894583001</v>
      </c>
      <c r="L272">
        <v>178.785074858602</v>
      </c>
      <c r="M272">
        <v>1</v>
      </c>
      <c r="N272">
        <v>0</v>
      </c>
      <c r="O272">
        <f t="shared" si="4"/>
        <v>0</v>
      </c>
    </row>
    <row r="273" spans="1:15" hidden="1">
      <c r="A273" t="s">
        <v>386</v>
      </c>
      <c r="B273" t="s">
        <v>387</v>
      </c>
      <c r="C273">
        <v>2012</v>
      </c>
      <c r="D273" t="s">
        <v>284</v>
      </c>
      <c r="E273">
        <v>6</v>
      </c>
      <c r="F273">
        <v>220.998487557717</v>
      </c>
      <c r="G273">
        <v>10510</v>
      </c>
      <c r="H273">
        <v>3.4406659374621502</v>
      </c>
      <c r="I273">
        <v>7.0964335025290097</v>
      </c>
      <c r="J273">
        <v>-9.6910741927570392</v>
      </c>
      <c r="K273">
        <v>-3.3680451977576702</v>
      </c>
      <c r="L273">
        <v>165.80531794945699</v>
      </c>
      <c r="M273">
        <v>1</v>
      </c>
      <c r="N273">
        <v>0</v>
      </c>
      <c r="O273">
        <f t="shared" si="4"/>
        <v>0</v>
      </c>
    </row>
    <row r="274" spans="1:15">
      <c r="A274" t="s">
        <v>388</v>
      </c>
      <c r="B274" t="s">
        <v>389</v>
      </c>
      <c r="C274">
        <v>2007</v>
      </c>
      <c r="D274" t="s">
        <v>284</v>
      </c>
      <c r="E274">
        <v>3</v>
      </c>
      <c r="F274">
        <v>189.93781496062999</v>
      </c>
      <c r="G274">
        <v>1950</v>
      </c>
      <c r="H274">
        <v>7.8750000000000497</v>
      </c>
      <c r="I274">
        <v>10.557986980665699</v>
      </c>
      <c r="J274">
        <v>-1.5025094045241001</v>
      </c>
      <c r="K274">
        <v>-1.8630245197482</v>
      </c>
      <c r="L274">
        <v>91.7374766955583</v>
      </c>
      <c r="M274">
        <v>1</v>
      </c>
      <c r="N274">
        <v>0</v>
      </c>
      <c r="O274">
        <f t="shared" si="4"/>
        <v>0</v>
      </c>
    </row>
    <row r="275" spans="1:15" hidden="1">
      <c r="A275" t="s">
        <v>388</v>
      </c>
      <c r="B275" t="s">
        <v>389</v>
      </c>
      <c r="C275">
        <v>2008</v>
      </c>
      <c r="D275" t="s">
        <v>284</v>
      </c>
      <c r="E275">
        <v>3</v>
      </c>
      <c r="F275">
        <v>182.39596195502301</v>
      </c>
      <c r="G275">
        <v>2570</v>
      </c>
      <c r="H275">
        <v>7.5000001919556203</v>
      </c>
      <c r="I275">
        <v>11.822029491922001</v>
      </c>
      <c r="J275">
        <v>-3.6792575870886601</v>
      </c>
      <c r="K275">
        <v>-1.0956821645383401</v>
      </c>
      <c r="L275">
        <v>109.0701876518</v>
      </c>
      <c r="M275">
        <v>1</v>
      </c>
      <c r="N275">
        <v>0</v>
      </c>
      <c r="O275">
        <f t="shared" si="4"/>
        <v>0</v>
      </c>
    </row>
    <row r="276" spans="1:15" hidden="1">
      <c r="A276" t="s">
        <v>388</v>
      </c>
      <c r="B276" t="s">
        <v>389</v>
      </c>
      <c r="C276">
        <v>2009</v>
      </c>
      <c r="D276" t="s">
        <v>284</v>
      </c>
      <c r="E276">
        <v>2</v>
      </c>
      <c r="F276" t="s">
        <v>313</v>
      </c>
      <c r="G276" t="s">
        <v>313</v>
      </c>
      <c r="H276" t="s">
        <v>313</v>
      </c>
      <c r="I276" t="s">
        <v>313</v>
      </c>
      <c r="J276" t="s">
        <v>313</v>
      </c>
      <c r="K276" t="s">
        <v>313</v>
      </c>
      <c r="L276" t="s">
        <v>313</v>
      </c>
      <c r="M276" t="s">
        <v>313</v>
      </c>
      <c r="N276" t="s">
        <v>313</v>
      </c>
      <c r="O276">
        <f t="shared" si="4"/>
        <v>0</v>
      </c>
    </row>
    <row r="277" spans="1:15" hidden="1">
      <c r="A277" t="s">
        <v>388</v>
      </c>
      <c r="B277" t="s">
        <v>389</v>
      </c>
      <c r="C277">
        <v>2010</v>
      </c>
      <c r="D277" t="s">
        <v>284</v>
      </c>
      <c r="E277">
        <v>2</v>
      </c>
      <c r="F277">
        <v>1068.5240883075601</v>
      </c>
      <c r="G277">
        <v>2840</v>
      </c>
      <c r="H277">
        <v>0.675000191955615</v>
      </c>
      <c r="I277">
        <v>17.988891676856799</v>
      </c>
      <c r="J277">
        <v>-1.48087778440786</v>
      </c>
      <c r="K277">
        <v>-2.6541378685756798</v>
      </c>
      <c r="L277">
        <v>187.86371060807801</v>
      </c>
      <c r="M277">
        <v>1</v>
      </c>
      <c r="N277">
        <v>0</v>
      </c>
      <c r="O277">
        <f t="shared" si="4"/>
        <v>0</v>
      </c>
    </row>
    <row r="278" spans="1:15" hidden="1">
      <c r="A278" t="s">
        <v>388</v>
      </c>
      <c r="B278" t="s">
        <v>389</v>
      </c>
      <c r="C278">
        <v>2011</v>
      </c>
      <c r="D278" t="s">
        <v>284</v>
      </c>
      <c r="E278">
        <v>2</v>
      </c>
      <c r="F278">
        <v>1225.92821352955</v>
      </c>
      <c r="G278">
        <v>2990</v>
      </c>
      <c r="H278">
        <v>-9.9999808044372598E-2</v>
      </c>
      <c r="I278">
        <v>16.835023038270901</v>
      </c>
      <c r="J278">
        <v>-2.2108308662080698</v>
      </c>
      <c r="K278">
        <v>-4.53158073938316</v>
      </c>
      <c r="L278">
        <v>157.81207393991201</v>
      </c>
      <c r="M278">
        <v>1</v>
      </c>
      <c r="N278">
        <v>0</v>
      </c>
      <c r="O278">
        <f t="shared" si="4"/>
        <v>0</v>
      </c>
    </row>
    <row r="279" spans="1:15" hidden="1">
      <c r="A279" t="s">
        <v>388</v>
      </c>
      <c r="B279" t="s">
        <v>389</v>
      </c>
      <c r="C279">
        <v>2012</v>
      </c>
      <c r="D279" t="s">
        <v>284</v>
      </c>
      <c r="E279">
        <v>1</v>
      </c>
      <c r="F279">
        <v>1139.6349840225</v>
      </c>
      <c r="G279">
        <v>3140</v>
      </c>
      <c r="H279">
        <v>-0.77500000000001301</v>
      </c>
      <c r="I279">
        <v>11.0777508938707</v>
      </c>
      <c r="J279">
        <v>-6.2617130604210702</v>
      </c>
      <c r="K279">
        <v>-4.8153319489144799</v>
      </c>
      <c r="L279">
        <v>138.710719496916</v>
      </c>
      <c r="M279">
        <v>1</v>
      </c>
      <c r="N279">
        <v>0</v>
      </c>
      <c r="O279">
        <f t="shared" si="4"/>
        <v>0</v>
      </c>
    </row>
    <row r="280" spans="1:15" hidden="1">
      <c r="A280" t="s">
        <v>390</v>
      </c>
      <c r="B280" t="s">
        <v>391</v>
      </c>
      <c r="C280">
        <v>2010</v>
      </c>
      <c r="D280" t="s">
        <v>284</v>
      </c>
      <c r="E280">
        <v>16</v>
      </c>
      <c r="F280">
        <v>31.8812</v>
      </c>
      <c r="G280">
        <v>48300</v>
      </c>
      <c r="H280">
        <v>0.34396374596651602</v>
      </c>
      <c r="I280">
        <v>2.1120755039508698</v>
      </c>
      <c r="J280">
        <v>-2.6409662452232201</v>
      </c>
      <c r="K280">
        <v>-6.0450963527697503</v>
      </c>
      <c r="L280">
        <v>855.01039239150998</v>
      </c>
      <c r="M280">
        <v>0</v>
      </c>
      <c r="N280">
        <v>1</v>
      </c>
      <c r="O280">
        <f t="shared" si="4"/>
        <v>1</v>
      </c>
    </row>
    <row r="281" spans="1:15" hidden="1">
      <c r="A281" t="s">
        <v>390</v>
      </c>
      <c r="B281" t="s">
        <v>391</v>
      </c>
      <c r="C281">
        <v>2011</v>
      </c>
      <c r="D281" t="s">
        <v>284</v>
      </c>
      <c r="E281">
        <v>16</v>
      </c>
      <c r="F281">
        <v>37.699744230769298</v>
      </c>
      <c r="G281">
        <v>49110</v>
      </c>
      <c r="H281">
        <v>0.309417979695084</v>
      </c>
      <c r="I281">
        <v>1.7078658242470299</v>
      </c>
      <c r="J281">
        <v>-2.9665873673518499</v>
      </c>
      <c r="K281">
        <v>-8.5903776970722401</v>
      </c>
      <c r="L281">
        <v>759.86611240079901</v>
      </c>
      <c r="M281">
        <v>0</v>
      </c>
      <c r="N281">
        <v>1</v>
      </c>
      <c r="O281">
        <f t="shared" si="4"/>
        <v>1</v>
      </c>
    </row>
    <row r="282" spans="1:15" hidden="1">
      <c r="A282" t="s">
        <v>390</v>
      </c>
      <c r="B282" t="s">
        <v>391</v>
      </c>
      <c r="C282">
        <v>2012</v>
      </c>
      <c r="D282" t="s">
        <v>284</v>
      </c>
      <c r="E282">
        <v>16</v>
      </c>
      <c r="F282">
        <v>42.077081774761197</v>
      </c>
      <c r="G282">
        <v>50350</v>
      </c>
      <c r="H282">
        <v>0.26660099854487901</v>
      </c>
      <c r="I282">
        <v>1.4804462482373999</v>
      </c>
      <c r="J282">
        <v>-2.9601170261440002</v>
      </c>
      <c r="K282">
        <v>-9.8274477588923208</v>
      </c>
      <c r="L282">
        <v>729.91834409418902</v>
      </c>
      <c r="M282">
        <v>0</v>
      </c>
      <c r="N282">
        <v>1</v>
      </c>
      <c r="O282">
        <f t="shared" si="4"/>
        <v>1</v>
      </c>
    </row>
    <row r="283" spans="1:15">
      <c r="A283" t="s">
        <v>392</v>
      </c>
      <c r="B283" t="s">
        <v>393</v>
      </c>
      <c r="C283">
        <v>2007</v>
      </c>
      <c r="D283" t="s">
        <v>284</v>
      </c>
      <c r="E283">
        <v>2</v>
      </c>
      <c r="F283">
        <v>155.367876447876</v>
      </c>
      <c r="G283">
        <v>6050</v>
      </c>
      <c r="H283">
        <v>7.68034238808771</v>
      </c>
      <c r="I283">
        <v>27.154033079632001</v>
      </c>
      <c r="J283">
        <v>14.422475131384999</v>
      </c>
      <c r="K283">
        <v>0.43708959067153003</v>
      </c>
      <c r="L283">
        <v>0.65544663906688105</v>
      </c>
      <c r="M283">
        <v>1</v>
      </c>
      <c r="N283">
        <v>0</v>
      </c>
      <c r="O283">
        <f t="shared" si="4"/>
        <v>0</v>
      </c>
    </row>
    <row r="284" spans="1:15" hidden="1">
      <c r="A284" t="s">
        <v>392</v>
      </c>
      <c r="B284" t="s">
        <v>393</v>
      </c>
      <c r="C284">
        <v>2008</v>
      </c>
      <c r="D284" t="s">
        <v>284</v>
      </c>
      <c r="E284">
        <v>2</v>
      </c>
      <c r="F284">
        <v>222.72787692125601</v>
      </c>
      <c r="G284">
        <v>7520</v>
      </c>
      <c r="H284">
        <v>11.8075332468174</v>
      </c>
      <c r="I284">
        <v>20.985694575906798</v>
      </c>
      <c r="J284">
        <v>6.9372749660326098</v>
      </c>
      <c r="K284">
        <v>2.1787913614886398</v>
      </c>
      <c r="L284">
        <v>0.79148388706272699</v>
      </c>
      <c r="M284">
        <v>1</v>
      </c>
      <c r="N284">
        <v>0</v>
      </c>
      <c r="O284">
        <f t="shared" si="4"/>
        <v>0</v>
      </c>
    </row>
    <row r="285" spans="1:15" hidden="1">
      <c r="A285" t="s">
        <v>392</v>
      </c>
      <c r="B285" t="s">
        <v>393</v>
      </c>
      <c r="C285">
        <v>2009</v>
      </c>
      <c r="D285" t="s">
        <v>284</v>
      </c>
      <c r="E285">
        <v>2</v>
      </c>
      <c r="F285">
        <v>488.03084033936102</v>
      </c>
      <c r="G285">
        <v>9230</v>
      </c>
      <c r="H285">
        <v>8.5553397602138297</v>
      </c>
      <c r="I285">
        <v>21.161817008955701</v>
      </c>
      <c r="J285">
        <v>10.185666047810299</v>
      </c>
      <c r="K285">
        <v>-2.6269999999999998</v>
      </c>
      <c r="L285">
        <v>0.68713729540226798</v>
      </c>
      <c r="M285">
        <v>1</v>
      </c>
      <c r="N285">
        <v>0</v>
      </c>
      <c r="O285">
        <f t="shared" si="4"/>
        <v>0</v>
      </c>
    </row>
    <row r="286" spans="1:15" hidden="1">
      <c r="A286" t="s">
        <v>392</v>
      </c>
      <c r="B286" t="s">
        <v>393</v>
      </c>
      <c r="C286">
        <v>2010</v>
      </c>
      <c r="D286" t="s">
        <v>284</v>
      </c>
      <c r="E286">
        <v>2</v>
      </c>
      <c r="F286">
        <v>984.37870588237502</v>
      </c>
      <c r="G286">
        <v>10140</v>
      </c>
      <c r="H286">
        <v>5.1753487076827502</v>
      </c>
      <c r="I286">
        <v>27.0809414466131</v>
      </c>
      <c r="J286">
        <v>0.68544883586445204</v>
      </c>
      <c r="K286">
        <v>-4.9873333333333303</v>
      </c>
      <c r="L286">
        <v>1.37645331086406</v>
      </c>
      <c r="M286">
        <v>1</v>
      </c>
      <c r="N286">
        <v>0</v>
      </c>
      <c r="O286">
        <f t="shared" si="4"/>
        <v>0</v>
      </c>
    </row>
    <row r="287" spans="1:15" hidden="1">
      <c r="A287" t="s">
        <v>392</v>
      </c>
      <c r="B287" t="s">
        <v>393</v>
      </c>
      <c r="C287">
        <v>2011</v>
      </c>
      <c r="D287" t="s">
        <v>284</v>
      </c>
      <c r="E287">
        <v>2</v>
      </c>
      <c r="F287">
        <v>1258.1207199309099</v>
      </c>
      <c r="G287">
        <v>11520</v>
      </c>
      <c r="H287">
        <v>2.33529681474961</v>
      </c>
      <c r="I287">
        <v>27.634203077908499</v>
      </c>
      <c r="J287">
        <v>2.2376752570476</v>
      </c>
      <c r="K287">
        <v>-7.5036666666666703</v>
      </c>
      <c r="L287">
        <v>0.86407129817426098</v>
      </c>
      <c r="M287">
        <v>1</v>
      </c>
      <c r="N287">
        <v>0</v>
      </c>
      <c r="O287">
        <f t="shared" si="4"/>
        <v>0</v>
      </c>
    </row>
    <row r="288" spans="1:15" hidden="1">
      <c r="A288" t="s">
        <v>392</v>
      </c>
      <c r="B288" t="s">
        <v>393</v>
      </c>
      <c r="C288">
        <v>2012</v>
      </c>
      <c r="D288" t="s">
        <v>284</v>
      </c>
      <c r="E288">
        <v>2</v>
      </c>
      <c r="F288">
        <v>1275.1580167698201</v>
      </c>
      <c r="G288">
        <v>11760</v>
      </c>
      <c r="H288">
        <v>1.1906881358508099</v>
      </c>
      <c r="I288">
        <v>27.119539490637699</v>
      </c>
      <c r="J288">
        <v>7.7056472069345796</v>
      </c>
      <c r="K288">
        <v>-10.214</v>
      </c>
      <c r="L288">
        <v>1.1684787089425299</v>
      </c>
      <c r="M288">
        <v>1</v>
      </c>
      <c r="N288">
        <v>1</v>
      </c>
      <c r="O288">
        <f t="shared" si="4"/>
        <v>0</v>
      </c>
    </row>
    <row r="289" spans="1:15">
      <c r="A289" t="s">
        <v>394</v>
      </c>
      <c r="B289" t="s">
        <v>395</v>
      </c>
      <c r="C289">
        <v>2007</v>
      </c>
      <c r="D289" t="s">
        <v>284</v>
      </c>
      <c r="E289">
        <v>4</v>
      </c>
      <c r="F289">
        <v>97.382582278480996</v>
      </c>
      <c r="G289">
        <v>760</v>
      </c>
      <c r="H289">
        <v>7.2401691606561203</v>
      </c>
      <c r="I289">
        <v>7.8087799538112703</v>
      </c>
      <c r="J289">
        <v>-0.24670437369826601</v>
      </c>
      <c r="K289">
        <v>-0.38266666666666699</v>
      </c>
      <c r="L289">
        <v>0.41492133753084698</v>
      </c>
      <c r="M289">
        <v>1</v>
      </c>
      <c r="N289">
        <v>0</v>
      </c>
      <c r="O289">
        <f t="shared" si="4"/>
        <v>0</v>
      </c>
    </row>
    <row r="290" spans="1:15" hidden="1">
      <c r="A290" t="s">
        <v>394</v>
      </c>
      <c r="B290" t="s">
        <v>395</v>
      </c>
      <c r="C290">
        <v>2008</v>
      </c>
      <c r="D290" t="s">
        <v>284</v>
      </c>
      <c r="E290">
        <v>4</v>
      </c>
      <c r="F290">
        <v>89.438587057607805</v>
      </c>
      <c r="G290">
        <v>850</v>
      </c>
      <c r="H290">
        <v>7.2977794087113397</v>
      </c>
      <c r="I290">
        <v>7.9903326861716701</v>
      </c>
      <c r="J290">
        <v>-8.9816593641243898</v>
      </c>
      <c r="K290">
        <v>-0.98866666666666703</v>
      </c>
      <c r="L290">
        <v>0.42653034002141099</v>
      </c>
      <c r="M290">
        <v>0</v>
      </c>
      <c r="N290">
        <v>0</v>
      </c>
      <c r="O290">
        <f t="shared" si="4"/>
        <v>0</v>
      </c>
    </row>
    <row r="291" spans="1:15" hidden="1">
      <c r="A291" t="s">
        <v>394</v>
      </c>
      <c r="B291" t="s">
        <v>395</v>
      </c>
      <c r="C291">
        <v>2009</v>
      </c>
      <c r="D291" t="s">
        <v>284</v>
      </c>
      <c r="E291">
        <v>4</v>
      </c>
      <c r="F291">
        <v>161.409573980434</v>
      </c>
      <c r="G291">
        <v>1000</v>
      </c>
      <c r="H291">
        <v>6.8291195577622803</v>
      </c>
      <c r="I291">
        <v>12.9352975264969</v>
      </c>
      <c r="J291">
        <v>-10.9179529896098</v>
      </c>
      <c r="K291">
        <v>-0.74733333333333296</v>
      </c>
      <c r="L291">
        <v>0.37988732713051399</v>
      </c>
      <c r="M291">
        <v>1</v>
      </c>
      <c r="N291">
        <v>0</v>
      </c>
      <c r="O291">
        <f t="shared" si="4"/>
        <v>0</v>
      </c>
    </row>
    <row r="292" spans="1:15" hidden="1">
      <c r="A292" t="s">
        <v>394</v>
      </c>
      <c r="B292" t="s">
        <v>395</v>
      </c>
      <c r="C292">
        <v>2010</v>
      </c>
      <c r="D292" t="s">
        <v>284</v>
      </c>
      <c r="E292">
        <v>3</v>
      </c>
      <c r="F292">
        <v>239.202752131446</v>
      </c>
      <c r="G292">
        <v>1120</v>
      </c>
      <c r="H292">
        <v>6.2917820116469496</v>
      </c>
      <c r="I292">
        <v>12.8248880921837</v>
      </c>
      <c r="J292">
        <v>-6.2331036856391204</v>
      </c>
      <c r="K292">
        <v>-2.839</v>
      </c>
      <c r="L292">
        <v>0.49556886480512402</v>
      </c>
      <c r="M292">
        <v>1</v>
      </c>
      <c r="N292">
        <v>0</v>
      </c>
      <c r="O292">
        <f t="shared" si="4"/>
        <v>0</v>
      </c>
    </row>
    <row r="293" spans="1:15" hidden="1">
      <c r="A293" t="s">
        <v>394</v>
      </c>
      <c r="B293" t="s">
        <v>395</v>
      </c>
      <c r="C293">
        <v>2011</v>
      </c>
      <c r="D293" t="s">
        <v>284</v>
      </c>
      <c r="E293">
        <v>3</v>
      </c>
      <c r="F293">
        <v>297.44589712584201</v>
      </c>
      <c r="G293">
        <v>1270</v>
      </c>
      <c r="H293">
        <v>6.1531028629823199</v>
      </c>
      <c r="I293">
        <v>13.010825049078401</v>
      </c>
      <c r="J293">
        <v>-3.6883770007000898</v>
      </c>
      <c r="K293">
        <v>-3.0883333333333298</v>
      </c>
      <c r="L293">
        <v>0.53816508028215104</v>
      </c>
      <c r="M293">
        <v>1</v>
      </c>
      <c r="N293">
        <v>0</v>
      </c>
      <c r="O293">
        <f t="shared" si="4"/>
        <v>0</v>
      </c>
    </row>
    <row r="294" spans="1:15" hidden="1">
      <c r="A294" t="s">
        <v>394</v>
      </c>
      <c r="B294" t="s">
        <v>395</v>
      </c>
      <c r="C294">
        <v>2012</v>
      </c>
      <c r="D294" t="s">
        <v>284</v>
      </c>
      <c r="E294">
        <v>2</v>
      </c>
      <c r="F294">
        <v>318.030316856328</v>
      </c>
      <c r="G294">
        <v>1390</v>
      </c>
      <c r="H294">
        <v>5.9308024292103303</v>
      </c>
      <c r="I294">
        <v>11.5312119935283</v>
      </c>
      <c r="J294">
        <v>0.174119000057916</v>
      </c>
      <c r="K294">
        <v>-3.2793333333333301</v>
      </c>
      <c r="L294">
        <v>0.49320979182497099</v>
      </c>
      <c r="M294">
        <v>1</v>
      </c>
      <c r="N294">
        <v>0</v>
      </c>
      <c r="O294">
        <f t="shared" si="4"/>
        <v>0</v>
      </c>
    </row>
    <row r="295" spans="1:15">
      <c r="A295" t="s">
        <v>396</v>
      </c>
      <c r="B295" t="s">
        <v>397</v>
      </c>
      <c r="C295">
        <v>2007</v>
      </c>
      <c r="D295" t="s">
        <v>284</v>
      </c>
      <c r="E295">
        <v>9</v>
      </c>
      <c r="F295">
        <v>53.428953488372102</v>
      </c>
      <c r="G295">
        <v>5420</v>
      </c>
      <c r="H295">
        <v>4.5961131281379997</v>
      </c>
      <c r="I295">
        <v>3.1421022244780601</v>
      </c>
      <c r="J295">
        <v>-5.2660734410497501</v>
      </c>
      <c r="K295">
        <v>-0.41445960159791501</v>
      </c>
      <c r="L295">
        <v>74.068706946233206</v>
      </c>
      <c r="M295">
        <v>1</v>
      </c>
      <c r="N295">
        <v>0</v>
      </c>
      <c r="O295">
        <f t="shared" si="4"/>
        <v>1</v>
      </c>
    </row>
    <row r="296" spans="1:15" hidden="1">
      <c r="A296" t="s">
        <v>396</v>
      </c>
      <c r="B296" t="s">
        <v>397</v>
      </c>
      <c r="C296">
        <v>2008</v>
      </c>
      <c r="D296" t="s">
        <v>284</v>
      </c>
      <c r="E296">
        <v>9</v>
      </c>
      <c r="F296">
        <v>48.957241112002201</v>
      </c>
      <c r="G296">
        <v>5690</v>
      </c>
      <c r="H296">
        <v>5.2457837506284699</v>
      </c>
      <c r="I296">
        <v>5.0464482162495097</v>
      </c>
      <c r="J296">
        <v>-6.9952172567197</v>
      </c>
      <c r="K296">
        <v>0.59904901817713496</v>
      </c>
      <c r="L296">
        <v>76.793108562365902</v>
      </c>
      <c r="M296">
        <v>1</v>
      </c>
      <c r="N296">
        <v>0</v>
      </c>
      <c r="O296">
        <f t="shared" si="4"/>
        <v>1</v>
      </c>
    </row>
    <row r="297" spans="1:15" hidden="1">
      <c r="A297" t="s">
        <v>396</v>
      </c>
      <c r="B297" t="s">
        <v>397</v>
      </c>
      <c r="C297">
        <v>2009</v>
      </c>
      <c r="D297" t="s">
        <v>284</v>
      </c>
      <c r="E297">
        <v>10</v>
      </c>
      <c r="F297">
        <v>111.322074843899</v>
      </c>
      <c r="G297">
        <v>5750</v>
      </c>
      <c r="H297">
        <v>5.0126736497139701</v>
      </c>
      <c r="I297">
        <v>7.7588318240921996</v>
      </c>
      <c r="J297">
        <v>-7.3623566513752401</v>
      </c>
      <c r="K297">
        <v>0.43485568526424501</v>
      </c>
      <c r="L297">
        <v>79.032683477244305</v>
      </c>
      <c r="M297">
        <v>1</v>
      </c>
      <c r="N297">
        <v>0</v>
      </c>
      <c r="O297">
        <f t="shared" si="4"/>
        <v>1</v>
      </c>
    </row>
    <row r="298" spans="1:15" hidden="1">
      <c r="A298" t="s">
        <v>396</v>
      </c>
      <c r="B298" t="s">
        <v>397</v>
      </c>
      <c r="C298">
        <v>2010</v>
      </c>
      <c r="D298" t="s">
        <v>284</v>
      </c>
      <c r="E298">
        <v>10</v>
      </c>
      <c r="F298">
        <v>177.084936501621</v>
      </c>
      <c r="G298">
        <v>5630</v>
      </c>
      <c r="H298">
        <v>3.3118489982816199</v>
      </c>
      <c r="I298">
        <v>8.5882901926879196</v>
      </c>
      <c r="J298">
        <v>-3.9949549523055299</v>
      </c>
      <c r="K298">
        <v>-1.57515693097271</v>
      </c>
      <c r="L298">
        <v>100.48395186173801</v>
      </c>
      <c r="M298">
        <v>1</v>
      </c>
      <c r="N298">
        <v>0</v>
      </c>
      <c r="O298">
        <f t="shared" si="4"/>
        <v>1</v>
      </c>
    </row>
    <row r="299" spans="1:15" hidden="1">
      <c r="A299" t="s">
        <v>396</v>
      </c>
      <c r="B299" t="s">
        <v>397</v>
      </c>
      <c r="C299">
        <v>2011</v>
      </c>
      <c r="D299" t="s">
        <v>284</v>
      </c>
      <c r="E299">
        <v>10</v>
      </c>
      <c r="F299">
        <v>210.296323474801</v>
      </c>
      <c r="G299">
        <v>6000</v>
      </c>
      <c r="H299">
        <v>2.6959103412510399</v>
      </c>
      <c r="I299">
        <v>7.6429314398317798</v>
      </c>
      <c r="J299">
        <v>-1.92297158379265</v>
      </c>
      <c r="K299">
        <v>-3.2919806917546599</v>
      </c>
      <c r="L299">
        <v>95.355868022833107</v>
      </c>
      <c r="M299">
        <v>1</v>
      </c>
      <c r="N299">
        <v>0</v>
      </c>
      <c r="O299">
        <f t="shared" si="4"/>
        <v>1</v>
      </c>
    </row>
    <row r="300" spans="1:15" hidden="1">
      <c r="A300" t="s">
        <v>396</v>
      </c>
      <c r="B300" t="s">
        <v>397</v>
      </c>
      <c r="C300">
        <v>2012</v>
      </c>
      <c r="D300" t="s">
        <v>284</v>
      </c>
      <c r="E300">
        <v>9</v>
      </c>
      <c r="F300">
        <v>181.76262603890299</v>
      </c>
      <c r="G300">
        <v>6850</v>
      </c>
      <c r="H300">
        <v>2.2087908637765499</v>
      </c>
      <c r="I300">
        <v>7.4414974006952201</v>
      </c>
      <c r="J300">
        <v>-2.3469141326021501</v>
      </c>
      <c r="K300">
        <v>-4.51698132012696</v>
      </c>
      <c r="L300">
        <v>94.8505098118831</v>
      </c>
      <c r="M300">
        <v>1</v>
      </c>
      <c r="N300">
        <v>0</v>
      </c>
      <c r="O300">
        <f t="shared" si="4"/>
        <v>1</v>
      </c>
    </row>
    <row r="301" spans="1:15" hidden="1">
      <c r="A301" t="s">
        <v>282</v>
      </c>
      <c r="B301" t="s">
        <v>283</v>
      </c>
      <c r="C301">
        <v>2007</v>
      </c>
      <c r="D301" t="s">
        <v>398</v>
      </c>
      <c r="E301">
        <v>3</v>
      </c>
      <c r="F301">
        <v>273.77539525691702</v>
      </c>
      <c r="G301">
        <v>5579</v>
      </c>
      <c r="H301">
        <v>8.8572568708426793</v>
      </c>
      <c r="I301">
        <v>11.276580522067601</v>
      </c>
      <c r="J301">
        <v>2.9366133905226302</v>
      </c>
      <c r="K301">
        <v>-0.38502630185921899</v>
      </c>
      <c r="L301">
        <v>197.53713391023001</v>
      </c>
      <c r="M301">
        <v>1</v>
      </c>
      <c r="N301">
        <v>0</v>
      </c>
      <c r="O301">
        <f t="shared" si="4"/>
        <v>0</v>
      </c>
    </row>
    <row r="302" spans="1:15" hidden="1">
      <c r="A302" t="s">
        <v>282</v>
      </c>
      <c r="B302" t="s">
        <v>283</v>
      </c>
      <c r="C302">
        <v>2008</v>
      </c>
      <c r="D302" t="s">
        <v>398</v>
      </c>
      <c r="E302">
        <v>2</v>
      </c>
      <c r="F302">
        <v>292.25585471658098</v>
      </c>
      <c r="G302">
        <v>6632</v>
      </c>
      <c r="H302">
        <v>8.6487194238411007</v>
      </c>
      <c r="I302">
        <v>14.5140883907043</v>
      </c>
      <c r="J302">
        <v>2.2302028722429901</v>
      </c>
      <c r="K302">
        <v>-1.3253333333333299</v>
      </c>
      <c r="L302">
        <v>182.26978572909101</v>
      </c>
      <c r="M302">
        <v>1</v>
      </c>
      <c r="N302">
        <v>0</v>
      </c>
      <c r="O302">
        <f t="shared" si="4"/>
        <v>0</v>
      </c>
    </row>
    <row r="303" spans="1:15" hidden="1">
      <c r="A303" t="s">
        <v>282</v>
      </c>
      <c r="B303" t="s">
        <v>283</v>
      </c>
      <c r="C303">
        <v>2009</v>
      </c>
      <c r="D303" t="s">
        <v>398</v>
      </c>
      <c r="E303">
        <v>2</v>
      </c>
      <c r="F303">
        <v>686.57002283550696</v>
      </c>
      <c r="G303">
        <v>8287</v>
      </c>
      <c r="H303">
        <v>7.1668544072445197</v>
      </c>
      <c r="I303">
        <v>18.045277441677101</v>
      </c>
      <c r="J303">
        <v>1.66398962300661</v>
      </c>
      <c r="K303">
        <v>-1.0680000000000001</v>
      </c>
      <c r="L303">
        <v>159.92152645760601</v>
      </c>
      <c r="M303">
        <v>1</v>
      </c>
      <c r="N303">
        <v>0</v>
      </c>
      <c r="O303">
        <f t="shared" si="4"/>
        <v>0</v>
      </c>
    </row>
    <row r="304" spans="1:15" hidden="1">
      <c r="A304" t="s">
        <v>282</v>
      </c>
      <c r="B304" t="s">
        <v>283</v>
      </c>
      <c r="C304">
        <v>2010</v>
      </c>
      <c r="D304" t="s">
        <v>398</v>
      </c>
      <c r="E304">
        <v>2</v>
      </c>
      <c r="F304">
        <v>1353.95935903192</v>
      </c>
      <c r="G304">
        <v>10101</v>
      </c>
      <c r="H304">
        <v>4.8798603571077299</v>
      </c>
      <c r="I304">
        <v>16.2454957552862</v>
      </c>
      <c r="J304">
        <v>2.20281215671654</v>
      </c>
      <c r="K304">
        <v>-1.7589999999999999</v>
      </c>
      <c r="L304">
        <v>185.29264281735001</v>
      </c>
      <c r="M304">
        <v>1</v>
      </c>
      <c r="N304">
        <v>0</v>
      </c>
      <c r="O304">
        <f t="shared" si="4"/>
        <v>0</v>
      </c>
    </row>
    <row r="305" spans="1:15" hidden="1">
      <c r="A305" t="s">
        <v>282</v>
      </c>
      <c r="B305" t="s">
        <v>283</v>
      </c>
      <c r="C305">
        <v>2011</v>
      </c>
      <c r="D305" t="s">
        <v>398</v>
      </c>
      <c r="E305">
        <v>2</v>
      </c>
      <c r="F305">
        <v>1546.9205225057401</v>
      </c>
      <c r="G305">
        <v>9282</v>
      </c>
      <c r="H305">
        <v>5.0729397598646804</v>
      </c>
      <c r="I305">
        <v>16.203970865640301</v>
      </c>
      <c r="J305">
        <v>0.29384290565389398</v>
      </c>
      <c r="K305">
        <v>-1.56433333333333</v>
      </c>
      <c r="L305">
        <v>156.84698477243001</v>
      </c>
      <c r="M305">
        <v>1</v>
      </c>
      <c r="N305">
        <v>0</v>
      </c>
      <c r="O305">
        <f t="shared" si="4"/>
        <v>0</v>
      </c>
    </row>
    <row r="306" spans="1:15" hidden="1">
      <c r="A306" t="s">
        <v>282</v>
      </c>
      <c r="B306" t="s">
        <v>283</v>
      </c>
      <c r="C306">
        <v>2012</v>
      </c>
      <c r="D306" t="s">
        <v>398</v>
      </c>
      <c r="E306">
        <v>1</v>
      </c>
      <c r="F306">
        <v>1304.5206912761601</v>
      </c>
      <c r="G306">
        <v>11227</v>
      </c>
      <c r="H306">
        <v>5.2109452001802801</v>
      </c>
      <c r="I306">
        <v>14.8675908966833</v>
      </c>
      <c r="J306">
        <v>-0.40718500417547498</v>
      </c>
      <c r="K306">
        <v>-2.2599999999999998</v>
      </c>
      <c r="L306">
        <v>142.14858313190999</v>
      </c>
      <c r="M306">
        <v>1</v>
      </c>
      <c r="N306">
        <v>1</v>
      </c>
      <c r="O306">
        <f t="shared" si="4"/>
        <v>0</v>
      </c>
    </row>
    <row r="307" spans="1:15" hidden="1">
      <c r="A307" t="s">
        <v>285</v>
      </c>
      <c r="B307" t="s">
        <v>286</v>
      </c>
      <c r="C307">
        <v>2007</v>
      </c>
      <c r="D307" t="s">
        <v>398</v>
      </c>
      <c r="E307">
        <v>16</v>
      </c>
      <c r="F307">
        <v>3.6877419354838699</v>
      </c>
      <c r="G307">
        <v>41260</v>
      </c>
      <c r="H307">
        <v>2.23835435428493</v>
      </c>
      <c r="I307">
        <v>1.9385374935766899</v>
      </c>
      <c r="J307">
        <v>2.7048445346958601</v>
      </c>
      <c r="K307">
        <v>-2.6990858113264902</v>
      </c>
      <c r="L307">
        <v>353.09449404267502</v>
      </c>
      <c r="M307">
        <v>0</v>
      </c>
      <c r="N307">
        <v>1</v>
      </c>
      <c r="O307">
        <f t="shared" si="4"/>
        <v>1</v>
      </c>
    </row>
    <row r="308" spans="1:15" hidden="1">
      <c r="A308" t="s">
        <v>285</v>
      </c>
      <c r="B308" t="s">
        <v>286</v>
      </c>
      <c r="C308">
        <v>2008</v>
      </c>
      <c r="D308" t="s">
        <v>398</v>
      </c>
      <c r="E308">
        <v>16</v>
      </c>
      <c r="F308">
        <v>3.9083399942905999</v>
      </c>
      <c r="G308">
        <v>44170</v>
      </c>
      <c r="H308">
        <v>2.9546919956810598</v>
      </c>
      <c r="I308">
        <v>1.9743277943805</v>
      </c>
      <c r="J308">
        <v>3.4130804796900902</v>
      </c>
      <c r="K308">
        <v>-1.51327337184299</v>
      </c>
      <c r="L308">
        <v>376.929357508122</v>
      </c>
      <c r="M308">
        <v>0</v>
      </c>
      <c r="N308">
        <v>1</v>
      </c>
      <c r="O308">
        <f t="shared" si="4"/>
        <v>1</v>
      </c>
    </row>
    <row r="309" spans="1:15" hidden="1">
      <c r="A309" t="s">
        <v>285</v>
      </c>
      <c r="B309" t="s">
        <v>286</v>
      </c>
      <c r="C309">
        <v>2009</v>
      </c>
      <c r="D309" t="s">
        <v>398</v>
      </c>
      <c r="E309">
        <v>16</v>
      </c>
      <c r="F309">
        <v>16.415223172459001</v>
      </c>
      <c r="G309">
        <v>48700</v>
      </c>
      <c r="H309">
        <v>2.6650715934527001</v>
      </c>
      <c r="I309">
        <v>2.27804605492901</v>
      </c>
      <c r="J309">
        <v>4.70672428285057</v>
      </c>
      <c r="K309">
        <v>-1.22463263910245</v>
      </c>
      <c r="L309">
        <v>387.584926064841</v>
      </c>
      <c r="M309">
        <v>0</v>
      </c>
      <c r="N309">
        <v>1</v>
      </c>
      <c r="O309">
        <f t="shared" si="4"/>
        <v>1</v>
      </c>
    </row>
    <row r="310" spans="1:15" hidden="1">
      <c r="A310" t="s">
        <v>285</v>
      </c>
      <c r="B310" t="s">
        <v>286</v>
      </c>
      <c r="C310">
        <v>2010</v>
      </c>
      <c r="D310" t="s">
        <v>398</v>
      </c>
      <c r="E310">
        <v>16</v>
      </c>
      <c r="F310">
        <v>52.488136780171402</v>
      </c>
      <c r="G310">
        <v>48580</v>
      </c>
      <c r="H310">
        <v>1.18013185305588</v>
      </c>
      <c r="I310">
        <v>1.96361074089015</v>
      </c>
      <c r="J310">
        <v>2.5884576787837998</v>
      </c>
      <c r="K310">
        <v>-1.7158551647289999</v>
      </c>
      <c r="L310">
        <v>466.26576626362601</v>
      </c>
      <c r="M310">
        <v>0</v>
      </c>
      <c r="N310">
        <v>1</v>
      </c>
      <c r="O310">
        <f t="shared" si="4"/>
        <v>1</v>
      </c>
    </row>
    <row r="311" spans="1:15" hidden="1">
      <c r="A311" t="s">
        <v>285</v>
      </c>
      <c r="B311" t="s">
        <v>286</v>
      </c>
      <c r="C311">
        <v>2011</v>
      </c>
      <c r="D311" t="s">
        <v>398</v>
      </c>
      <c r="E311">
        <v>16</v>
      </c>
      <c r="F311">
        <v>77.780913495550195</v>
      </c>
      <c r="G311">
        <v>49180</v>
      </c>
      <c r="H311">
        <v>0.81244785059334301</v>
      </c>
      <c r="I311">
        <v>1.8452560668962701</v>
      </c>
      <c r="J311">
        <v>3.3745523400586301</v>
      </c>
      <c r="K311">
        <v>-2.4135969907535002</v>
      </c>
      <c r="L311">
        <v>407.649262560284</v>
      </c>
      <c r="M311">
        <v>0</v>
      </c>
      <c r="N311">
        <v>1</v>
      </c>
      <c r="O311">
        <f t="shared" si="4"/>
        <v>1</v>
      </c>
    </row>
    <row r="312" spans="1:15" hidden="1">
      <c r="A312" t="s">
        <v>285</v>
      </c>
      <c r="B312" t="s">
        <v>286</v>
      </c>
      <c r="C312">
        <v>2012</v>
      </c>
      <c r="D312" t="s">
        <v>398</v>
      </c>
      <c r="E312">
        <v>15</v>
      </c>
      <c r="F312">
        <v>101.83781452162</v>
      </c>
      <c r="G312">
        <v>50330</v>
      </c>
      <c r="H312">
        <v>0.67492746342016796</v>
      </c>
      <c r="I312">
        <v>1.8622621506394901</v>
      </c>
      <c r="J312">
        <v>1.54046259953127</v>
      </c>
      <c r="K312">
        <v>-2.76132785856203</v>
      </c>
      <c r="L312">
        <v>368.915630291632</v>
      </c>
      <c r="M312">
        <v>0</v>
      </c>
      <c r="N312">
        <v>1</v>
      </c>
      <c r="O312">
        <f t="shared" si="4"/>
        <v>1</v>
      </c>
    </row>
    <row r="313" spans="1:15" hidden="1">
      <c r="A313" t="s">
        <v>287</v>
      </c>
      <c r="B313" t="s">
        <v>288</v>
      </c>
      <c r="C313">
        <v>2009</v>
      </c>
      <c r="D313" t="s">
        <v>398</v>
      </c>
      <c r="E313">
        <v>16</v>
      </c>
      <c r="F313">
        <v>77.402631578947407</v>
      </c>
      <c r="G313">
        <v>42380</v>
      </c>
      <c r="H313">
        <v>3.4173929921794</v>
      </c>
      <c r="I313">
        <v>3.40783069871835</v>
      </c>
      <c r="J313">
        <v>-4.9402941502701596</v>
      </c>
      <c r="K313">
        <v>1.75420069789359</v>
      </c>
      <c r="L313">
        <v>418.11336674944698</v>
      </c>
      <c r="M313">
        <v>0</v>
      </c>
      <c r="N313">
        <v>1</v>
      </c>
      <c r="O313">
        <f t="shared" si="4"/>
        <v>1</v>
      </c>
    </row>
    <row r="314" spans="1:15" hidden="1">
      <c r="A314" t="s">
        <v>287</v>
      </c>
      <c r="B314" t="s">
        <v>288</v>
      </c>
      <c r="C314">
        <v>2010</v>
      </c>
      <c r="D314" t="s">
        <v>398</v>
      </c>
      <c r="E314">
        <v>16</v>
      </c>
      <c r="F314">
        <v>79.235891789473698</v>
      </c>
      <c r="G314">
        <v>44000</v>
      </c>
      <c r="H314">
        <v>3.0462306372747099</v>
      </c>
      <c r="I314">
        <v>2.83503899927396</v>
      </c>
      <c r="J314">
        <v>-5.2789906770977302</v>
      </c>
      <c r="K314">
        <v>0.36730696431968701</v>
      </c>
      <c r="L314">
        <v>441.17488129514197</v>
      </c>
      <c r="M314">
        <v>0</v>
      </c>
      <c r="N314">
        <v>1</v>
      </c>
      <c r="O314">
        <f t="shared" si="4"/>
        <v>1</v>
      </c>
    </row>
    <row r="315" spans="1:15" hidden="1">
      <c r="A315" t="s">
        <v>287</v>
      </c>
      <c r="B315" t="s">
        <v>288</v>
      </c>
      <c r="C315">
        <v>2011</v>
      </c>
      <c r="D315" t="s">
        <v>398</v>
      </c>
      <c r="E315">
        <v>16</v>
      </c>
      <c r="F315">
        <v>69.019821857094897</v>
      </c>
      <c r="G315">
        <v>46490</v>
      </c>
      <c r="H315">
        <v>2.7891552681251599</v>
      </c>
      <c r="I315">
        <v>3.0059937211001402</v>
      </c>
      <c r="J315">
        <v>-3.91794525805502</v>
      </c>
      <c r="K315">
        <v>-1.5209625769836399</v>
      </c>
      <c r="L315">
        <v>494.15662999715101</v>
      </c>
      <c r="M315">
        <v>0</v>
      </c>
      <c r="N315">
        <v>1</v>
      </c>
      <c r="O315">
        <f t="shared" si="4"/>
        <v>1</v>
      </c>
    </row>
    <row r="316" spans="1:15" hidden="1">
      <c r="A316" t="s">
        <v>287</v>
      </c>
      <c r="B316" t="s">
        <v>288</v>
      </c>
      <c r="C316">
        <v>2012</v>
      </c>
      <c r="D316" t="s">
        <v>398</v>
      </c>
      <c r="E316">
        <v>16</v>
      </c>
      <c r="F316">
        <v>65.224907484625206</v>
      </c>
      <c r="G316">
        <v>50060</v>
      </c>
      <c r="H316">
        <v>2.4294889682810799</v>
      </c>
      <c r="I316">
        <v>2.6848924783647701</v>
      </c>
      <c r="J316">
        <v>-3.2076822905170701</v>
      </c>
      <c r="K316">
        <v>-3.3822400328328901</v>
      </c>
      <c r="L316">
        <v>435.58078543189401</v>
      </c>
      <c r="M316">
        <v>0</v>
      </c>
      <c r="N316">
        <v>1</v>
      </c>
      <c r="O316">
        <f t="shared" si="4"/>
        <v>1</v>
      </c>
    </row>
    <row r="317" spans="1:15" hidden="1">
      <c r="A317" t="s">
        <v>289</v>
      </c>
      <c r="B317" t="s">
        <v>290</v>
      </c>
      <c r="C317">
        <v>2007</v>
      </c>
      <c r="D317" t="s">
        <v>398</v>
      </c>
      <c r="E317">
        <v>15</v>
      </c>
      <c r="F317">
        <v>3.5497416666666699</v>
      </c>
      <c r="G317">
        <v>39890</v>
      </c>
      <c r="H317">
        <v>2.2121695016894098</v>
      </c>
      <c r="I317">
        <v>2.2223943022205601</v>
      </c>
      <c r="J317">
        <v>1.83723439771763</v>
      </c>
      <c r="K317">
        <v>-0.90433681278801004</v>
      </c>
      <c r="L317">
        <v>343.48437194950498</v>
      </c>
      <c r="M317">
        <v>0</v>
      </c>
      <c r="N317">
        <v>1</v>
      </c>
      <c r="O317">
        <f t="shared" si="4"/>
        <v>1</v>
      </c>
    </row>
    <row r="318" spans="1:15" hidden="1">
      <c r="A318" t="s">
        <v>289</v>
      </c>
      <c r="B318" t="s">
        <v>290</v>
      </c>
      <c r="C318">
        <v>2008</v>
      </c>
      <c r="D318" t="s">
        <v>398</v>
      </c>
      <c r="E318">
        <v>15</v>
      </c>
      <c r="F318">
        <v>4.1591429852320703</v>
      </c>
      <c r="G318">
        <v>42630</v>
      </c>
      <c r="H318">
        <v>2.73977737364156</v>
      </c>
      <c r="I318">
        <v>2.13279772442122</v>
      </c>
      <c r="J318">
        <v>1.4909057040271201</v>
      </c>
      <c r="K318">
        <v>-1.03604074288593</v>
      </c>
      <c r="L318">
        <v>374.88774255738599</v>
      </c>
      <c r="M318">
        <v>0</v>
      </c>
      <c r="N318">
        <v>1</v>
      </c>
      <c r="O318">
        <f t="shared" si="4"/>
        <v>1</v>
      </c>
    </row>
    <row r="319" spans="1:15" hidden="1">
      <c r="A319" t="s">
        <v>289</v>
      </c>
      <c r="B319" t="s">
        <v>290</v>
      </c>
      <c r="C319">
        <v>2009</v>
      </c>
      <c r="D319" t="s">
        <v>398</v>
      </c>
      <c r="E319">
        <v>15</v>
      </c>
      <c r="F319">
        <v>14.7712907257869</v>
      </c>
      <c r="G319">
        <v>46530</v>
      </c>
      <c r="H319">
        <v>2.1194823527669402</v>
      </c>
      <c r="I319">
        <v>2.7010866084059599</v>
      </c>
      <c r="J319">
        <v>-1.3669460588423901</v>
      </c>
      <c r="K319">
        <v>-0.54311909705355499</v>
      </c>
      <c r="L319">
        <v>426.24046613843399</v>
      </c>
      <c r="M319">
        <v>0</v>
      </c>
      <c r="N319">
        <v>1</v>
      </c>
      <c r="O319">
        <f t="shared" si="4"/>
        <v>1</v>
      </c>
    </row>
    <row r="320" spans="1:15" hidden="1">
      <c r="A320" t="s">
        <v>289</v>
      </c>
      <c r="B320" t="s">
        <v>290</v>
      </c>
      <c r="C320">
        <v>2010</v>
      </c>
      <c r="D320" t="s">
        <v>398</v>
      </c>
      <c r="E320">
        <v>15</v>
      </c>
      <c r="F320">
        <v>36.647149506119</v>
      </c>
      <c r="G320">
        <v>45980</v>
      </c>
      <c r="H320">
        <v>0.99134685594614202</v>
      </c>
      <c r="I320">
        <v>2.0863891485843</v>
      </c>
      <c r="J320">
        <v>-0.59475738783064902</v>
      </c>
      <c r="K320">
        <v>-2.2210590334343299</v>
      </c>
      <c r="L320">
        <v>454.70492058973798</v>
      </c>
      <c r="M320">
        <v>0</v>
      </c>
      <c r="N320">
        <v>1</v>
      </c>
      <c r="O320">
        <f t="shared" si="4"/>
        <v>1</v>
      </c>
    </row>
    <row r="321" spans="1:15" hidden="1">
      <c r="A321" t="s">
        <v>289</v>
      </c>
      <c r="B321" t="s">
        <v>290</v>
      </c>
      <c r="C321">
        <v>2011</v>
      </c>
      <c r="D321" t="s">
        <v>398</v>
      </c>
      <c r="E321">
        <v>14</v>
      </c>
      <c r="F321">
        <v>72.279176245210806</v>
      </c>
      <c r="G321">
        <v>47200</v>
      </c>
      <c r="H321">
        <v>0.95903107834595203</v>
      </c>
      <c r="I321">
        <v>2.2084258446483398</v>
      </c>
      <c r="J321">
        <v>1.74813141735693</v>
      </c>
      <c r="K321">
        <v>-3.04742450114369</v>
      </c>
      <c r="L321">
        <v>368.25490799417503</v>
      </c>
      <c r="M321">
        <v>0</v>
      </c>
      <c r="N321">
        <v>1</v>
      </c>
      <c r="O321">
        <f t="shared" si="4"/>
        <v>1</v>
      </c>
    </row>
    <row r="322" spans="1:15" hidden="1">
      <c r="A322" t="s">
        <v>289</v>
      </c>
      <c r="B322" t="s">
        <v>290</v>
      </c>
      <c r="C322">
        <v>2012</v>
      </c>
      <c r="D322" t="s">
        <v>398</v>
      </c>
      <c r="E322">
        <v>14</v>
      </c>
      <c r="F322">
        <v>133.526806483938</v>
      </c>
      <c r="G322">
        <v>47130</v>
      </c>
      <c r="H322">
        <v>0.61851431278282198</v>
      </c>
      <c r="I322">
        <v>1.88907633017584</v>
      </c>
      <c r="J322">
        <v>-1.03426153202295</v>
      </c>
      <c r="K322">
        <v>-3.7852161748351798</v>
      </c>
      <c r="L322">
        <v>336.03332228766499</v>
      </c>
      <c r="M322">
        <v>0</v>
      </c>
      <c r="N322">
        <v>1</v>
      </c>
      <c r="O322">
        <f t="shared" si="4"/>
        <v>1</v>
      </c>
    </row>
    <row r="323" spans="1:15" hidden="1">
      <c r="A323" t="s">
        <v>291</v>
      </c>
      <c r="B323" t="s">
        <v>292</v>
      </c>
      <c r="C323">
        <v>2007</v>
      </c>
      <c r="D323" t="s">
        <v>398</v>
      </c>
      <c r="E323">
        <v>9</v>
      </c>
      <c r="F323">
        <v>33.198155038759701</v>
      </c>
      <c r="G323">
        <v>4150</v>
      </c>
      <c r="H323">
        <v>6.0856440832102097</v>
      </c>
      <c r="I323">
        <v>6.2155299967263504</v>
      </c>
      <c r="J323">
        <v>-17.424352508219901</v>
      </c>
      <c r="K323">
        <v>2.6343444365287199</v>
      </c>
      <c r="L323">
        <v>146.57998542839101</v>
      </c>
      <c r="M323">
        <v>1</v>
      </c>
      <c r="N323">
        <v>0</v>
      </c>
      <c r="O323">
        <f t="shared" ref="O323:O386" si="5">IF(E323&gt;6,1,0)</f>
        <v>1</v>
      </c>
    </row>
    <row r="324" spans="1:15" hidden="1">
      <c r="A324" t="s">
        <v>291</v>
      </c>
      <c r="B324" t="s">
        <v>292</v>
      </c>
      <c r="C324">
        <v>2008</v>
      </c>
      <c r="D324" t="s">
        <v>398</v>
      </c>
      <c r="E324">
        <v>9</v>
      </c>
      <c r="F324">
        <v>31.153848673226001</v>
      </c>
      <c r="G324">
        <v>4720</v>
      </c>
      <c r="H324">
        <v>6.4731962429828398</v>
      </c>
      <c r="I324">
        <v>6.9009812000985304</v>
      </c>
      <c r="J324">
        <v>-26.2108365223269</v>
      </c>
      <c r="K324">
        <v>3.19513603875011</v>
      </c>
      <c r="L324">
        <v>149.577971668613</v>
      </c>
      <c r="M324">
        <v>1</v>
      </c>
      <c r="N324">
        <v>0</v>
      </c>
      <c r="O324">
        <f t="shared" si="5"/>
        <v>1</v>
      </c>
    </row>
    <row r="325" spans="1:15" hidden="1">
      <c r="A325" t="s">
        <v>291</v>
      </c>
      <c r="B325" t="s">
        <v>292</v>
      </c>
      <c r="C325">
        <v>2009</v>
      </c>
      <c r="D325" t="s">
        <v>398</v>
      </c>
      <c r="E325">
        <v>9</v>
      </c>
      <c r="F325">
        <v>101.425909411494</v>
      </c>
      <c r="G325">
        <v>5940</v>
      </c>
      <c r="H325">
        <v>6.2719430483986098</v>
      </c>
      <c r="I325">
        <v>9.3376240503819599</v>
      </c>
      <c r="J325">
        <v>-22.273323890129301</v>
      </c>
      <c r="K325">
        <v>3.12824580775554</v>
      </c>
      <c r="L325">
        <v>178.83662693333901</v>
      </c>
      <c r="M325">
        <v>1</v>
      </c>
      <c r="N325">
        <v>0</v>
      </c>
      <c r="O325">
        <f t="shared" si="5"/>
        <v>1</v>
      </c>
    </row>
    <row r="326" spans="1:15" hidden="1">
      <c r="A326" t="s">
        <v>291</v>
      </c>
      <c r="B326" t="s">
        <v>292</v>
      </c>
      <c r="C326">
        <v>2010</v>
      </c>
      <c r="D326" t="s">
        <v>398</v>
      </c>
      <c r="E326">
        <v>9</v>
      </c>
      <c r="F326">
        <v>211.68861834966799</v>
      </c>
      <c r="G326">
        <v>6420</v>
      </c>
      <c r="H326">
        <v>3.53013632085263</v>
      </c>
      <c r="I326">
        <v>7.8348104417533797</v>
      </c>
      <c r="J326">
        <v>-8.4852656492020202</v>
      </c>
      <c r="K326">
        <v>2.0390556084789302</v>
      </c>
      <c r="L326">
        <v>241.30899198561301</v>
      </c>
      <c r="M326">
        <v>1</v>
      </c>
      <c r="N326">
        <v>0</v>
      </c>
      <c r="O326">
        <f t="shared" si="5"/>
        <v>1</v>
      </c>
    </row>
    <row r="327" spans="1:15" hidden="1">
      <c r="A327" t="s">
        <v>291</v>
      </c>
      <c r="B327" t="s">
        <v>292</v>
      </c>
      <c r="C327">
        <v>2011</v>
      </c>
      <c r="D327" t="s">
        <v>398</v>
      </c>
      <c r="E327">
        <v>9</v>
      </c>
      <c r="F327">
        <v>289.43895825227202</v>
      </c>
      <c r="G327">
        <v>6630</v>
      </c>
      <c r="H327">
        <v>2.07636798232426</v>
      </c>
      <c r="I327">
        <v>5.8469783923018799</v>
      </c>
      <c r="J327">
        <v>-1.6362162598318599</v>
      </c>
      <c r="K327">
        <v>-0.166550962859223</v>
      </c>
      <c r="L327">
        <v>185.67938179810099</v>
      </c>
      <c r="M327">
        <v>1</v>
      </c>
      <c r="N327">
        <v>0</v>
      </c>
      <c r="O327">
        <f t="shared" si="5"/>
        <v>1</v>
      </c>
    </row>
    <row r="328" spans="1:15" hidden="1">
      <c r="A328" t="s">
        <v>291</v>
      </c>
      <c r="B328" t="s">
        <v>292</v>
      </c>
      <c r="C328">
        <v>2012</v>
      </c>
      <c r="D328" t="s">
        <v>398</v>
      </c>
      <c r="E328">
        <v>9</v>
      </c>
      <c r="F328">
        <v>302.82000693062099</v>
      </c>
      <c r="G328">
        <v>6870</v>
      </c>
      <c r="H328">
        <v>0.84502317699533502</v>
      </c>
      <c r="I328">
        <v>3.1373555192596898</v>
      </c>
      <c r="J328">
        <v>0.23789955767941601</v>
      </c>
      <c r="K328">
        <v>-1.8107272077891901</v>
      </c>
      <c r="L328">
        <v>143.58086645058299</v>
      </c>
      <c r="M328">
        <v>1</v>
      </c>
      <c r="N328">
        <v>0</v>
      </c>
      <c r="O328">
        <f t="shared" si="5"/>
        <v>1</v>
      </c>
    </row>
    <row r="329" spans="1:15" hidden="1">
      <c r="A329" t="s">
        <v>293</v>
      </c>
      <c r="B329" t="s">
        <v>294</v>
      </c>
      <c r="C329">
        <v>2007</v>
      </c>
      <c r="D329" t="s">
        <v>398</v>
      </c>
      <c r="E329">
        <v>6</v>
      </c>
      <c r="F329">
        <v>143.70925196850399</v>
      </c>
      <c r="G329">
        <v>4800</v>
      </c>
      <c r="H329">
        <v>3.49310840939782</v>
      </c>
      <c r="I329">
        <v>5.8833849863446703</v>
      </c>
      <c r="J329">
        <v>1.2509198133094901</v>
      </c>
      <c r="K329">
        <v>-2.7781162376864899</v>
      </c>
      <c r="L329">
        <v>119.51900087529199</v>
      </c>
      <c r="M329">
        <v>1</v>
      </c>
      <c r="N329">
        <v>0</v>
      </c>
      <c r="O329">
        <f t="shared" si="5"/>
        <v>0</v>
      </c>
    </row>
    <row r="330" spans="1:15" hidden="1">
      <c r="A330" t="s">
        <v>293</v>
      </c>
      <c r="B330" t="s">
        <v>294</v>
      </c>
      <c r="C330">
        <v>2008</v>
      </c>
      <c r="D330" t="s">
        <v>398</v>
      </c>
      <c r="E330">
        <v>7</v>
      </c>
      <c r="F330">
        <v>117.157849922476</v>
      </c>
      <c r="G330">
        <v>6100</v>
      </c>
      <c r="H330">
        <v>4.7302848875054098</v>
      </c>
      <c r="I330">
        <v>4.8960193484982701</v>
      </c>
      <c r="J330">
        <v>0.11345901872224699</v>
      </c>
      <c r="K330">
        <v>-2.7833395903284299</v>
      </c>
      <c r="L330">
        <v>126.732959018421</v>
      </c>
      <c r="M330">
        <v>1</v>
      </c>
      <c r="N330">
        <v>0</v>
      </c>
      <c r="O330">
        <f t="shared" si="5"/>
        <v>1</v>
      </c>
    </row>
    <row r="331" spans="1:15" hidden="1">
      <c r="A331" t="s">
        <v>293</v>
      </c>
      <c r="B331" t="s">
        <v>294</v>
      </c>
      <c r="C331">
        <v>2009</v>
      </c>
      <c r="D331" t="s">
        <v>398</v>
      </c>
      <c r="E331">
        <v>7</v>
      </c>
      <c r="F331">
        <v>141.67970401956401</v>
      </c>
      <c r="G331">
        <v>7480</v>
      </c>
      <c r="H331">
        <v>4.5941304121488997</v>
      </c>
      <c r="I331">
        <v>4.4946023281844996</v>
      </c>
      <c r="J331">
        <v>-1.7049820200602399</v>
      </c>
      <c r="K331">
        <v>-1.9882061591606699</v>
      </c>
      <c r="L331">
        <v>116.633107729739</v>
      </c>
      <c r="M331">
        <v>1</v>
      </c>
      <c r="N331">
        <v>0</v>
      </c>
      <c r="O331">
        <f t="shared" si="5"/>
        <v>1</v>
      </c>
    </row>
    <row r="332" spans="1:15" hidden="1">
      <c r="A332" t="s">
        <v>293</v>
      </c>
      <c r="B332" t="s">
        <v>294</v>
      </c>
      <c r="C332">
        <v>2010</v>
      </c>
      <c r="D332" t="s">
        <v>398</v>
      </c>
      <c r="E332">
        <v>7</v>
      </c>
      <c r="F332">
        <v>165.01703510030501</v>
      </c>
      <c r="G332">
        <v>8140</v>
      </c>
      <c r="H332">
        <v>3.7229803051513701</v>
      </c>
      <c r="I332">
        <v>4.728844965775</v>
      </c>
      <c r="J332">
        <v>-1.5001722919592599</v>
      </c>
      <c r="K332">
        <v>-2.1831356754794902</v>
      </c>
      <c r="L332">
        <v>153.33339425396599</v>
      </c>
      <c r="M332">
        <v>1</v>
      </c>
      <c r="N332">
        <v>0</v>
      </c>
      <c r="O332">
        <f t="shared" si="5"/>
        <v>1</v>
      </c>
    </row>
    <row r="333" spans="1:15" hidden="1">
      <c r="A333" t="s">
        <v>293</v>
      </c>
      <c r="B333" t="s">
        <v>294</v>
      </c>
      <c r="C333">
        <v>2011</v>
      </c>
      <c r="D333" t="s">
        <v>398</v>
      </c>
      <c r="E333">
        <v>8</v>
      </c>
      <c r="F333">
        <v>175.82036728963701</v>
      </c>
      <c r="G333">
        <v>9520</v>
      </c>
      <c r="H333">
        <v>4.6175303510479804</v>
      </c>
      <c r="I333">
        <v>5.1959413032778299</v>
      </c>
      <c r="J333">
        <v>-2.2058611521332399</v>
      </c>
      <c r="K333">
        <v>-2.11577569149842</v>
      </c>
      <c r="L333">
        <v>138.20605658407101</v>
      </c>
      <c r="M333">
        <v>1</v>
      </c>
      <c r="N333">
        <v>0</v>
      </c>
      <c r="O333">
        <f t="shared" si="5"/>
        <v>1</v>
      </c>
    </row>
    <row r="334" spans="1:15" hidden="1">
      <c r="A334" t="s">
        <v>293</v>
      </c>
      <c r="B334" t="s">
        <v>294</v>
      </c>
      <c r="C334">
        <v>2012</v>
      </c>
      <c r="D334" t="s">
        <v>398</v>
      </c>
      <c r="E334">
        <v>8</v>
      </c>
      <c r="F334">
        <v>157.059106808134</v>
      </c>
      <c r="G334">
        <v>10700</v>
      </c>
      <c r="H334">
        <v>3.7767939176708101</v>
      </c>
      <c r="I334">
        <v>5.5203080158126303</v>
      </c>
      <c r="J334">
        <v>-2.1189582116968402</v>
      </c>
      <c r="K334">
        <v>-2.5736201530377598</v>
      </c>
      <c r="L334">
        <v>133.97478530970201</v>
      </c>
      <c r="M334">
        <v>1</v>
      </c>
      <c r="N334">
        <v>0</v>
      </c>
      <c r="O334">
        <f t="shared" si="5"/>
        <v>1</v>
      </c>
    </row>
    <row r="335" spans="1:15" hidden="1">
      <c r="A335" t="s">
        <v>295</v>
      </c>
      <c r="B335" t="s">
        <v>296</v>
      </c>
      <c r="C335">
        <v>2010</v>
      </c>
      <c r="D335" t="s">
        <v>398</v>
      </c>
      <c r="E335">
        <v>16</v>
      </c>
      <c r="F335">
        <v>72.569211538461502</v>
      </c>
      <c r="G335">
        <v>70230</v>
      </c>
      <c r="H335">
        <v>2.0751888689740401</v>
      </c>
      <c r="I335">
        <v>0.89289784785003701</v>
      </c>
      <c r="J335">
        <v>6.7034401461625102</v>
      </c>
      <c r="K335">
        <v>0.61694434941654996</v>
      </c>
      <c r="L335">
        <v>402.55710201032201</v>
      </c>
      <c r="M335">
        <v>0</v>
      </c>
      <c r="N335">
        <v>1</v>
      </c>
      <c r="O335">
        <f t="shared" si="5"/>
        <v>1</v>
      </c>
    </row>
    <row r="336" spans="1:15" hidden="1">
      <c r="A336" t="s">
        <v>295</v>
      </c>
      <c r="B336" t="s">
        <v>296</v>
      </c>
      <c r="C336">
        <v>2011</v>
      </c>
      <c r="D336" t="s">
        <v>398</v>
      </c>
      <c r="E336">
        <v>16</v>
      </c>
      <c r="F336">
        <v>61.4056425339366</v>
      </c>
      <c r="G336">
        <v>77360</v>
      </c>
      <c r="H336">
        <v>1.81044667756904</v>
      </c>
      <c r="I336">
        <v>0.88152241239000695</v>
      </c>
      <c r="J336">
        <v>13.057928132296899</v>
      </c>
      <c r="K336">
        <v>0.47320935129960701</v>
      </c>
      <c r="L336">
        <v>348.132796988</v>
      </c>
      <c r="M336">
        <v>0</v>
      </c>
      <c r="N336">
        <v>1</v>
      </c>
      <c r="O336">
        <f t="shared" si="5"/>
        <v>1</v>
      </c>
    </row>
    <row r="337" spans="1:15" hidden="1">
      <c r="A337" t="s">
        <v>297</v>
      </c>
      <c r="B337" t="s">
        <v>298</v>
      </c>
      <c r="C337">
        <v>2007</v>
      </c>
      <c r="D337" t="s">
        <v>398</v>
      </c>
      <c r="E337">
        <v>12</v>
      </c>
      <c r="F337">
        <v>23.225980694980699</v>
      </c>
      <c r="G337">
        <v>7260</v>
      </c>
      <c r="H337">
        <v>4.9905651104456696</v>
      </c>
      <c r="I337">
        <v>9.2798867677232106</v>
      </c>
      <c r="J337">
        <v>4.6254688346234296</v>
      </c>
      <c r="K337">
        <v>4.5547415711880799</v>
      </c>
      <c r="L337">
        <v>72.766932384239297</v>
      </c>
      <c r="M337">
        <v>1</v>
      </c>
      <c r="N337">
        <v>0</v>
      </c>
      <c r="O337">
        <f t="shared" si="5"/>
        <v>1</v>
      </c>
    </row>
    <row r="338" spans="1:15" hidden="1">
      <c r="A338" t="s">
        <v>297</v>
      </c>
      <c r="B338" t="s">
        <v>298</v>
      </c>
      <c r="C338">
        <v>2008</v>
      </c>
      <c r="D338" t="s">
        <v>398</v>
      </c>
      <c r="E338">
        <v>12</v>
      </c>
      <c r="F338">
        <v>21.855652509652501</v>
      </c>
      <c r="G338">
        <v>8630</v>
      </c>
      <c r="H338">
        <v>5.2915843900467596</v>
      </c>
      <c r="I338">
        <v>8.4019180818360901</v>
      </c>
      <c r="J338">
        <v>4.3109387828228396</v>
      </c>
      <c r="K338">
        <v>6.6618819305907104</v>
      </c>
      <c r="L338">
        <v>66.957042225964301</v>
      </c>
      <c r="M338">
        <v>1</v>
      </c>
      <c r="N338">
        <v>0</v>
      </c>
      <c r="O338">
        <f t="shared" si="5"/>
        <v>1</v>
      </c>
    </row>
    <row r="339" spans="1:15" hidden="1">
      <c r="A339" t="s">
        <v>297</v>
      </c>
      <c r="B339" t="s">
        <v>298</v>
      </c>
      <c r="C339">
        <v>2009</v>
      </c>
      <c r="D339" t="s">
        <v>398</v>
      </c>
      <c r="E339">
        <v>12</v>
      </c>
      <c r="F339">
        <v>51.227569373359998</v>
      </c>
      <c r="G339">
        <v>10030</v>
      </c>
      <c r="H339">
        <v>4.6044264273502797</v>
      </c>
      <c r="I339">
        <v>6.0421516416604701</v>
      </c>
      <c r="J339">
        <v>-1.8387876902337601</v>
      </c>
      <c r="K339">
        <v>6.7196793433964102</v>
      </c>
      <c r="L339">
        <v>83.101137502747207</v>
      </c>
      <c r="M339">
        <v>1</v>
      </c>
      <c r="N339">
        <v>0</v>
      </c>
      <c r="O339">
        <f t="shared" si="5"/>
        <v>1</v>
      </c>
    </row>
    <row r="340" spans="1:15" hidden="1">
      <c r="A340" t="s">
        <v>297</v>
      </c>
      <c r="B340" t="s">
        <v>298</v>
      </c>
      <c r="C340">
        <v>2010</v>
      </c>
      <c r="D340" t="s">
        <v>398</v>
      </c>
      <c r="E340">
        <v>12</v>
      </c>
      <c r="F340">
        <v>92.397206715135397</v>
      </c>
      <c r="G340">
        <v>9940</v>
      </c>
      <c r="H340">
        <v>2.95545556065077</v>
      </c>
      <c r="I340">
        <v>3.05300863435806</v>
      </c>
      <c r="J340">
        <v>2.0413774106556999</v>
      </c>
      <c r="K340">
        <v>2.8778057863488899</v>
      </c>
      <c r="L340">
        <v>102.49596849705701</v>
      </c>
      <c r="M340">
        <v>1</v>
      </c>
      <c r="N340">
        <v>0</v>
      </c>
      <c r="O340">
        <f t="shared" si="5"/>
        <v>1</v>
      </c>
    </row>
    <row r="341" spans="1:15" hidden="1">
      <c r="A341" t="s">
        <v>297</v>
      </c>
      <c r="B341" t="s">
        <v>298</v>
      </c>
      <c r="C341">
        <v>2011</v>
      </c>
      <c r="D341" t="s">
        <v>398</v>
      </c>
      <c r="E341">
        <v>12</v>
      </c>
      <c r="F341">
        <v>114.071052630016</v>
      </c>
      <c r="G341">
        <v>10730</v>
      </c>
      <c r="H341">
        <v>3.29495527996766</v>
      </c>
      <c r="I341">
        <v>1.4099647508812401</v>
      </c>
      <c r="J341">
        <v>1.64653002037549</v>
      </c>
      <c r="K341">
        <v>-4.6975929509780197E-2</v>
      </c>
      <c r="L341">
        <v>95.021256729165202</v>
      </c>
      <c r="M341">
        <v>1</v>
      </c>
      <c r="N341">
        <v>1</v>
      </c>
      <c r="O341">
        <f t="shared" si="5"/>
        <v>1</v>
      </c>
    </row>
    <row r="342" spans="1:15" hidden="1">
      <c r="A342" t="s">
        <v>297</v>
      </c>
      <c r="B342" t="s">
        <v>298</v>
      </c>
      <c r="C342">
        <v>2012</v>
      </c>
      <c r="D342" t="s">
        <v>398</v>
      </c>
      <c r="E342">
        <v>13</v>
      </c>
      <c r="F342">
        <v>109.295808006681</v>
      </c>
      <c r="G342">
        <v>12290</v>
      </c>
      <c r="H342">
        <v>3.4644826465801399</v>
      </c>
      <c r="I342">
        <v>2.37514137950811</v>
      </c>
      <c r="J342">
        <v>-1.2222936531977999</v>
      </c>
      <c r="K342">
        <v>-1.1203765683199201</v>
      </c>
      <c r="L342">
        <v>98.371834263046907</v>
      </c>
      <c r="M342">
        <v>1</v>
      </c>
      <c r="N342">
        <v>1</v>
      </c>
      <c r="O342">
        <f t="shared" si="5"/>
        <v>1</v>
      </c>
    </row>
    <row r="343" spans="1:15" hidden="1">
      <c r="A343" t="s">
        <v>299</v>
      </c>
      <c r="B343" t="s">
        <v>300</v>
      </c>
      <c r="C343">
        <v>2007</v>
      </c>
      <c r="D343" t="s">
        <v>398</v>
      </c>
      <c r="E343">
        <v>11</v>
      </c>
      <c r="F343">
        <v>20.9377653846154</v>
      </c>
      <c r="G343">
        <v>2040</v>
      </c>
      <c r="H343">
        <v>11.02424702493</v>
      </c>
      <c r="I343">
        <v>2.3896731417424601</v>
      </c>
      <c r="J343">
        <v>8.5457868494382296</v>
      </c>
      <c r="K343">
        <v>-1.349</v>
      </c>
      <c r="L343">
        <v>0.30215683566396101</v>
      </c>
      <c r="M343">
        <v>0</v>
      </c>
      <c r="N343">
        <v>0</v>
      </c>
      <c r="O343">
        <f t="shared" si="5"/>
        <v>1</v>
      </c>
    </row>
    <row r="344" spans="1:15" hidden="1">
      <c r="A344" t="s">
        <v>299</v>
      </c>
      <c r="B344" t="s">
        <v>300</v>
      </c>
      <c r="C344">
        <v>2008</v>
      </c>
      <c r="D344" t="s">
        <v>398</v>
      </c>
      <c r="E344">
        <v>12</v>
      </c>
      <c r="F344">
        <v>19.91339825651</v>
      </c>
      <c r="G344">
        <v>2470</v>
      </c>
      <c r="H344">
        <v>12.058501074911799</v>
      </c>
      <c r="I344">
        <v>2.6783778072103601</v>
      </c>
      <c r="J344">
        <v>10.108109482111701</v>
      </c>
      <c r="K344">
        <v>-0.82366666666666699</v>
      </c>
      <c r="L344">
        <v>0.27695006157331398</v>
      </c>
      <c r="M344">
        <v>0</v>
      </c>
      <c r="N344">
        <v>0</v>
      </c>
      <c r="O344">
        <f t="shared" si="5"/>
        <v>1</v>
      </c>
    </row>
    <row r="345" spans="1:15" hidden="1">
      <c r="A345" t="s">
        <v>299</v>
      </c>
      <c r="B345" t="s">
        <v>300</v>
      </c>
      <c r="C345">
        <v>2009</v>
      </c>
      <c r="D345" t="s">
        <v>398</v>
      </c>
      <c r="E345">
        <v>12</v>
      </c>
      <c r="F345">
        <v>44.577368952615899</v>
      </c>
      <c r="G345">
        <v>3050</v>
      </c>
      <c r="H345">
        <v>11.945908150010199</v>
      </c>
      <c r="I345">
        <v>4.0259564624808997</v>
      </c>
      <c r="J345">
        <v>9.3008638940029407</v>
      </c>
      <c r="K345">
        <v>-0.36433333333333301</v>
      </c>
      <c r="L345">
        <v>0.23916362677386999</v>
      </c>
      <c r="M345">
        <v>0</v>
      </c>
      <c r="N345">
        <v>0</v>
      </c>
      <c r="O345">
        <f t="shared" si="5"/>
        <v>1</v>
      </c>
    </row>
    <row r="346" spans="1:15" hidden="1">
      <c r="A346" t="s">
        <v>299</v>
      </c>
      <c r="B346" t="s">
        <v>300</v>
      </c>
      <c r="C346">
        <v>2010</v>
      </c>
      <c r="D346" t="s">
        <v>398</v>
      </c>
      <c r="E346">
        <v>13</v>
      </c>
      <c r="F346">
        <v>77.695841793759399</v>
      </c>
      <c r="G346">
        <v>3610</v>
      </c>
      <c r="H346">
        <v>11.4219490748967</v>
      </c>
      <c r="I346">
        <v>3.3039104025718502</v>
      </c>
      <c r="J346">
        <v>4.8746616583356399</v>
      </c>
      <c r="K346">
        <v>-0.579666666666667</v>
      </c>
      <c r="L346">
        <v>0.33449100783622199</v>
      </c>
      <c r="M346">
        <v>0</v>
      </c>
      <c r="N346">
        <v>0</v>
      </c>
      <c r="O346">
        <f t="shared" si="5"/>
        <v>1</v>
      </c>
    </row>
    <row r="347" spans="1:15" hidden="1">
      <c r="A347" t="s">
        <v>299</v>
      </c>
      <c r="B347" t="s">
        <v>300</v>
      </c>
      <c r="C347">
        <v>2011</v>
      </c>
      <c r="D347" t="s">
        <v>398</v>
      </c>
      <c r="E347">
        <v>13</v>
      </c>
      <c r="F347">
        <v>96.820111111111103</v>
      </c>
      <c r="G347">
        <v>4240</v>
      </c>
      <c r="H347">
        <v>10.864562784966999</v>
      </c>
      <c r="I347">
        <v>2.8253268383035</v>
      </c>
      <c r="J347">
        <v>4.0099470358595699</v>
      </c>
      <c r="K347">
        <v>-1.0106666666666699</v>
      </c>
      <c r="L347">
        <v>0.32104231920390602</v>
      </c>
      <c r="M347">
        <v>0</v>
      </c>
      <c r="N347">
        <v>0</v>
      </c>
      <c r="O347">
        <f t="shared" si="5"/>
        <v>1</v>
      </c>
    </row>
    <row r="348" spans="1:15" hidden="1">
      <c r="A348" t="s">
        <v>299</v>
      </c>
      <c r="B348" t="s">
        <v>300</v>
      </c>
      <c r="C348">
        <v>2012</v>
      </c>
      <c r="D348" t="s">
        <v>398</v>
      </c>
      <c r="E348">
        <v>13</v>
      </c>
      <c r="F348">
        <v>99.810411862310303</v>
      </c>
      <c r="G348">
        <v>4900</v>
      </c>
      <c r="H348">
        <v>9.6489353399382196</v>
      </c>
      <c r="I348">
        <v>2.6741421452248</v>
      </c>
      <c r="J348">
        <v>1.85876820968857</v>
      </c>
      <c r="K348">
        <v>-0.81566666666666698</v>
      </c>
      <c r="L348">
        <v>0.33985784446102002</v>
      </c>
      <c r="M348">
        <v>0</v>
      </c>
      <c r="N348">
        <v>0</v>
      </c>
      <c r="O348">
        <f t="shared" si="5"/>
        <v>1</v>
      </c>
    </row>
    <row r="349" spans="1:15" hidden="1">
      <c r="A349" t="s">
        <v>301</v>
      </c>
      <c r="B349" t="s">
        <v>302</v>
      </c>
      <c r="C349">
        <v>2007</v>
      </c>
      <c r="D349" t="s">
        <v>398</v>
      </c>
      <c r="E349">
        <v>6</v>
      </c>
      <c r="F349">
        <v>142.83107751937999</v>
      </c>
      <c r="G349">
        <v>3430</v>
      </c>
      <c r="H349">
        <v>5.1638412906496702</v>
      </c>
      <c r="I349">
        <v>5.0830425870311897</v>
      </c>
      <c r="J349">
        <v>-1.78852199049253</v>
      </c>
      <c r="K349">
        <v>-0.75666666666666704</v>
      </c>
      <c r="L349">
        <v>134.46424664673501</v>
      </c>
      <c r="M349">
        <v>0</v>
      </c>
      <c r="N349">
        <v>0</v>
      </c>
      <c r="O349">
        <f t="shared" si="5"/>
        <v>0</v>
      </c>
    </row>
    <row r="350" spans="1:15" hidden="1">
      <c r="A350" t="s">
        <v>301</v>
      </c>
      <c r="B350" t="s">
        <v>302</v>
      </c>
      <c r="C350">
        <v>2008</v>
      </c>
      <c r="D350" t="s">
        <v>398</v>
      </c>
      <c r="E350">
        <v>6</v>
      </c>
      <c r="F350">
        <v>128.24838167156801</v>
      </c>
      <c r="G350">
        <v>4060</v>
      </c>
      <c r="H350">
        <v>5.9094302286006499</v>
      </c>
      <c r="I350">
        <v>4.9627345078422902</v>
      </c>
      <c r="J350">
        <v>-2.8955644195536698</v>
      </c>
      <c r="K350">
        <v>-0.61766666666666703</v>
      </c>
      <c r="L350">
        <v>126.91590627601001</v>
      </c>
      <c r="M350">
        <v>0</v>
      </c>
      <c r="N350">
        <v>0</v>
      </c>
      <c r="O350">
        <f t="shared" si="5"/>
        <v>0</v>
      </c>
    </row>
    <row r="351" spans="1:15" hidden="1">
      <c r="A351" t="s">
        <v>301</v>
      </c>
      <c r="B351" t="s">
        <v>302</v>
      </c>
      <c r="C351">
        <v>2009</v>
      </c>
      <c r="D351" t="s">
        <v>398</v>
      </c>
      <c r="E351">
        <v>6</v>
      </c>
      <c r="F351">
        <v>158.93484675540401</v>
      </c>
      <c r="G351">
        <v>4640</v>
      </c>
      <c r="H351">
        <v>5.4628759331824401</v>
      </c>
      <c r="I351">
        <v>5.6123593789061399</v>
      </c>
      <c r="J351">
        <v>-2.6472801963632402</v>
      </c>
      <c r="K351">
        <v>-5.6823809017948799</v>
      </c>
      <c r="L351">
        <v>105.423295721481</v>
      </c>
      <c r="M351">
        <v>0</v>
      </c>
      <c r="N351">
        <v>0</v>
      </c>
      <c r="O351">
        <f t="shared" si="5"/>
        <v>0</v>
      </c>
    </row>
    <row r="352" spans="1:15" hidden="1">
      <c r="A352" t="s">
        <v>301</v>
      </c>
      <c r="B352" t="s">
        <v>302</v>
      </c>
      <c r="C352">
        <v>2010</v>
      </c>
      <c r="D352" t="s">
        <v>398</v>
      </c>
      <c r="E352">
        <v>6</v>
      </c>
      <c r="F352">
        <v>194.54827988996999</v>
      </c>
      <c r="G352">
        <v>5050</v>
      </c>
      <c r="H352">
        <v>4.6991242610472801</v>
      </c>
      <c r="I352">
        <v>5.5812259364394503</v>
      </c>
      <c r="J352">
        <v>-1.9886071779304499</v>
      </c>
      <c r="K352">
        <v>-6.3605477442133598</v>
      </c>
      <c r="L352">
        <v>132.31416150917701</v>
      </c>
      <c r="M352">
        <v>0</v>
      </c>
      <c r="N352">
        <v>0</v>
      </c>
      <c r="O352">
        <f t="shared" si="5"/>
        <v>0</v>
      </c>
    </row>
    <row r="353" spans="1:15" hidden="1">
      <c r="A353" t="s">
        <v>301</v>
      </c>
      <c r="B353" t="s">
        <v>302</v>
      </c>
      <c r="C353">
        <v>2011</v>
      </c>
      <c r="D353" t="s">
        <v>398</v>
      </c>
      <c r="E353">
        <v>7</v>
      </c>
      <c r="F353">
        <v>202.27543825523099</v>
      </c>
      <c r="G353">
        <v>5480</v>
      </c>
      <c r="H353">
        <v>4.0176956228053298</v>
      </c>
      <c r="I353">
        <v>4.4927146774836997</v>
      </c>
      <c r="J353">
        <v>-3.01923116158784</v>
      </c>
      <c r="K353">
        <v>-5.7579944713608002</v>
      </c>
      <c r="L353">
        <v>129.06383840811</v>
      </c>
      <c r="M353">
        <v>0</v>
      </c>
      <c r="N353">
        <v>0</v>
      </c>
      <c r="O353">
        <f t="shared" si="5"/>
        <v>1</v>
      </c>
    </row>
    <row r="354" spans="1:15" hidden="1">
      <c r="A354" t="s">
        <v>301</v>
      </c>
      <c r="B354" t="s">
        <v>302</v>
      </c>
      <c r="C354">
        <v>2012</v>
      </c>
      <c r="D354" t="s">
        <v>398</v>
      </c>
      <c r="E354">
        <v>7</v>
      </c>
      <c r="F354">
        <v>173.38211389625701</v>
      </c>
      <c r="G354">
        <v>6100</v>
      </c>
      <c r="H354">
        <v>3.9399165878450702</v>
      </c>
      <c r="I354">
        <v>3.2975897958537401</v>
      </c>
      <c r="J354">
        <v>-2.8958600814286601</v>
      </c>
      <c r="K354">
        <v>-4.2202847302667701</v>
      </c>
      <c r="L354">
        <v>113.21465505857</v>
      </c>
      <c r="M354">
        <v>0</v>
      </c>
      <c r="N354">
        <v>0</v>
      </c>
      <c r="O354">
        <f t="shared" si="5"/>
        <v>1</v>
      </c>
    </row>
    <row r="355" spans="1:15" hidden="1">
      <c r="A355" t="s">
        <v>303</v>
      </c>
      <c r="B355" t="s">
        <v>304</v>
      </c>
      <c r="C355">
        <v>2009</v>
      </c>
      <c r="D355" t="s">
        <v>398</v>
      </c>
      <c r="E355">
        <v>12</v>
      </c>
      <c r="F355">
        <v>90.942307692307693</v>
      </c>
      <c r="G355">
        <v>28870</v>
      </c>
      <c r="H355">
        <v>4.1981087961669799</v>
      </c>
      <c r="I355">
        <v>3.1791795852996199</v>
      </c>
      <c r="J355">
        <v>-15.313474519776101</v>
      </c>
      <c r="K355">
        <v>3.95229844024071</v>
      </c>
      <c r="L355">
        <v>796.509427390464</v>
      </c>
      <c r="M355">
        <v>0</v>
      </c>
      <c r="N355">
        <v>1</v>
      </c>
      <c r="O355">
        <f t="shared" si="5"/>
        <v>1</v>
      </c>
    </row>
    <row r="356" spans="1:15" hidden="1">
      <c r="A356" t="s">
        <v>303</v>
      </c>
      <c r="B356" t="s">
        <v>304</v>
      </c>
      <c r="C356">
        <v>2010</v>
      </c>
      <c r="D356" t="s">
        <v>398</v>
      </c>
      <c r="E356">
        <v>11</v>
      </c>
      <c r="F356">
        <v>109.543911764706</v>
      </c>
      <c r="G356">
        <v>28820</v>
      </c>
      <c r="H356">
        <v>2.8040781220690998</v>
      </c>
      <c r="I356">
        <v>2.4719146001228598</v>
      </c>
      <c r="J356">
        <v>-10.534373213864001</v>
      </c>
      <c r="K356">
        <v>0.62652540887993702</v>
      </c>
      <c r="L356">
        <v>1371.2485345838199</v>
      </c>
      <c r="M356">
        <v>0</v>
      </c>
      <c r="N356">
        <v>1</v>
      </c>
      <c r="O356">
        <f t="shared" si="5"/>
        <v>1</v>
      </c>
    </row>
    <row r="357" spans="1:15" hidden="1">
      <c r="A357" t="s">
        <v>303</v>
      </c>
      <c r="B357" t="s">
        <v>304</v>
      </c>
      <c r="C357">
        <v>2011</v>
      </c>
      <c r="D357" t="s">
        <v>398</v>
      </c>
      <c r="E357">
        <v>10</v>
      </c>
      <c r="F357">
        <v>129.54110784313701</v>
      </c>
      <c r="G357">
        <v>28280</v>
      </c>
      <c r="H357">
        <v>2.09774990941699</v>
      </c>
      <c r="I357">
        <v>2.4748364732105799</v>
      </c>
      <c r="J357">
        <v>-9.9825164863441191</v>
      </c>
      <c r="K357">
        <v>-3.1926667606464298</v>
      </c>
      <c r="L357">
        <v>1390.1655723665399</v>
      </c>
      <c r="M357">
        <v>0</v>
      </c>
      <c r="N357">
        <v>1</v>
      </c>
      <c r="O357">
        <f t="shared" si="5"/>
        <v>1</v>
      </c>
    </row>
    <row r="358" spans="1:15" hidden="1">
      <c r="A358" t="s">
        <v>305</v>
      </c>
      <c r="B358" t="s">
        <v>306</v>
      </c>
      <c r="C358">
        <v>2007</v>
      </c>
      <c r="D358" t="s">
        <v>398</v>
      </c>
      <c r="E358">
        <v>11</v>
      </c>
      <c r="F358">
        <v>8.7279411764705905</v>
      </c>
      <c r="G358">
        <v>13920</v>
      </c>
      <c r="H358">
        <v>5.4670263427923897</v>
      </c>
      <c r="I358">
        <v>2.40051561303529</v>
      </c>
      <c r="J358">
        <v>-2.0168242895585502</v>
      </c>
      <c r="K358">
        <v>-3.4124631535218</v>
      </c>
      <c r="L358">
        <v>51.252167938467402</v>
      </c>
      <c r="M358">
        <v>0</v>
      </c>
      <c r="N358">
        <v>1</v>
      </c>
      <c r="O358">
        <f t="shared" si="5"/>
        <v>1</v>
      </c>
    </row>
    <row r="359" spans="1:15" hidden="1">
      <c r="A359" t="s">
        <v>305</v>
      </c>
      <c r="B359" t="s">
        <v>306</v>
      </c>
      <c r="C359">
        <v>2008</v>
      </c>
      <c r="D359" t="s">
        <v>398</v>
      </c>
      <c r="E359">
        <v>11</v>
      </c>
      <c r="F359">
        <v>8.9280282805429891</v>
      </c>
      <c r="G359">
        <v>15740</v>
      </c>
      <c r="H359">
        <v>5.94888229160013</v>
      </c>
      <c r="I359">
        <v>2.43390639010501</v>
      </c>
      <c r="J359">
        <v>-4.2052046295712699</v>
      </c>
      <c r="K359">
        <v>-2.91206492067775</v>
      </c>
      <c r="L359">
        <v>52.216433640488098</v>
      </c>
      <c r="M359">
        <v>0</v>
      </c>
      <c r="N359">
        <v>1</v>
      </c>
      <c r="O359">
        <f t="shared" si="5"/>
        <v>1</v>
      </c>
    </row>
    <row r="360" spans="1:15" hidden="1">
      <c r="A360" t="s">
        <v>305</v>
      </c>
      <c r="B360" t="s">
        <v>306</v>
      </c>
      <c r="C360">
        <v>2009</v>
      </c>
      <c r="D360" t="s">
        <v>398</v>
      </c>
      <c r="E360">
        <v>11</v>
      </c>
      <c r="F360">
        <v>31.5061547146748</v>
      </c>
      <c r="G360">
        <v>18300</v>
      </c>
      <c r="H360">
        <v>5.3897571196150702</v>
      </c>
      <c r="I360">
        <v>3.9355115856016298</v>
      </c>
      <c r="J360">
        <v>-2.0295968630208598</v>
      </c>
      <c r="K360">
        <v>-2.2323984906415699</v>
      </c>
      <c r="L360">
        <v>60.526696491141401</v>
      </c>
      <c r="M360">
        <v>0</v>
      </c>
      <c r="N360">
        <v>1</v>
      </c>
      <c r="O360">
        <f t="shared" si="5"/>
        <v>1</v>
      </c>
    </row>
    <row r="361" spans="1:15" hidden="1">
      <c r="A361" t="s">
        <v>305</v>
      </c>
      <c r="B361" t="s">
        <v>306</v>
      </c>
      <c r="C361">
        <v>2010</v>
      </c>
      <c r="D361" t="s">
        <v>398</v>
      </c>
      <c r="E361">
        <v>11</v>
      </c>
      <c r="F361">
        <v>76.211223459304307</v>
      </c>
      <c r="G361">
        <v>18650</v>
      </c>
      <c r="H361">
        <v>2.5687452208406598</v>
      </c>
      <c r="I361">
        <v>3.4410805485655702</v>
      </c>
      <c r="J361">
        <v>-2.35694324999917</v>
      </c>
      <c r="K361">
        <v>-2.8324955741575901</v>
      </c>
      <c r="L361">
        <v>70.3536828755214</v>
      </c>
      <c r="M361">
        <v>0</v>
      </c>
      <c r="N361">
        <v>1</v>
      </c>
      <c r="O361">
        <f t="shared" si="5"/>
        <v>1</v>
      </c>
    </row>
    <row r="362" spans="1:15" hidden="1">
      <c r="A362" t="s">
        <v>305</v>
      </c>
      <c r="B362" t="s">
        <v>306</v>
      </c>
      <c r="C362">
        <v>2011</v>
      </c>
      <c r="D362" t="s">
        <v>398</v>
      </c>
      <c r="E362">
        <v>13</v>
      </c>
      <c r="F362">
        <v>103.691479420593</v>
      </c>
      <c r="G362">
        <v>19210</v>
      </c>
      <c r="H362">
        <v>1.4233815750185499</v>
      </c>
      <c r="I362">
        <v>2.93483869970968</v>
      </c>
      <c r="J362">
        <v>-3.6721028568701999</v>
      </c>
      <c r="K362">
        <v>-3.8680254988289402</v>
      </c>
      <c r="L362">
        <v>66.243014442301899</v>
      </c>
      <c r="M362">
        <v>0</v>
      </c>
      <c r="N362">
        <v>1</v>
      </c>
      <c r="O362">
        <f t="shared" si="5"/>
        <v>1</v>
      </c>
    </row>
    <row r="363" spans="1:15" hidden="1">
      <c r="A363" t="s">
        <v>305</v>
      </c>
      <c r="B363" t="s">
        <v>306</v>
      </c>
      <c r="C363">
        <v>2012</v>
      </c>
      <c r="D363" t="s">
        <v>398</v>
      </c>
      <c r="E363">
        <v>13</v>
      </c>
      <c r="F363">
        <v>114.991464537735</v>
      </c>
      <c r="G363">
        <v>19380</v>
      </c>
      <c r="H363">
        <v>0.53200994201282703</v>
      </c>
      <c r="I363">
        <v>1.4633063196882199</v>
      </c>
      <c r="J363">
        <v>-2.68961821748068</v>
      </c>
      <c r="K363">
        <v>-4.8187155304101301</v>
      </c>
      <c r="L363">
        <v>61.9061772129877</v>
      </c>
      <c r="M363">
        <v>0</v>
      </c>
      <c r="N363">
        <v>1</v>
      </c>
      <c r="O363">
        <f t="shared" si="5"/>
        <v>1</v>
      </c>
    </row>
    <row r="364" spans="1:15" hidden="1">
      <c r="A364" t="s">
        <v>307</v>
      </c>
      <c r="B364" t="s">
        <v>308</v>
      </c>
      <c r="C364">
        <v>2007</v>
      </c>
      <c r="D364" t="s">
        <v>398</v>
      </c>
      <c r="E364">
        <v>16</v>
      </c>
      <c r="F364">
        <v>4.4204058577405902</v>
      </c>
      <c r="G364">
        <v>38380</v>
      </c>
      <c r="H364">
        <v>1.2191834569068101</v>
      </c>
      <c r="I364">
        <v>1.5966920280088499</v>
      </c>
      <c r="J364">
        <v>5.8005319102655299</v>
      </c>
      <c r="K364">
        <v>-1.9335408674424699</v>
      </c>
      <c r="L364">
        <v>322.07669592764199</v>
      </c>
      <c r="M364">
        <v>0</v>
      </c>
      <c r="N364">
        <v>1</v>
      </c>
      <c r="O364">
        <f t="shared" si="5"/>
        <v>1</v>
      </c>
    </row>
    <row r="365" spans="1:15" hidden="1">
      <c r="A365" t="s">
        <v>307</v>
      </c>
      <c r="B365" t="s">
        <v>308</v>
      </c>
      <c r="C365">
        <v>2008</v>
      </c>
      <c r="D365" t="s">
        <v>398</v>
      </c>
      <c r="E365">
        <v>16</v>
      </c>
      <c r="F365">
        <v>4.7615573592500402</v>
      </c>
      <c r="G365">
        <v>40730</v>
      </c>
      <c r="H365">
        <v>2.2167561094676298</v>
      </c>
      <c r="I365">
        <v>1.80756019217772</v>
      </c>
      <c r="J365">
        <v>6.9299821920154896</v>
      </c>
      <c r="K365">
        <v>-1.2719990459282</v>
      </c>
      <c r="L365">
        <v>321.61821952429102</v>
      </c>
      <c r="M365">
        <v>0</v>
      </c>
      <c r="N365">
        <v>1</v>
      </c>
      <c r="O365">
        <f t="shared" si="5"/>
        <v>1</v>
      </c>
    </row>
    <row r="366" spans="1:15" hidden="1">
      <c r="A366" t="s">
        <v>307</v>
      </c>
      <c r="B366" t="s">
        <v>308</v>
      </c>
      <c r="C366">
        <v>2009</v>
      </c>
      <c r="D366" t="s">
        <v>398</v>
      </c>
      <c r="E366">
        <v>16</v>
      </c>
      <c r="F366">
        <v>9.79753004277873</v>
      </c>
      <c r="G366">
        <v>43910</v>
      </c>
      <c r="H366">
        <v>2.18461438656453</v>
      </c>
      <c r="I366">
        <v>2.1680509628996001</v>
      </c>
      <c r="J366">
        <v>5.8055452521476898</v>
      </c>
      <c r="K366">
        <v>-0.64684646928783296</v>
      </c>
      <c r="L366">
        <v>342.04628525823</v>
      </c>
      <c r="M366">
        <v>0</v>
      </c>
      <c r="N366">
        <v>1</v>
      </c>
      <c r="O366">
        <f t="shared" si="5"/>
        <v>1</v>
      </c>
    </row>
    <row r="367" spans="1:15" hidden="1">
      <c r="A367" t="s">
        <v>307</v>
      </c>
      <c r="B367" t="s">
        <v>308</v>
      </c>
      <c r="C367">
        <v>2010</v>
      </c>
      <c r="D367" t="s">
        <v>398</v>
      </c>
      <c r="E367">
        <v>16</v>
      </c>
      <c r="F367">
        <v>21.559092192762598</v>
      </c>
      <c r="G367">
        <v>43810</v>
      </c>
      <c r="H367">
        <v>0.59848550767358999</v>
      </c>
      <c r="I367">
        <v>1.74648712353293</v>
      </c>
      <c r="J367">
        <v>5.90502686903341</v>
      </c>
      <c r="K367">
        <v>-0.94879612613523701</v>
      </c>
      <c r="L367">
        <v>404.13714851388397</v>
      </c>
      <c r="M367">
        <v>0</v>
      </c>
      <c r="N367">
        <v>1</v>
      </c>
      <c r="O367">
        <f t="shared" si="5"/>
        <v>1</v>
      </c>
    </row>
    <row r="368" spans="1:15" hidden="1">
      <c r="A368" t="s">
        <v>307</v>
      </c>
      <c r="B368" t="s">
        <v>308</v>
      </c>
      <c r="C368">
        <v>2011</v>
      </c>
      <c r="D368" t="s">
        <v>398</v>
      </c>
      <c r="E368">
        <v>16</v>
      </c>
      <c r="F368">
        <v>33.786433172764902</v>
      </c>
      <c r="G368">
        <v>44780</v>
      </c>
      <c r="H368">
        <v>0.69367651794178498</v>
      </c>
      <c r="I368">
        <v>1.34830978369382</v>
      </c>
      <c r="J368">
        <v>5.7265093091561203</v>
      </c>
      <c r="K368">
        <v>-1.86783383863022</v>
      </c>
      <c r="L368">
        <v>361.01388611075998</v>
      </c>
      <c r="M368">
        <v>0</v>
      </c>
      <c r="N368">
        <v>1</v>
      </c>
      <c r="O368">
        <f t="shared" si="5"/>
        <v>1</v>
      </c>
    </row>
    <row r="369" spans="1:15" hidden="1">
      <c r="A369" t="s">
        <v>307</v>
      </c>
      <c r="B369" t="s">
        <v>308</v>
      </c>
      <c r="C369">
        <v>2012</v>
      </c>
      <c r="D369" t="s">
        <v>398</v>
      </c>
      <c r="E369">
        <v>16</v>
      </c>
      <c r="F369">
        <v>49.953531113075897</v>
      </c>
      <c r="G369">
        <v>46410</v>
      </c>
      <c r="H369">
        <v>0.77373084208792797</v>
      </c>
      <c r="I369">
        <v>1.16390640494838</v>
      </c>
      <c r="J369">
        <v>6.0531541830597098</v>
      </c>
      <c r="K369">
        <v>-1.8863107177582401</v>
      </c>
      <c r="L369">
        <v>336.21680201306702</v>
      </c>
      <c r="M369">
        <v>0</v>
      </c>
      <c r="N369">
        <v>1</v>
      </c>
      <c r="O369">
        <f t="shared" si="5"/>
        <v>1</v>
      </c>
    </row>
    <row r="370" spans="1:15" hidden="1">
      <c r="A370" t="s">
        <v>309</v>
      </c>
      <c r="B370" t="s">
        <v>310</v>
      </c>
      <c r="C370">
        <v>2009</v>
      </c>
      <c r="D370" t="s">
        <v>398</v>
      </c>
      <c r="E370">
        <v>16</v>
      </c>
      <c r="F370">
        <v>70.4896913580247</v>
      </c>
      <c r="G370">
        <v>60260</v>
      </c>
      <c r="H370">
        <v>1.5850584312021201</v>
      </c>
      <c r="I370">
        <v>2.3345264689056</v>
      </c>
      <c r="J370">
        <v>2.83624566087251</v>
      </c>
      <c r="K370">
        <v>4.6323260493622103</v>
      </c>
      <c r="L370">
        <v>322.208479800036</v>
      </c>
      <c r="M370">
        <v>0</v>
      </c>
      <c r="N370">
        <v>1</v>
      </c>
      <c r="O370">
        <f t="shared" si="5"/>
        <v>1</v>
      </c>
    </row>
    <row r="371" spans="1:15" hidden="1">
      <c r="A371" t="s">
        <v>309</v>
      </c>
      <c r="B371" t="s">
        <v>310</v>
      </c>
      <c r="C371">
        <v>2010</v>
      </c>
      <c r="D371" t="s">
        <v>398</v>
      </c>
      <c r="E371">
        <v>16</v>
      </c>
      <c r="F371">
        <v>66.197168127991901</v>
      </c>
      <c r="G371">
        <v>59840</v>
      </c>
      <c r="H371">
        <v>-0.29618296194528099</v>
      </c>
      <c r="I371">
        <v>2.1466261009054102</v>
      </c>
      <c r="J371">
        <v>3.3671747551893301</v>
      </c>
      <c r="K371">
        <v>2.1661893518894302</v>
      </c>
      <c r="L371">
        <v>404.66115737566901</v>
      </c>
      <c r="M371">
        <v>0</v>
      </c>
      <c r="N371">
        <v>1</v>
      </c>
      <c r="O371">
        <f t="shared" si="5"/>
        <v>1</v>
      </c>
    </row>
    <row r="372" spans="1:15" hidden="1">
      <c r="A372" t="s">
        <v>309</v>
      </c>
      <c r="B372" t="s">
        <v>310</v>
      </c>
      <c r="C372">
        <v>2011</v>
      </c>
      <c r="D372" t="s">
        <v>398</v>
      </c>
      <c r="E372">
        <v>16</v>
      </c>
      <c r="F372">
        <v>57.3477851376907</v>
      </c>
      <c r="G372">
        <v>60820</v>
      </c>
      <c r="H372">
        <v>-0.83908538471322802</v>
      </c>
      <c r="I372">
        <v>2.3411923704208699</v>
      </c>
      <c r="J372">
        <v>5.68540395461876</v>
      </c>
      <c r="K372">
        <v>-0.30763924910863999</v>
      </c>
      <c r="L372">
        <v>380.47758384323498</v>
      </c>
      <c r="M372">
        <v>0</v>
      </c>
      <c r="N372">
        <v>1</v>
      </c>
      <c r="O372">
        <f t="shared" si="5"/>
        <v>1</v>
      </c>
    </row>
    <row r="373" spans="1:15" hidden="1">
      <c r="A373" t="s">
        <v>309</v>
      </c>
      <c r="B373" t="s">
        <v>310</v>
      </c>
      <c r="C373">
        <v>2012</v>
      </c>
      <c r="D373" t="s">
        <v>398</v>
      </c>
      <c r="E373">
        <v>16</v>
      </c>
      <c r="F373">
        <v>59.162638018349099</v>
      </c>
      <c r="G373">
        <v>61470</v>
      </c>
      <c r="H373">
        <v>-0.75715413610385296</v>
      </c>
      <c r="I373">
        <v>2.1269015281682999</v>
      </c>
      <c r="J373">
        <v>5.8198430716105802</v>
      </c>
      <c r="K373">
        <v>-2.1901726687412899</v>
      </c>
      <c r="L373">
        <v>337.24695274110798</v>
      </c>
      <c r="M373">
        <v>0</v>
      </c>
      <c r="N373">
        <v>1</v>
      </c>
      <c r="O373">
        <f t="shared" si="5"/>
        <v>1</v>
      </c>
    </row>
    <row r="374" spans="1:15" hidden="1">
      <c r="A374" t="s">
        <v>311</v>
      </c>
      <c r="B374" t="s">
        <v>312</v>
      </c>
      <c r="C374">
        <v>2007</v>
      </c>
      <c r="D374" t="s">
        <v>398</v>
      </c>
      <c r="E374">
        <v>11</v>
      </c>
      <c r="F374">
        <v>9.5</v>
      </c>
      <c r="G374">
        <v>11400</v>
      </c>
      <c r="H374">
        <v>8.46040865711816</v>
      </c>
      <c r="I374">
        <v>3.8558921657503098</v>
      </c>
      <c r="J374">
        <v>-15.246254020000499</v>
      </c>
      <c r="K374">
        <v>2.20757956912131</v>
      </c>
      <c r="L374">
        <v>137.29261696722401</v>
      </c>
      <c r="M374">
        <v>0</v>
      </c>
      <c r="N374">
        <v>1</v>
      </c>
      <c r="O374">
        <f t="shared" si="5"/>
        <v>1</v>
      </c>
    </row>
    <row r="375" spans="1:15" hidden="1">
      <c r="A375" t="s">
        <v>311</v>
      </c>
      <c r="B375" t="s">
        <v>312</v>
      </c>
      <c r="C375">
        <v>2008</v>
      </c>
      <c r="D375" t="s">
        <v>398</v>
      </c>
      <c r="E375">
        <v>11</v>
      </c>
      <c r="F375">
        <v>8.7619047619047592</v>
      </c>
      <c r="G375">
        <v>13410</v>
      </c>
      <c r="H375">
        <v>8.5654939969994697</v>
      </c>
      <c r="I375">
        <v>5.0390811280992098</v>
      </c>
      <c r="J375">
        <v>-15.759989308832401</v>
      </c>
      <c r="K375">
        <v>2.45224736921383</v>
      </c>
      <c r="L375">
        <v>156.640656316075</v>
      </c>
      <c r="M375">
        <v>0</v>
      </c>
      <c r="N375">
        <v>1</v>
      </c>
      <c r="O375">
        <f t="shared" si="5"/>
        <v>1</v>
      </c>
    </row>
    <row r="376" spans="1:15" hidden="1">
      <c r="A376" t="s">
        <v>311</v>
      </c>
      <c r="B376" t="s">
        <v>312</v>
      </c>
      <c r="C376">
        <v>2009</v>
      </c>
      <c r="D376" t="s">
        <v>398</v>
      </c>
      <c r="E376">
        <v>11</v>
      </c>
      <c r="F376">
        <v>156.65556808688399</v>
      </c>
      <c r="G376">
        <v>14870</v>
      </c>
      <c r="H376">
        <v>5.61409548320594</v>
      </c>
      <c r="I376">
        <v>7.1310521641415496</v>
      </c>
      <c r="J376">
        <v>-9.1647366271356407</v>
      </c>
      <c r="K376">
        <v>1.0587055624664501</v>
      </c>
      <c r="L376">
        <v>171.86720942643399</v>
      </c>
      <c r="M376">
        <v>0</v>
      </c>
      <c r="N376">
        <v>1</v>
      </c>
      <c r="O376">
        <f t="shared" si="5"/>
        <v>1</v>
      </c>
    </row>
    <row r="377" spans="1:15" hidden="1">
      <c r="A377" t="s">
        <v>311</v>
      </c>
      <c r="B377" t="s">
        <v>312</v>
      </c>
      <c r="C377">
        <v>2010</v>
      </c>
      <c r="D377" t="s">
        <v>398</v>
      </c>
      <c r="E377">
        <v>11</v>
      </c>
      <c r="F377">
        <v>284.00051644369103</v>
      </c>
      <c r="G377">
        <v>14290</v>
      </c>
      <c r="H377">
        <v>-0.43805130744387499</v>
      </c>
      <c r="I377">
        <v>5.6261550430033003</v>
      </c>
      <c r="J377">
        <v>2.8444950414836701</v>
      </c>
      <c r="K377">
        <v>-0.29278299143770697</v>
      </c>
      <c r="L377">
        <v>210.013194090197</v>
      </c>
      <c r="M377">
        <v>0</v>
      </c>
      <c r="N377">
        <v>1</v>
      </c>
      <c r="O377">
        <f t="shared" si="5"/>
        <v>1</v>
      </c>
    </row>
    <row r="378" spans="1:15" hidden="1">
      <c r="A378" t="s">
        <v>311</v>
      </c>
      <c r="B378" t="s">
        <v>312</v>
      </c>
      <c r="C378">
        <v>2011</v>
      </c>
      <c r="D378" t="s">
        <v>398</v>
      </c>
      <c r="E378">
        <v>13</v>
      </c>
      <c r="F378">
        <v>318.92936639408799</v>
      </c>
      <c r="G378">
        <v>14390</v>
      </c>
      <c r="H378">
        <v>-2.4220213313818699</v>
      </c>
      <c r="I378">
        <v>4.4188022878943798</v>
      </c>
      <c r="J378">
        <v>2.0067686102574598</v>
      </c>
      <c r="K378">
        <v>-1.2390628877929599</v>
      </c>
      <c r="L378">
        <v>152.98386520033901</v>
      </c>
      <c r="M378">
        <v>0</v>
      </c>
      <c r="N378">
        <v>1</v>
      </c>
      <c r="O378">
        <f t="shared" si="5"/>
        <v>1</v>
      </c>
    </row>
    <row r="379" spans="1:15" hidden="1">
      <c r="A379" t="s">
        <v>311</v>
      </c>
      <c r="B379" t="s">
        <v>312</v>
      </c>
      <c r="C379">
        <v>2012</v>
      </c>
      <c r="D379" t="s">
        <v>398</v>
      </c>
      <c r="E379">
        <v>13</v>
      </c>
      <c r="F379">
        <v>207.24259839300501</v>
      </c>
      <c r="G379">
        <v>15610</v>
      </c>
      <c r="H379">
        <v>-2.3283259858946401</v>
      </c>
      <c r="I379">
        <v>2.6228062062622501</v>
      </c>
      <c r="J379">
        <v>0.23047800342056099</v>
      </c>
      <c r="K379">
        <v>-0.17059950471728599</v>
      </c>
      <c r="L379">
        <v>124.073718749924</v>
      </c>
      <c r="M379">
        <v>0</v>
      </c>
      <c r="N379">
        <v>1</v>
      </c>
      <c r="O379">
        <f t="shared" si="5"/>
        <v>1</v>
      </c>
    </row>
    <row r="380" spans="1:15" hidden="1">
      <c r="A380" t="s">
        <v>314</v>
      </c>
      <c r="B380" t="s">
        <v>315</v>
      </c>
      <c r="C380">
        <v>2007</v>
      </c>
      <c r="D380" t="s">
        <v>398</v>
      </c>
      <c r="E380">
        <v>6</v>
      </c>
      <c r="F380">
        <v>103.05566666666699</v>
      </c>
      <c r="G380">
        <v>1390</v>
      </c>
      <c r="H380">
        <v>4.6502772535466397</v>
      </c>
      <c r="I380">
        <v>7.9281809153453899</v>
      </c>
      <c r="J380">
        <v>2.45189902733927</v>
      </c>
      <c r="K380">
        <v>-6.4093013855068799</v>
      </c>
      <c r="L380">
        <v>91.050991511405499</v>
      </c>
      <c r="M380">
        <v>0</v>
      </c>
      <c r="N380">
        <v>0</v>
      </c>
      <c r="O380">
        <f t="shared" si="5"/>
        <v>0</v>
      </c>
    </row>
    <row r="381" spans="1:15" hidden="1">
      <c r="A381" t="s">
        <v>314</v>
      </c>
      <c r="B381" t="s">
        <v>315</v>
      </c>
      <c r="C381">
        <v>2008</v>
      </c>
      <c r="D381" t="s">
        <v>398</v>
      </c>
      <c r="E381">
        <v>6</v>
      </c>
      <c r="F381">
        <v>92.0797671568629</v>
      </c>
      <c r="G381">
        <v>1620</v>
      </c>
      <c r="H381">
        <v>5.6238704258998196</v>
      </c>
      <c r="I381">
        <v>7.2776308239921699</v>
      </c>
      <c r="J381">
        <v>0.31545592105263198</v>
      </c>
      <c r="K381">
        <v>-6.0584386267959802</v>
      </c>
      <c r="L381">
        <v>78.696285067659801</v>
      </c>
      <c r="M381">
        <v>0</v>
      </c>
      <c r="N381">
        <v>0</v>
      </c>
      <c r="O381">
        <f t="shared" si="5"/>
        <v>0</v>
      </c>
    </row>
    <row r="382" spans="1:15" hidden="1">
      <c r="A382" t="s">
        <v>314</v>
      </c>
      <c r="B382" t="s">
        <v>315</v>
      </c>
      <c r="C382">
        <v>2009</v>
      </c>
      <c r="D382" t="s">
        <v>398</v>
      </c>
      <c r="E382">
        <v>6</v>
      </c>
      <c r="F382">
        <v>127.48200296333199</v>
      </c>
      <c r="G382">
        <v>1950</v>
      </c>
      <c r="H382">
        <v>6.38992341208961</v>
      </c>
      <c r="I382">
        <v>11.7601090621417</v>
      </c>
      <c r="J382">
        <v>-0.86882188721384701</v>
      </c>
      <c r="K382">
        <v>-6.02908284582786</v>
      </c>
      <c r="L382">
        <v>62.211993029739801</v>
      </c>
      <c r="M382">
        <v>0</v>
      </c>
      <c r="N382">
        <v>0</v>
      </c>
      <c r="O382">
        <f t="shared" si="5"/>
        <v>0</v>
      </c>
    </row>
    <row r="383" spans="1:15" hidden="1">
      <c r="A383" t="s">
        <v>314</v>
      </c>
      <c r="B383" t="s">
        <v>315</v>
      </c>
      <c r="C383">
        <v>2010</v>
      </c>
      <c r="D383" t="s">
        <v>398</v>
      </c>
      <c r="E383">
        <v>6</v>
      </c>
      <c r="F383">
        <v>216.89213161830301</v>
      </c>
      <c r="G383">
        <v>2240</v>
      </c>
      <c r="H383">
        <v>6.4403872475333301</v>
      </c>
      <c r="I383">
        <v>13.1330987266017</v>
      </c>
      <c r="J383">
        <v>-1.77226560880829</v>
      </c>
      <c r="K383">
        <v>-5.8272384838955196</v>
      </c>
      <c r="L383">
        <v>68.873440298875494</v>
      </c>
      <c r="M383">
        <v>0</v>
      </c>
      <c r="N383">
        <v>0</v>
      </c>
      <c r="O383">
        <f t="shared" si="5"/>
        <v>0</v>
      </c>
    </row>
    <row r="384" spans="1:15" hidden="1">
      <c r="A384" t="s">
        <v>316</v>
      </c>
      <c r="B384" t="s">
        <v>317</v>
      </c>
      <c r="C384">
        <v>2008</v>
      </c>
      <c r="D384" t="s">
        <v>398</v>
      </c>
      <c r="E384">
        <v>16</v>
      </c>
      <c r="F384">
        <v>5.3208000000000002</v>
      </c>
      <c r="G384">
        <v>46010</v>
      </c>
      <c r="H384">
        <v>3.9865026126114902</v>
      </c>
      <c r="I384">
        <v>1.6461307084076799</v>
      </c>
      <c r="J384">
        <v>5.2050450516833404</v>
      </c>
      <c r="K384">
        <v>4.2651586679514004</v>
      </c>
      <c r="L384">
        <v>258.99978377654202</v>
      </c>
      <c r="M384">
        <v>0</v>
      </c>
      <c r="N384">
        <v>1</v>
      </c>
      <c r="O384">
        <f t="shared" si="5"/>
        <v>1</v>
      </c>
    </row>
    <row r="385" spans="1:15" hidden="1">
      <c r="A385" t="s">
        <v>316</v>
      </c>
      <c r="B385" t="s">
        <v>317</v>
      </c>
      <c r="C385">
        <v>2009</v>
      </c>
      <c r="D385" t="s">
        <v>398</v>
      </c>
      <c r="E385">
        <v>16</v>
      </c>
      <c r="F385">
        <v>22.581191139240499</v>
      </c>
      <c r="G385">
        <v>49880</v>
      </c>
      <c r="H385">
        <v>3.1851554474220101</v>
      </c>
      <c r="I385">
        <v>2.7144281841799001</v>
      </c>
      <c r="J385">
        <v>3.15091794453443</v>
      </c>
      <c r="K385">
        <v>4.6935236000055998</v>
      </c>
      <c r="L385">
        <v>273.23875308154402</v>
      </c>
      <c r="M385">
        <v>0</v>
      </c>
      <c r="N385">
        <v>1</v>
      </c>
      <c r="O385">
        <f t="shared" si="5"/>
        <v>1</v>
      </c>
    </row>
    <row r="386" spans="1:15" hidden="1">
      <c r="A386" t="s">
        <v>316</v>
      </c>
      <c r="B386" t="s">
        <v>317</v>
      </c>
      <c r="C386">
        <v>2010</v>
      </c>
      <c r="D386" t="s">
        <v>398</v>
      </c>
      <c r="E386">
        <v>16</v>
      </c>
      <c r="F386">
        <v>28.570085420740298</v>
      </c>
      <c r="G386">
        <v>48570</v>
      </c>
      <c r="H386">
        <v>0.42290755194921598</v>
      </c>
      <c r="I386">
        <v>2.1922059619576801</v>
      </c>
      <c r="J386">
        <v>2.6693624196522099</v>
      </c>
      <c r="K386">
        <v>2.6393542670946299</v>
      </c>
      <c r="L386">
        <v>416.59505142860098</v>
      </c>
      <c r="M386">
        <v>0</v>
      </c>
      <c r="N386">
        <v>1</v>
      </c>
      <c r="O386">
        <f t="shared" si="5"/>
        <v>1</v>
      </c>
    </row>
    <row r="387" spans="1:15" hidden="1">
      <c r="A387" t="s">
        <v>316</v>
      </c>
      <c r="B387" t="s">
        <v>317</v>
      </c>
      <c r="C387">
        <v>2011</v>
      </c>
      <c r="D387" t="s">
        <v>398</v>
      </c>
      <c r="E387">
        <v>16</v>
      </c>
      <c r="F387">
        <v>37.351332164035298</v>
      </c>
      <c r="G387">
        <v>49320</v>
      </c>
      <c r="H387">
        <v>0.15719256497940301</v>
      </c>
      <c r="I387">
        <v>1.7589773395969199</v>
      </c>
      <c r="J387">
        <v>2.39886806556544</v>
      </c>
      <c r="K387">
        <v>4.9786648468620201E-2</v>
      </c>
      <c r="L387">
        <v>430.65086357378402</v>
      </c>
      <c r="M387">
        <v>0</v>
      </c>
      <c r="N387">
        <v>1</v>
      </c>
      <c r="O387">
        <f t="shared" ref="O387:O450" si="6">IF(E387&gt;6,1,0)</f>
        <v>1</v>
      </c>
    </row>
    <row r="388" spans="1:15" hidden="1">
      <c r="A388" t="s">
        <v>316</v>
      </c>
      <c r="B388" t="s">
        <v>317</v>
      </c>
      <c r="C388">
        <v>2012</v>
      </c>
      <c r="D388" t="s">
        <v>398</v>
      </c>
      <c r="E388">
        <v>16</v>
      </c>
      <c r="F388">
        <v>41.407245723607801</v>
      </c>
      <c r="G388">
        <v>49900</v>
      </c>
      <c r="H388">
        <v>-0.496303203291447</v>
      </c>
      <c r="I388">
        <v>1.54259646523519</v>
      </c>
      <c r="J388">
        <v>-0.61703842090251904</v>
      </c>
      <c r="K388">
        <v>-1.62634652390093</v>
      </c>
      <c r="L388">
        <v>484.74576712536299</v>
      </c>
      <c r="M388">
        <v>0</v>
      </c>
      <c r="N388">
        <v>1</v>
      </c>
      <c r="O388">
        <f t="shared" si="6"/>
        <v>1</v>
      </c>
    </row>
    <row r="389" spans="1:15" hidden="1">
      <c r="A389" t="s">
        <v>318</v>
      </c>
      <c r="B389" t="s">
        <v>319</v>
      </c>
      <c r="C389">
        <v>2007</v>
      </c>
      <c r="D389" t="s">
        <v>398</v>
      </c>
      <c r="E389">
        <v>16</v>
      </c>
      <c r="F389">
        <v>3.0309179687499999</v>
      </c>
      <c r="G389">
        <v>37960</v>
      </c>
      <c r="H389">
        <v>1.8971541232732201</v>
      </c>
      <c r="I389">
        <v>1.85139609680981</v>
      </c>
      <c r="J389">
        <v>-0.55865991988473396</v>
      </c>
      <c r="K389">
        <v>-2.72610088155785</v>
      </c>
      <c r="L389">
        <v>564.64821627243703</v>
      </c>
      <c r="M389">
        <v>0</v>
      </c>
      <c r="N389">
        <v>1</v>
      </c>
      <c r="O389">
        <f t="shared" si="6"/>
        <v>1</v>
      </c>
    </row>
    <row r="390" spans="1:15" hidden="1">
      <c r="A390" t="s">
        <v>318</v>
      </c>
      <c r="B390" t="s">
        <v>319</v>
      </c>
      <c r="C390">
        <v>2008</v>
      </c>
      <c r="D390" t="s">
        <v>398</v>
      </c>
      <c r="E390">
        <v>16</v>
      </c>
      <c r="F390">
        <v>3.4854877200071801</v>
      </c>
      <c r="G390">
        <v>40250</v>
      </c>
      <c r="H390">
        <v>2.2826459245227202</v>
      </c>
      <c r="I390">
        <v>1.6357956865388501</v>
      </c>
      <c r="J390">
        <v>-0.99927629864803502</v>
      </c>
      <c r="K390">
        <v>-2.3648662227171302</v>
      </c>
      <c r="L390">
        <v>620.13568788376597</v>
      </c>
      <c r="M390">
        <v>0</v>
      </c>
      <c r="N390">
        <v>1</v>
      </c>
      <c r="O390">
        <f t="shared" si="6"/>
        <v>1</v>
      </c>
    </row>
    <row r="391" spans="1:15" hidden="1">
      <c r="A391" t="s">
        <v>318</v>
      </c>
      <c r="B391" t="s">
        <v>319</v>
      </c>
      <c r="C391">
        <v>2009</v>
      </c>
      <c r="D391" t="s">
        <v>398</v>
      </c>
      <c r="E391">
        <v>16</v>
      </c>
      <c r="F391">
        <v>9.8540827224290197</v>
      </c>
      <c r="G391">
        <v>43510</v>
      </c>
      <c r="H391">
        <v>1.6348635890065499</v>
      </c>
      <c r="I391">
        <v>1.9952383406351499</v>
      </c>
      <c r="J391">
        <v>-1.7060273871162499</v>
      </c>
      <c r="K391">
        <v>-2.3851231678768601</v>
      </c>
      <c r="L391">
        <v>645.72004089188704</v>
      </c>
      <c r="M391">
        <v>0</v>
      </c>
      <c r="N391">
        <v>1</v>
      </c>
      <c r="O391">
        <f t="shared" si="6"/>
        <v>1</v>
      </c>
    </row>
    <row r="392" spans="1:15" hidden="1">
      <c r="A392" t="s">
        <v>318</v>
      </c>
      <c r="B392" t="s">
        <v>319</v>
      </c>
      <c r="C392">
        <v>2010</v>
      </c>
      <c r="D392" t="s">
        <v>398</v>
      </c>
      <c r="E392">
        <v>16</v>
      </c>
      <c r="F392">
        <v>22.903601764774201</v>
      </c>
      <c r="G392">
        <v>43760</v>
      </c>
      <c r="H392">
        <v>0.49759987089132501</v>
      </c>
      <c r="I392">
        <v>1.4633575803803001</v>
      </c>
      <c r="J392">
        <v>-1.31565553762342</v>
      </c>
      <c r="K392">
        <v>-4.0290342341366596</v>
      </c>
      <c r="L392">
        <v>772.274762910248</v>
      </c>
      <c r="M392">
        <v>0</v>
      </c>
      <c r="N392">
        <v>1</v>
      </c>
      <c r="O392">
        <f t="shared" si="6"/>
        <v>1</v>
      </c>
    </row>
    <row r="393" spans="1:15" hidden="1">
      <c r="A393" t="s">
        <v>318</v>
      </c>
      <c r="B393" t="s">
        <v>319</v>
      </c>
      <c r="C393">
        <v>2011</v>
      </c>
      <c r="D393" t="s">
        <v>398</v>
      </c>
      <c r="E393">
        <v>16</v>
      </c>
      <c r="F393">
        <v>45.498518750725601</v>
      </c>
      <c r="G393">
        <v>43790</v>
      </c>
      <c r="H393">
        <v>0.39527748961582199</v>
      </c>
      <c r="I393">
        <v>1.4772128650263301</v>
      </c>
      <c r="J393">
        <v>-1.27448828662999</v>
      </c>
      <c r="K393">
        <v>-5.5395018278844601</v>
      </c>
      <c r="L393">
        <v>730.428004985661</v>
      </c>
      <c r="M393">
        <v>0</v>
      </c>
      <c r="N393">
        <v>1</v>
      </c>
      <c r="O393">
        <f t="shared" si="6"/>
        <v>1</v>
      </c>
    </row>
    <row r="394" spans="1:15" hidden="1">
      <c r="A394" t="s">
        <v>318</v>
      </c>
      <c r="B394" t="s">
        <v>319</v>
      </c>
      <c r="C394">
        <v>2012</v>
      </c>
      <c r="D394" t="s">
        <v>398</v>
      </c>
      <c r="E394">
        <v>15</v>
      </c>
      <c r="F394">
        <v>81.756062457019397</v>
      </c>
      <c r="G394">
        <v>44220</v>
      </c>
      <c r="H394">
        <v>0.32471006589503698</v>
      </c>
      <c r="I394">
        <v>1.24507012009949</v>
      </c>
      <c r="J394">
        <v>-1.7192776352885299</v>
      </c>
      <c r="K394">
        <v>-6.3070459531839704</v>
      </c>
      <c r="L394">
        <v>704.21187147378703</v>
      </c>
      <c r="M394">
        <v>0</v>
      </c>
      <c r="N394">
        <v>1</v>
      </c>
      <c r="O394">
        <f t="shared" si="6"/>
        <v>1</v>
      </c>
    </row>
    <row r="395" spans="1:15" hidden="1">
      <c r="A395" t="s">
        <v>320</v>
      </c>
      <c r="B395" t="s">
        <v>321</v>
      </c>
      <c r="C395">
        <v>2009</v>
      </c>
      <c r="D395" t="s">
        <v>398</v>
      </c>
      <c r="E395">
        <v>16</v>
      </c>
      <c r="F395">
        <v>38.065597826087</v>
      </c>
      <c r="G395">
        <v>46870</v>
      </c>
      <c r="H395">
        <v>2.0180582145779602</v>
      </c>
      <c r="I395">
        <v>2.7560208648881201</v>
      </c>
      <c r="J395">
        <v>-1.4742547085867801</v>
      </c>
      <c r="K395">
        <v>-3.2144856436907898</v>
      </c>
      <c r="L395">
        <v>1353.7767804110199</v>
      </c>
      <c r="M395">
        <v>0</v>
      </c>
      <c r="N395">
        <v>1</v>
      </c>
      <c r="O395">
        <f t="shared" si="6"/>
        <v>1</v>
      </c>
    </row>
    <row r="396" spans="1:15" hidden="1">
      <c r="A396" t="s">
        <v>320</v>
      </c>
      <c r="B396" t="s">
        <v>321</v>
      </c>
      <c r="C396">
        <v>2010</v>
      </c>
      <c r="D396" t="s">
        <v>398</v>
      </c>
      <c r="E396">
        <v>16</v>
      </c>
      <c r="F396">
        <v>62.106766259982301</v>
      </c>
      <c r="G396">
        <v>42650</v>
      </c>
      <c r="H396">
        <v>0.238768436382156</v>
      </c>
      <c r="I396">
        <v>2.70025539087609</v>
      </c>
      <c r="J396">
        <v>-1.6046633827808401</v>
      </c>
      <c r="K396">
        <v>-5.8062867238421996</v>
      </c>
      <c r="L396">
        <v>1436.9651229011399</v>
      </c>
      <c r="M396">
        <v>0</v>
      </c>
      <c r="N396">
        <v>1</v>
      </c>
      <c r="O396">
        <f t="shared" si="6"/>
        <v>1</v>
      </c>
    </row>
    <row r="397" spans="1:15" hidden="1">
      <c r="A397" t="s">
        <v>320</v>
      </c>
      <c r="B397" t="s">
        <v>321</v>
      </c>
      <c r="C397">
        <v>2011</v>
      </c>
      <c r="D397" t="s">
        <v>398</v>
      </c>
      <c r="E397">
        <v>16</v>
      </c>
      <c r="F397">
        <v>67.034166924644296</v>
      </c>
      <c r="G397">
        <v>40470</v>
      </c>
      <c r="H397">
        <v>-4.3910333640843902E-2</v>
      </c>
      <c r="I397">
        <v>3.0218148477886499</v>
      </c>
      <c r="J397">
        <v>-3.1242134205206602</v>
      </c>
      <c r="K397">
        <v>-8.1070197520631293</v>
      </c>
      <c r="L397">
        <v>1321.6988940927699</v>
      </c>
      <c r="M397">
        <v>0</v>
      </c>
      <c r="N397">
        <v>1</v>
      </c>
      <c r="O397">
        <f t="shared" si="6"/>
        <v>1</v>
      </c>
    </row>
    <row r="398" spans="1:15" hidden="1">
      <c r="A398" t="s">
        <v>320</v>
      </c>
      <c r="B398" t="s">
        <v>321</v>
      </c>
      <c r="C398">
        <v>2012</v>
      </c>
      <c r="D398" t="s">
        <v>398</v>
      </c>
      <c r="E398">
        <v>16</v>
      </c>
      <c r="F398">
        <v>79.376948118031905</v>
      </c>
      <c r="G398">
        <v>40090</v>
      </c>
      <c r="H398">
        <v>-0.27153937331946099</v>
      </c>
      <c r="I398">
        <v>3.3120617674720498</v>
      </c>
      <c r="J398">
        <v>-1.2641532521548</v>
      </c>
      <c r="K398">
        <v>-9.0168825365943892</v>
      </c>
      <c r="L398">
        <v>1217.16035577241</v>
      </c>
      <c r="M398">
        <v>0</v>
      </c>
      <c r="N398">
        <v>1</v>
      </c>
      <c r="O398">
        <f t="shared" si="6"/>
        <v>1</v>
      </c>
    </row>
    <row r="399" spans="1:15" hidden="1">
      <c r="A399" t="s">
        <v>322</v>
      </c>
      <c r="B399" t="s">
        <v>323</v>
      </c>
      <c r="C399">
        <v>2007</v>
      </c>
      <c r="D399" t="s">
        <v>398</v>
      </c>
      <c r="E399">
        <v>11</v>
      </c>
      <c r="F399">
        <v>12.7019607843137</v>
      </c>
      <c r="G399">
        <v>24290</v>
      </c>
      <c r="H399">
        <v>4.5741479189532201</v>
      </c>
      <c r="I399">
        <v>3.2132889962048798</v>
      </c>
      <c r="J399">
        <v>-10.819271434187</v>
      </c>
      <c r="K399">
        <v>-6.0293047116865797</v>
      </c>
      <c r="L399">
        <v>530.70752121704595</v>
      </c>
      <c r="M399">
        <v>1</v>
      </c>
      <c r="N399">
        <v>1</v>
      </c>
      <c r="O399">
        <f t="shared" si="6"/>
        <v>1</v>
      </c>
    </row>
    <row r="400" spans="1:15" hidden="1">
      <c r="A400" t="s">
        <v>322</v>
      </c>
      <c r="B400" t="s">
        <v>323</v>
      </c>
      <c r="C400">
        <v>2008</v>
      </c>
      <c r="D400" t="s">
        <v>398</v>
      </c>
      <c r="E400">
        <v>11</v>
      </c>
      <c r="F400">
        <v>11.1790534690799</v>
      </c>
      <c r="G400">
        <v>26110</v>
      </c>
      <c r="H400">
        <v>3.7990766746830502</v>
      </c>
      <c r="I400">
        <v>3.2120066797368101</v>
      </c>
      <c r="J400">
        <v>-13.9917535540578</v>
      </c>
      <c r="K400">
        <v>-5.8487763721089703</v>
      </c>
      <c r="L400">
        <v>557.15604254893003</v>
      </c>
      <c r="M400">
        <v>1</v>
      </c>
      <c r="N400">
        <v>1</v>
      </c>
      <c r="O400">
        <f t="shared" si="6"/>
        <v>1</v>
      </c>
    </row>
    <row r="401" spans="1:15" hidden="1">
      <c r="A401" t="s">
        <v>322</v>
      </c>
      <c r="B401" t="s">
        <v>323</v>
      </c>
      <c r="C401">
        <v>2009</v>
      </c>
      <c r="D401" t="s">
        <v>398</v>
      </c>
      <c r="E401">
        <v>10</v>
      </c>
      <c r="F401">
        <v>33.473120261437899</v>
      </c>
      <c r="G401">
        <v>28330</v>
      </c>
      <c r="H401">
        <v>2.44982492246488</v>
      </c>
      <c r="I401">
        <v>3.4145811164456701</v>
      </c>
      <c r="J401">
        <v>-14.4694473028405</v>
      </c>
      <c r="K401">
        <v>-7.2065831248154399</v>
      </c>
      <c r="L401">
        <v>616.08230817415301</v>
      </c>
      <c r="M401">
        <v>1</v>
      </c>
      <c r="N401">
        <v>1</v>
      </c>
      <c r="O401">
        <f t="shared" si="6"/>
        <v>1</v>
      </c>
    </row>
    <row r="402" spans="1:15" hidden="1">
      <c r="A402" t="s">
        <v>322</v>
      </c>
      <c r="B402" t="s">
        <v>323</v>
      </c>
      <c r="C402">
        <v>2010</v>
      </c>
      <c r="D402" t="s">
        <v>398</v>
      </c>
      <c r="E402">
        <v>6</v>
      </c>
      <c r="F402">
        <v>87.850488461538305</v>
      </c>
      <c r="G402">
        <v>29060</v>
      </c>
      <c r="H402">
        <v>1.12836154133268</v>
      </c>
      <c r="I402">
        <v>2.75262377646595</v>
      </c>
      <c r="J402">
        <v>-10.887975395405901</v>
      </c>
      <c r="K402">
        <v>-10.371147708548801</v>
      </c>
      <c r="L402">
        <v>888.50358216611096</v>
      </c>
      <c r="M402">
        <v>1</v>
      </c>
      <c r="N402">
        <v>1</v>
      </c>
      <c r="O402">
        <f t="shared" si="6"/>
        <v>0</v>
      </c>
    </row>
    <row r="403" spans="1:15" hidden="1">
      <c r="A403" t="s">
        <v>324</v>
      </c>
      <c r="B403" t="s">
        <v>325</v>
      </c>
      <c r="C403">
        <v>2009</v>
      </c>
      <c r="D403" t="s">
        <v>398</v>
      </c>
      <c r="E403">
        <v>15</v>
      </c>
      <c r="F403">
        <v>12.038461538461499</v>
      </c>
      <c r="G403">
        <v>33950</v>
      </c>
      <c r="H403">
        <v>5.7534036610620003</v>
      </c>
      <c r="I403">
        <v>2.7765606995801102</v>
      </c>
      <c r="J403">
        <v>14.990925631291001</v>
      </c>
      <c r="K403">
        <v>3.64772998051455</v>
      </c>
      <c r="L403">
        <v>158.36441237813301</v>
      </c>
      <c r="M403">
        <v>0</v>
      </c>
      <c r="N403">
        <v>1</v>
      </c>
      <c r="O403">
        <f t="shared" si="6"/>
        <v>1</v>
      </c>
    </row>
    <row r="404" spans="1:15" hidden="1">
      <c r="A404" t="s">
        <v>324</v>
      </c>
      <c r="B404" t="s">
        <v>325</v>
      </c>
      <c r="C404">
        <v>2010</v>
      </c>
      <c r="D404" t="s">
        <v>398</v>
      </c>
      <c r="E404">
        <v>16</v>
      </c>
      <c r="F404">
        <v>64.921240384615402</v>
      </c>
      <c r="G404">
        <v>32350</v>
      </c>
      <c r="H404">
        <v>3.2915746810955002</v>
      </c>
      <c r="I404">
        <v>2.2781369985798698</v>
      </c>
      <c r="J404">
        <v>9.8836541739845192</v>
      </c>
      <c r="K404">
        <v>2.7444175372489599</v>
      </c>
      <c r="L404">
        <v>167.29122103590501</v>
      </c>
      <c r="M404">
        <v>0</v>
      </c>
      <c r="N404">
        <v>1</v>
      </c>
      <c r="O404">
        <f t="shared" si="6"/>
        <v>1</v>
      </c>
    </row>
    <row r="405" spans="1:15" hidden="1">
      <c r="A405" t="s">
        <v>324</v>
      </c>
      <c r="B405" t="s">
        <v>325</v>
      </c>
      <c r="C405">
        <v>2011</v>
      </c>
      <c r="D405" t="s">
        <v>398</v>
      </c>
      <c r="E405">
        <v>16</v>
      </c>
      <c r="F405">
        <v>59.5450583945549</v>
      </c>
      <c r="G405">
        <v>33620</v>
      </c>
      <c r="H405">
        <v>3.2253145137398702</v>
      </c>
      <c r="I405">
        <v>2.4050958768642801</v>
      </c>
      <c r="J405">
        <v>7.0033028104408404</v>
      </c>
      <c r="K405">
        <v>0.85963375215865101</v>
      </c>
      <c r="L405">
        <v>157.826376886856</v>
      </c>
      <c r="M405">
        <v>0</v>
      </c>
      <c r="N405">
        <v>1</v>
      </c>
      <c r="O405">
        <f t="shared" si="6"/>
        <v>1</v>
      </c>
    </row>
    <row r="406" spans="1:15" hidden="1">
      <c r="A406" t="s">
        <v>326</v>
      </c>
      <c r="B406" t="s">
        <v>327</v>
      </c>
      <c r="C406">
        <v>2007</v>
      </c>
      <c r="D406" t="s">
        <v>398</v>
      </c>
      <c r="E406">
        <v>8</v>
      </c>
      <c r="F406">
        <v>36.362825581395299</v>
      </c>
      <c r="G406">
        <v>10990</v>
      </c>
      <c r="H406">
        <v>4.6474373268583902</v>
      </c>
      <c r="I406">
        <v>2.86096240004342</v>
      </c>
      <c r="J406">
        <v>-6.3670017458362196</v>
      </c>
      <c r="K406">
        <v>-2.3961612529099399</v>
      </c>
      <c r="L406">
        <v>178.17288166905999</v>
      </c>
      <c r="M406">
        <v>1</v>
      </c>
      <c r="N406">
        <v>1</v>
      </c>
      <c r="O406">
        <f t="shared" si="6"/>
        <v>1</v>
      </c>
    </row>
    <row r="407" spans="1:15" hidden="1">
      <c r="A407" t="s">
        <v>326</v>
      </c>
      <c r="B407" t="s">
        <v>327</v>
      </c>
      <c r="C407">
        <v>2008</v>
      </c>
      <c r="D407" t="s">
        <v>398</v>
      </c>
      <c r="E407">
        <v>8</v>
      </c>
      <c r="F407">
        <v>32.984824329159203</v>
      </c>
      <c r="G407">
        <v>12350</v>
      </c>
      <c r="H407">
        <v>4.54548130324046</v>
      </c>
      <c r="I407">
        <v>3.13175841503223</v>
      </c>
      <c r="J407">
        <v>-7.2053058527901701</v>
      </c>
      <c r="K407">
        <v>-1.6559014438845401</v>
      </c>
      <c r="L407">
        <v>192.127667671789</v>
      </c>
      <c r="M407">
        <v>1</v>
      </c>
      <c r="N407">
        <v>1</v>
      </c>
      <c r="O407">
        <f t="shared" si="6"/>
        <v>1</v>
      </c>
    </row>
    <row r="408" spans="1:15" hidden="1">
      <c r="A408" t="s">
        <v>326</v>
      </c>
      <c r="B408" t="s">
        <v>327</v>
      </c>
      <c r="C408">
        <v>2009</v>
      </c>
      <c r="D408" t="s">
        <v>398</v>
      </c>
      <c r="E408">
        <v>8</v>
      </c>
      <c r="F408">
        <v>79.916409269632496</v>
      </c>
      <c r="G408">
        <v>13960</v>
      </c>
      <c r="H408">
        <v>4.0380563011138397</v>
      </c>
      <c r="I408">
        <v>4.0553217384985496</v>
      </c>
      <c r="J408">
        <v>-8.6256758905864803</v>
      </c>
      <c r="K408">
        <v>-1.1435056401689401</v>
      </c>
      <c r="L408">
        <v>206.31377936379701</v>
      </c>
      <c r="M408">
        <v>1</v>
      </c>
      <c r="N408">
        <v>1</v>
      </c>
      <c r="O408">
        <f t="shared" si="6"/>
        <v>1</v>
      </c>
    </row>
    <row r="409" spans="1:15" hidden="1">
      <c r="A409" t="s">
        <v>326</v>
      </c>
      <c r="B409" t="s">
        <v>327</v>
      </c>
      <c r="C409">
        <v>2010</v>
      </c>
      <c r="D409" t="s">
        <v>398</v>
      </c>
      <c r="E409">
        <v>7</v>
      </c>
      <c r="F409">
        <v>173.62436099891099</v>
      </c>
      <c r="G409">
        <v>13800</v>
      </c>
      <c r="H409">
        <v>1.1511828267116999</v>
      </c>
      <c r="I409">
        <v>3.7828357346807402</v>
      </c>
      <c r="J409">
        <v>-4.8812582132231999</v>
      </c>
      <c r="K409">
        <v>-1.6518163223333699</v>
      </c>
      <c r="L409">
        <v>282.02428360131103</v>
      </c>
      <c r="M409">
        <v>1</v>
      </c>
      <c r="N409">
        <v>1</v>
      </c>
      <c r="O409">
        <f t="shared" si="6"/>
        <v>1</v>
      </c>
    </row>
    <row r="410" spans="1:15" hidden="1">
      <c r="A410" t="s">
        <v>326</v>
      </c>
      <c r="B410" t="s">
        <v>327</v>
      </c>
      <c r="C410">
        <v>2011</v>
      </c>
      <c r="D410" t="s">
        <v>398</v>
      </c>
      <c r="E410">
        <v>7</v>
      </c>
      <c r="F410">
        <v>247.44610451988601</v>
      </c>
      <c r="G410">
        <v>13740</v>
      </c>
      <c r="H410">
        <v>-0.47039906698595302</v>
      </c>
      <c r="I410">
        <v>3.17467417706245</v>
      </c>
      <c r="J410">
        <v>-1.50904333598544</v>
      </c>
      <c r="K410">
        <v>-2.7563063541728701</v>
      </c>
      <c r="L410">
        <v>270.12510372756401</v>
      </c>
      <c r="M410">
        <v>1</v>
      </c>
      <c r="N410">
        <v>1</v>
      </c>
      <c r="O410">
        <f t="shared" si="6"/>
        <v>1</v>
      </c>
    </row>
    <row r="411" spans="1:15" hidden="1">
      <c r="A411" t="s">
        <v>326</v>
      </c>
      <c r="B411" t="s">
        <v>327</v>
      </c>
      <c r="C411">
        <v>2012</v>
      </c>
      <c r="D411" t="s">
        <v>398</v>
      </c>
      <c r="E411">
        <v>6</v>
      </c>
      <c r="F411">
        <v>310.88393582866701</v>
      </c>
      <c r="G411">
        <v>14040</v>
      </c>
      <c r="H411">
        <v>-1.8282616192560499</v>
      </c>
      <c r="I411">
        <v>1.8941244651810001</v>
      </c>
      <c r="J411">
        <v>-0.65065269657121305</v>
      </c>
      <c r="K411">
        <v>-4.0233448328516301</v>
      </c>
      <c r="L411">
        <v>258.95553574117798</v>
      </c>
      <c r="M411">
        <v>1</v>
      </c>
      <c r="N411">
        <v>1</v>
      </c>
      <c r="O411">
        <f t="shared" si="6"/>
        <v>0</v>
      </c>
    </row>
    <row r="412" spans="1:15" hidden="1">
      <c r="A412" t="s">
        <v>328</v>
      </c>
      <c r="B412" t="s">
        <v>329</v>
      </c>
      <c r="C412">
        <v>2007</v>
      </c>
      <c r="D412" t="s">
        <v>398</v>
      </c>
      <c r="E412">
        <v>9</v>
      </c>
      <c r="F412">
        <v>37.443874509803898</v>
      </c>
      <c r="G412">
        <v>11250</v>
      </c>
      <c r="H412">
        <v>4.1975756063510197</v>
      </c>
      <c r="I412">
        <v>4.7363601540172304</v>
      </c>
      <c r="J412">
        <v>-7.1070517302902196</v>
      </c>
      <c r="K412">
        <v>-7.2795412195543996</v>
      </c>
      <c r="L412">
        <v>140.17047075483001</v>
      </c>
      <c r="M412">
        <v>0</v>
      </c>
      <c r="N412">
        <v>1</v>
      </c>
      <c r="O412">
        <f t="shared" si="6"/>
        <v>1</v>
      </c>
    </row>
    <row r="413" spans="1:15" hidden="1">
      <c r="A413" t="s">
        <v>328</v>
      </c>
      <c r="B413" t="s">
        <v>329</v>
      </c>
      <c r="C413">
        <v>2008</v>
      </c>
      <c r="D413" t="s">
        <v>398</v>
      </c>
      <c r="E413">
        <v>8</v>
      </c>
      <c r="F413">
        <v>33.667216782460997</v>
      </c>
      <c r="G413">
        <v>11780</v>
      </c>
      <c r="H413">
        <v>3.3808086241969799</v>
      </c>
      <c r="I413">
        <v>5.1213765208584601</v>
      </c>
      <c r="J413">
        <v>-7.1800351567076701</v>
      </c>
      <c r="K413">
        <v>-6.8721486710166602</v>
      </c>
      <c r="L413">
        <v>144.80534299196299</v>
      </c>
      <c r="M413">
        <v>0</v>
      </c>
      <c r="N413">
        <v>1</v>
      </c>
      <c r="O413">
        <f t="shared" si="6"/>
        <v>1</v>
      </c>
    </row>
    <row r="414" spans="1:15" hidden="1">
      <c r="A414" t="s">
        <v>328</v>
      </c>
      <c r="B414" t="s">
        <v>329</v>
      </c>
      <c r="C414">
        <v>2009</v>
      </c>
      <c r="D414" t="s">
        <v>398</v>
      </c>
      <c r="E414">
        <v>7</v>
      </c>
      <c r="F414">
        <v>88.835520992228993</v>
      </c>
      <c r="G414">
        <v>13150</v>
      </c>
      <c r="H414">
        <v>2.4031159571437999</v>
      </c>
      <c r="I414">
        <v>5.9598261338600498</v>
      </c>
      <c r="J414">
        <v>-6.98121721940971</v>
      </c>
      <c r="K414">
        <v>-5.68110749818395</v>
      </c>
      <c r="L414">
        <v>168.53899663335699</v>
      </c>
      <c r="M414">
        <v>0</v>
      </c>
      <c r="N414">
        <v>1</v>
      </c>
      <c r="O414">
        <f t="shared" si="6"/>
        <v>1</v>
      </c>
    </row>
    <row r="415" spans="1:15" hidden="1">
      <c r="A415" t="s">
        <v>328</v>
      </c>
      <c r="B415" t="s">
        <v>329</v>
      </c>
      <c r="C415">
        <v>2010</v>
      </c>
      <c r="D415" t="s">
        <v>398</v>
      </c>
      <c r="E415">
        <v>7</v>
      </c>
      <c r="F415">
        <v>190.69272627145801</v>
      </c>
      <c r="G415">
        <v>13220</v>
      </c>
      <c r="H415">
        <v>-0.299555925908011</v>
      </c>
      <c r="I415">
        <v>6.0701186237201004</v>
      </c>
      <c r="J415">
        <v>-0.76699276104388603</v>
      </c>
      <c r="K415">
        <v>-4.2137878866736802</v>
      </c>
      <c r="L415">
        <v>242.78998360075801</v>
      </c>
      <c r="M415">
        <v>0</v>
      </c>
      <c r="N415">
        <v>1</v>
      </c>
      <c r="O415">
        <f t="shared" si="6"/>
        <v>1</v>
      </c>
    </row>
    <row r="416" spans="1:15" hidden="1">
      <c r="A416" t="s">
        <v>328</v>
      </c>
      <c r="B416" t="s">
        <v>329</v>
      </c>
      <c r="C416">
        <v>2011</v>
      </c>
      <c r="D416" t="s">
        <v>398</v>
      </c>
      <c r="E416">
        <v>6</v>
      </c>
      <c r="F416">
        <v>277.60200862984101</v>
      </c>
      <c r="G416">
        <v>13050</v>
      </c>
      <c r="H416">
        <v>-1.0930128028952699</v>
      </c>
      <c r="I416">
        <v>5.0522306906529604</v>
      </c>
      <c r="J416">
        <v>0.26727175888469701</v>
      </c>
      <c r="K416">
        <v>-3.7448687223270198</v>
      </c>
      <c r="L416">
        <v>211.080684447663</v>
      </c>
      <c r="M416">
        <v>0</v>
      </c>
      <c r="N416">
        <v>1</v>
      </c>
      <c r="O416">
        <f t="shared" si="6"/>
        <v>0</v>
      </c>
    </row>
    <row r="417" spans="1:15" hidden="1">
      <c r="A417" t="s">
        <v>328</v>
      </c>
      <c r="B417" t="s">
        <v>329</v>
      </c>
      <c r="C417">
        <v>2012</v>
      </c>
      <c r="D417" t="s">
        <v>398</v>
      </c>
      <c r="E417">
        <v>5</v>
      </c>
      <c r="F417">
        <v>341.09176292848298</v>
      </c>
      <c r="G417">
        <v>13020</v>
      </c>
      <c r="H417">
        <v>-0.76918124930871301</v>
      </c>
      <c r="I417">
        <v>4.3492673832736903</v>
      </c>
      <c r="J417">
        <v>0.81207255146387702</v>
      </c>
      <c r="K417">
        <v>-1.31927147275541</v>
      </c>
      <c r="L417">
        <v>182.702292540603</v>
      </c>
      <c r="M417">
        <v>0</v>
      </c>
      <c r="N417">
        <v>1</v>
      </c>
      <c r="O417">
        <f t="shared" si="6"/>
        <v>0</v>
      </c>
    </row>
    <row r="418" spans="1:15" hidden="1">
      <c r="A418" t="s">
        <v>330</v>
      </c>
      <c r="B418" t="s">
        <v>331</v>
      </c>
      <c r="C418">
        <v>2007</v>
      </c>
      <c r="D418" t="s">
        <v>398</v>
      </c>
      <c r="E418">
        <v>4</v>
      </c>
      <c r="F418">
        <v>174.630533898305</v>
      </c>
      <c r="G418">
        <v>1390</v>
      </c>
      <c r="H418">
        <v>5.2511915389327504</v>
      </c>
      <c r="I418">
        <v>9.9349642747500706</v>
      </c>
      <c r="J418">
        <v>2.9787082853998399</v>
      </c>
      <c r="K418">
        <v>-0.58946302745312895</v>
      </c>
      <c r="L418">
        <v>115.119368147725</v>
      </c>
      <c r="M418">
        <v>0</v>
      </c>
      <c r="N418">
        <v>0</v>
      </c>
      <c r="O418">
        <f t="shared" si="6"/>
        <v>0</v>
      </c>
    </row>
    <row r="419" spans="1:15" hidden="1">
      <c r="A419" t="s">
        <v>330</v>
      </c>
      <c r="B419" t="s">
        <v>331</v>
      </c>
      <c r="C419">
        <v>2008</v>
      </c>
      <c r="D419" t="s">
        <v>398</v>
      </c>
      <c r="E419">
        <v>4</v>
      </c>
      <c r="F419">
        <v>156.03353737716799</v>
      </c>
      <c r="G419">
        <v>1610</v>
      </c>
      <c r="H419">
        <v>5.6423548151819096</v>
      </c>
      <c r="I419">
        <v>9.9896067858112492</v>
      </c>
      <c r="J419">
        <v>2.42762232069447</v>
      </c>
      <c r="K419">
        <v>-0.59062737929873899</v>
      </c>
      <c r="L419">
        <v>109.254309942322</v>
      </c>
      <c r="M419">
        <v>0</v>
      </c>
      <c r="N419">
        <v>0</v>
      </c>
      <c r="O419">
        <f t="shared" si="6"/>
        <v>0</v>
      </c>
    </row>
    <row r="420" spans="1:15" hidden="1">
      <c r="A420" t="s">
        <v>330</v>
      </c>
      <c r="B420" t="s">
        <v>331</v>
      </c>
      <c r="C420">
        <v>2009</v>
      </c>
      <c r="D420" t="s">
        <v>398</v>
      </c>
      <c r="E420">
        <v>4</v>
      </c>
      <c r="F420">
        <v>230.37793261042</v>
      </c>
      <c r="G420">
        <v>1950</v>
      </c>
      <c r="H420">
        <v>5.8880622289500204</v>
      </c>
      <c r="I420">
        <v>9.7644829793458108</v>
      </c>
      <c r="J420">
        <v>2.4612376703675901E-2</v>
      </c>
      <c r="K420">
        <v>-0.66037480662501102</v>
      </c>
      <c r="L420">
        <v>99.937443695224502</v>
      </c>
      <c r="M420">
        <v>0</v>
      </c>
      <c r="N420">
        <v>0</v>
      </c>
      <c r="O420">
        <f t="shared" si="6"/>
        <v>0</v>
      </c>
    </row>
    <row r="421" spans="1:15" hidden="1">
      <c r="A421" t="s">
        <v>330</v>
      </c>
      <c r="B421" t="s">
        <v>331</v>
      </c>
      <c r="C421">
        <v>2010</v>
      </c>
      <c r="D421" t="s">
        <v>398</v>
      </c>
      <c r="E421">
        <v>5</v>
      </c>
      <c r="F421">
        <v>295.68528848850701</v>
      </c>
      <c r="G421">
        <v>2160</v>
      </c>
      <c r="H421">
        <v>5.6221371986321298</v>
      </c>
      <c r="I421">
        <v>6.9991859933881804</v>
      </c>
      <c r="J421">
        <v>1.9697714068408201</v>
      </c>
      <c r="K421">
        <v>-1.00936147231244</v>
      </c>
      <c r="L421">
        <v>124.081597470921</v>
      </c>
      <c r="M421">
        <v>0</v>
      </c>
      <c r="N421">
        <v>0</v>
      </c>
      <c r="O421">
        <f t="shared" si="6"/>
        <v>0</v>
      </c>
    </row>
    <row r="422" spans="1:15" hidden="1">
      <c r="A422" t="s">
        <v>330</v>
      </c>
      <c r="B422" t="s">
        <v>331</v>
      </c>
      <c r="C422">
        <v>2011</v>
      </c>
      <c r="D422" t="s">
        <v>398</v>
      </c>
      <c r="E422">
        <v>6</v>
      </c>
      <c r="F422">
        <v>305.83032743393301</v>
      </c>
      <c r="G422">
        <v>2500</v>
      </c>
      <c r="H422">
        <v>5.8028627974871796</v>
      </c>
      <c r="I422">
        <v>6.5742881401298296</v>
      </c>
      <c r="J422">
        <v>0.72537413526015004</v>
      </c>
      <c r="K422">
        <v>-1.0034410198619199</v>
      </c>
      <c r="L422">
        <v>108.992925442027</v>
      </c>
      <c r="M422">
        <v>0</v>
      </c>
      <c r="N422">
        <v>0</v>
      </c>
      <c r="O422">
        <f t="shared" si="6"/>
        <v>0</v>
      </c>
    </row>
    <row r="423" spans="1:15" hidden="1">
      <c r="A423" t="s">
        <v>330</v>
      </c>
      <c r="B423" t="s">
        <v>331</v>
      </c>
      <c r="C423">
        <v>2012</v>
      </c>
      <c r="D423" t="s">
        <v>398</v>
      </c>
      <c r="E423">
        <v>6</v>
      </c>
      <c r="F423">
        <v>235.95667187837699</v>
      </c>
      <c r="G423">
        <v>2920</v>
      </c>
      <c r="H423">
        <v>5.8380154508075197</v>
      </c>
      <c r="I423">
        <v>5.1012596097181504</v>
      </c>
      <c r="J423">
        <v>0.199197650103907</v>
      </c>
      <c r="K423">
        <v>-1.67170729035619</v>
      </c>
      <c r="L423">
        <v>98.990304242225506</v>
      </c>
      <c r="M423">
        <v>0</v>
      </c>
      <c r="N423">
        <v>0</v>
      </c>
      <c r="O423">
        <f t="shared" si="6"/>
        <v>0</v>
      </c>
    </row>
    <row r="424" spans="1:15" hidden="1">
      <c r="A424" t="s">
        <v>332</v>
      </c>
      <c r="B424" t="s">
        <v>333</v>
      </c>
      <c r="C424">
        <v>2009</v>
      </c>
      <c r="D424" t="s">
        <v>398</v>
      </c>
      <c r="E424">
        <v>14</v>
      </c>
      <c r="F424">
        <v>8.7063928571428608</v>
      </c>
      <c r="G424">
        <v>51150</v>
      </c>
      <c r="H424">
        <v>3.3667216376483902</v>
      </c>
      <c r="I424">
        <v>4.2907752352255502</v>
      </c>
      <c r="J424">
        <v>-5.5882732961643997</v>
      </c>
      <c r="K424">
        <v>-1.27254127544087</v>
      </c>
      <c r="L424">
        <v>1133.0181900155701</v>
      </c>
      <c r="M424">
        <v>0</v>
      </c>
      <c r="N424">
        <v>1</v>
      </c>
      <c r="O424">
        <f t="shared" si="6"/>
        <v>1</v>
      </c>
    </row>
    <row r="425" spans="1:15" hidden="1">
      <c r="A425" t="s">
        <v>332</v>
      </c>
      <c r="B425" t="s">
        <v>333</v>
      </c>
      <c r="C425">
        <v>2010</v>
      </c>
      <c r="D425" t="s">
        <v>398</v>
      </c>
      <c r="E425">
        <v>13</v>
      </c>
      <c r="F425">
        <v>104.770131575015</v>
      </c>
      <c r="G425">
        <v>46120</v>
      </c>
      <c r="H425">
        <v>0.35550247994504303</v>
      </c>
      <c r="I425">
        <v>1.48449777401672</v>
      </c>
      <c r="J425">
        <v>-2.1415249324800198</v>
      </c>
      <c r="K425">
        <v>-6.5918357136791501</v>
      </c>
      <c r="L425">
        <v>1246.7651777133101</v>
      </c>
      <c r="M425">
        <v>0</v>
      </c>
      <c r="N425">
        <v>1</v>
      </c>
      <c r="O425">
        <f t="shared" si="6"/>
        <v>1</v>
      </c>
    </row>
    <row r="426" spans="1:15" hidden="1">
      <c r="A426" t="s">
        <v>332</v>
      </c>
      <c r="B426" t="s">
        <v>333</v>
      </c>
      <c r="C426">
        <v>2011</v>
      </c>
      <c r="D426" t="s">
        <v>398</v>
      </c>
      <c r="E426">
        <v>9</v>
      </c>
      <c r="F426">
        <v>250.791444724988</v>
      </c>
      <c r="G426">
        <v>43760</v>
      </c>
      <c r="H426">
        <v>-1.0809138075487801</v>
      </c>
      <c r="I426">
        <v>-0.457532594092453</v>
      </c>
      <c r="J426">
        <v>1.0614984980714299</v>
      </c>
      <c r="K426">
        <v>-16.489643615217702</v>
      </c>
      <c r="L426">
        <v>1132.7277083574199</v>
      </c>
      <c r="M426">
        <v>0</v>
      </c>
      <c r="N426">
        <v>1</v>
      </c>
      <c r="O426">
        <f t="shared" si="6"/>
        <v>1</v>
      </c>
    </row>
    <row r="427" spans="1:15" hidden="1">
      <c r="A427" t="s">
        <v>332</v>
      </c>
      <c r="B427" t="s">
        <v>333</v>
      </c>
      <c r="C427">
        <v>2012</v>
      </c>
      <c r="D427" t="s">
        <v>398</v>
      </c>
      <c r="E427">
        <v>9</v>
      </c>
      <c r="F427">
        <v>409.33327962210598</v>
      </c>
      <c r="G427">
        <v>42060</v>
      </c>
      <c r="H427">
        <v>-1.6207772486621901</v>
      </c>
      <c r="I427">
        <v>-0.94907787015698597</v>
      </c>
      <c r="J427">
        <v>1.1892780055609</v>
      </c>
      <c r="K427">
        <v>-18.3739369933426</v>
      </c>
      <c r="L427">
        <v>1018.20330535511</v>
      </c>
      <c r="M427">
        <v>0</v>
      </c>
      <c r="N427">
        <v>1</v>
      </c>
      <c r="O427">
        <f t="shared" si="6"/>
        <v>1</v>
      </c>
    </row>
    <row r="428" spans="1:15" hidden="1">
      <c r="A428" t="s">
        <v>334</v>
      </c>
      <c r="B428" t="s">
        <v>335</v>
      </c>
      <c r="C428">
        <v>2007</v>
      </c>
      <c r="D428" t="s">
        <v>398</v>
      </c>
      <c r="E428">
        <v>11</v>
      </c>
      <c r="F428">
        <v>34.648153061224498</v>
      </c>
      <c r="G428">
        <v>22110</v>
      </c>
      <c r="H428">
        <v>4.0622849782400898</v>
      </c>
      <c r="I428">
        <v>1.0090282978220599</v>
      </c>
      <c r="J428">
        <v>4.4985507495075998</v>
      </c>
      <c r="K428">
        <v>-4.0766712242393197</v>
      </c>
      <c r="L428">
        <v>134.37338303510899</v>
      </c>
      <c r="M428">
        <v>0</v>
      </c>
      <c r="N428">
        <v>1</v>
      </c>
      <c r="O428">
        <f t="shared" si="6"/>
        <v>1</v>
      </c>
    </row>
    <row r="429" spans="1:15" hidden="1">
      <c r="A429" t="s">
        <v>334</v>
      </c>
      <c r="B429" t="s">
        <v>335</v>
      </c>
      <c r="C429">
        <v>2008</v>
      </c>
      <c r="D429" t="s">
        <v>398</v>
      </c>
      <c r="E429">
        <v>11</v>
      </c>
      <c r="F429">
        <v>30.346194177670998</v>
      </c>
      <c r="G429">
        <v>23770</v>
      </c>
      <c r="H429">
        <v>5.3598488025817002</v>
      </c>
      <c r="I429">
        <v>1.31696290586954</v>
      </c>
      <c r="J429">
        <v>3.1275616509322202</v>
      </c>
      <c r="K429">
        <v>-2.6411251336276398</v>
      </c>
      <c r="L429">
        <v>123.308677787477</v>
      </c>
      <c r="M429">
        <v>0</v>
      </c>
      <c r="N429">
        <v>1</v>
      </c>
      <c r="O429">
        <f t="shared" si="6"/>
        <v>1</v>
      </c>
    </row>
    <row r="430" spans="1:15" hidden="1">
      <c r="A430" t="s">
        <v>334</v>
      </c>
      <c r="B430" t="s">
        <v>335</v>
      </c>
      <c r="C430">
        <v>2009</v>
      </c>
      <c r="D430" t="s">
        <v>398</v>
      </c>
      <c r="E430">
        <v>11</v>
      </c>
      <c r="F430">
        <v>55.685160562891703</v>
      </c>
      <c r="G430">
        <v>25970</v>
      </c>
      <c r="H430">
        <v>4.9717377788289498</v>
      </c>
      <c r="I430">
        <v>2.4072536345067301</v>
      </c>
      <c r="J430">
        <v>1.4872342670872301</v>
      </c>
      <c r="K430">
        <v>-2.2337665515871401</v>
      </c>
      <c r="L430">
        <v>108.670056835569</v>
      </c>
      <c r="M430">
        <v>0</v>
      </c>
      <c r="N430">
        <v>1</v>
      </c>
      <c r="O430">
        <f t="shared" si="6"/>
        <v>1</v>
      </c>
    </row>
    <row r="431" spans="1:15" hidden="1">
      <c r="A431" t="s">
        <v>334</v>
      </c>
      <c r="B431" t="s">
        <v>335</v>
      </c>
      <c r="C431">
        <v>2010</v>
      </c>
      <c r="D431" t="s">
        <v>398</v>
      </c>
      <c r="E431">
        <v>11</v>
      </c>
      <c r="F431">
        <v>100.31670348187799</v>
      </c>
      <c r="G431">
        <v>27210</v>
      </c>
      <c r="H431">
        <v>4.3630546200699998</v>
      </c>
      <c r="I431">
        <v>2.8108581352386901</v>
      </c>
      <c r="J431">
        <v>3.8565730427028702</v>
      </c>
      <c r="K431">
        <v>-3.5636911450892699</v>
      </c>
      <c r="L431">
        <v>127.754301233877</v>
      </c>
      <c r="M431">
        <v>0</v>
      </c>
      <c r="N431">
        <v>1</v>
      </c>
      <c r="O431">
        <f t="shared" si="6"/>
        <v>1</v>
      </c>
    </row>
    <row r="432" spans="1:15" hidden="1">
      <c r="A432" t="s">
        <v>334</v>
      </c>
      <c r="B432" t="s">
        <v>335</v>
      </c>
      <c r="C432">
        <v>2011</v>
      </c>
      <c r="D432" t="s">
        <v>398</v>
      </c>
      <c r="E432">
        <v>12</v>
      </c>
      <c r="F432">
        <v>132.12816671717201</v>
      </c>
      <c r="G432">
        <v>29480</v>
      </c>
      <c r="H432">
        <v>4.3556673306005598</v>
      </c>
      <c r="I432">
        <v>3.5384771649725302</v>
      </c>
      <c r="J432">
        <v>3.3723616656504101</v>
      </c>
      <c r="K432">
        <v>-4.7352980342907802</v>
      </c>
      <c r="L432">
        <v>122.28099213871199</v>
      </c>
      <c r="M432">
        <v>0</v>
      </c>
      <c r="N432">
        <v>1</v>
      </c>
      <c r="O432">
        <f t="shared" si="6"/>
        <v>1</v>
      </c>
    </row>
    <row r="433" spans="1:15" hidden="1">
      <c r="A433" t="s">
        <v>334</v>
      </c>
      <c r="B433" t="s">
        <v>335</v>
      </c>
      <c r="C433">
        <v>2012</v>
      </c>
      <c r="D433" t="s">
        <v>398</v>
      </c>
      <c r="E433">
        <v>12</v>
      </c>
      <c r="F433">
        <v>150.28418100165101</v>
      </c>
      <c r="G433">
        <v>31170</v>
      </c>
      <c r="H433">
        <v>3.8365694456533599</v>
      </c>
      <c r="I433">
        <v>3.1590515343005099</v>
      </c>
      <c r="J433">
        <v>1.5171570097056299</v>
      </c>
      <c r="K433">
        <v>-5.03122874916368</v>
      </c>
      <c r="L433">
        <v>118.673390650876</v>
      </c>
      <c r="M433">
        <v>0</v>
      </c>
      <c r="N433">
        <v>1</v>
      </c>
      <c r="O433">
        <f t="shared" si="6"/>
        <v>1</v>
      </c>
    </row>
    <row r="434" spans="1:15" hidden="1">
      <c r="A434" t="s">
        <v>336</v>
      </c>
      <c r="B434" t="s">
        <v>337</v>
      </c>
      <c r="C434">
        <v>2007</v>
      </c>
      <c r="D434" t="s">
        <v>398</v>
      </c>
      <c r="E434">
        <v>12</v>
      </c>
      <c r="F434">
        <v>11.27368359375</v>
      </c>
      <c r="G434">
        <v>34210</v>
      </c>
      <c r="H434">
        <v>1.1729726667259299</v>
      </c>
      <c r="I434">
        <v>2.0946908524420702</v>
      </c>
      <c r="J434">
        <v>-2.4610084150431502</v>
      </c>
      <c r="K434">
        <v>-2.78698606672328</v>
      </c>
      <c r="L434">
        <v>387.15403420800499</v>
      </c>
      <c r="M434">
        <v>0</v>
      </c>
      <c r="N434">
        <v>1</v>
      </c>
      <c r="O434">
        <f t="shared" si="6"/>
        <v>1</v>
      </c>
    </row>
    <row r="435" spans="1:15" hidden="1">
      <c r="A435" t="s">
        <v>336</v>
      </c>
      <c r="B435" t="s">
        <v>337</v>
      </c>
      <c r="C435">
        <v>2008</v>
      </c>
      <c r="D435" t="s">
        <v>398</v>
      </c>
      <c r="E435">
        <v>12</v>
      </c>
      <c r="F435">
        <v>10.3721463945762</v>
      </c>
      <c r="G435">
        <v>35820</v>
      </c>
      <c r="H435">
        <v>1.5033652407407201</v>
      </c>
      <c r="I435">
        <v>1.96343235385335</v>
      </c>
      <c r="J435">
        <v>-2.3400598576354401</v>
      </c>
      <c r="K435">
        <v>-2.40933584051258</v>
      </c>
      <c r="L435">
        <v>395.974724207451</v>
      </c>
      <c r="M435">
        <v>0</v>
      </c>
      <c r="N435">
        <v>1</v>
      </c>
      <c r="O435">
        <f t="shared" si="6"/>
        <v>1</v>
      </c>
    </row>
    <row r="436" spans="1:15" hidden="1">
      <c r="A436" t="s">
        <v>336</v>
      </c>
      <c r="B436" t="s">
        <v>337</v>
      </c>
      <c r="C436">
        <v>2009</v>
      </c>
      <c r="D436" t="s">
        <v>398</v>
      </c>
      <c r="E436">
        <v>12</v>
      </c>
      <c r="F436">
        <v>28.1486368120704</v>
      </c>
      <c r="G436">
        <v>37770</v>
      </c>
      <c r="H436">
        <v>0.845074451148629</v>
      </c>
      <c r="I436">
        <v>2.4220917550370702</v>
      </c>
      <c r="J436">
        <v>-2.73330195778634</v>
      </c>
      <c r="K436">
        <v>-1.9703173800142899</v>
      </c>
      <c r="L436">
        <v>416.49017720416202</v>
      </c>
      <c r="M436">
        <v>0</v>
      </c>
      <c r="N436">
        <v>1</v>
      </c>
      <c r="O436">
        <f t="shared" si="6"/>
        <v>1</v>
      </c>
    </row>
    <row r="437" spans="1:15" hidden="1">
      <c r="A437" t="s">
        <v>336</v>
      </c>
      <c r="B437" t="s">
        <v>337</v>
      </c>
      <c r="C437">
        <v>2010</v>
      </c>
      <c r="D437" t="s">
        <v>398</v>
      </c>
      <c r="E437">
        <v>12</v>
      </c>
      <c r="F437">
        <v>61.577716738036401</v>
      </c>
      <c r="G437">
        <v>37690</v>
      </c>
      <c r="H437">
        <v>-0.76265541774418799</v>
      </c>
      <c r="I437">
        <v>1.98221261066969</v>
      </c>
      <c r="J437">
        <v>-1.7979105173499601</v>
      </c>
      <c r="K437">
        <v>-2.8148301291041702</v>
      </c>
      <c r="L437">
        <v>518.20398062235097</v>
      </c>
      <c r="M437">
        <v>0</v>
      </c>
      <c r="N437">
        <v>1</v>
      </c>
      <c r="O437">
        <f t="shared" si="6"/>
        <v>1</v>
      </c>
    </row>
    <row r="438" spans="1:15" hidden="1">
      <c r="A438" t="s">
        <v>336</v>
      </c>
      <c r="B438" t="s">
        <v>337</v>
      </c>
      <c r="C438">
        <v>2011</v>
      </c>
      <c r="D438" t="s">
        <v>398</v>
      </c>
      <c r="E438">
        <v>11</v>
      </c>
      <c r="F438">
        <v>114.327171399595</v>
      </c>
      <c r="G438">
        <v>37690</v>
      </c>
      <c r="H438">
        <v>-0.83662535123139203</v>
      </c>
      <c r="I438">
        <v>1.8883622100054001</v>
      </c>
      <c r="J438">
        <v>-3.2959839765844401</v>
      </c>
      <c r="K438">
        <v>-3.6030268898380702</v>
      </c>
      <c r="L438">
        <v>452.11377609573702</v>
      </c>
      <c r="M438">
        <v>0</v>
      </c>
      <c r="N438">
        <v>1</v>
      </c>
      <c r="O438">
        <f t="shared" si="6"/>
        <v>1</v>
      </c>
    </row>
    <row r="439" spans="1:15" hidden="1">
      <c r="A439" t="s">
        <v>336</v>
      </c>
      <c r="B439" t="s">
        <v>337</v>
      </c>
      <c r="C439">
        <v>2012</v>
      </c>
      <c r="D439" t="s">
        <v>398</v>
      </c>
      <c r="E439">
        <v>9</v>
      </c>
      <c r="F439">
        <v>194.75857064544701</v>
      </c>
      <c r="G439">
        <v>37690</v>
      </c>
      <c r="H439">
        <v>-1.05845636791071</v>
      </c>
      <c r="I439">
        <v>1.67716026095728</v>
      </c>
      <c r="J439">
        <v>-2.8881966381432602</v>
      </c>
      <c r="K439">
        <v>-3.9935092025732102</v>
      </c>
      <c r="L439">
        <v>413.58709876809303</v>
      </c>
      <c r="M439">
        <v>0</v>
      </c>
      <c r="N439">
        <v>1</v>
      </c>
      <c r="O439">
        <f t="shared" si="6"/>
        <v>1</v>
      </c>
    </row>
    <row r="440" spans="1:15" hidden="1">
      <c r="A440" t="s">
        <v>338</v>
      </c>
      <c r="B440" t="s">
        <v>339</v>
      </c>
      <c r="C440">
        <v>2007</v>
      </c>
      <c r="D440" t="s">
        <v>398</v>
      </c>
      <c r="E440">
        <v>14</v>
      </c>
      <c r="F440">
        <v>4.9962903225806397</v>
      </c>
      <c r="G440">
        <v>38600</v>
      </c>
      <c r="H440">
        <v>1.7603685561075</v>
      </c>
      <c r="I440">
        <v>-1.3574162484062E-2</v>
      </c>
      <c r="J440">
        <v>4.0092502208960799</v>
      </c>
      <c r="K440">
        <v>-2.4633748472182599</v>
      </c>
      <c r="L440">
        <v>215.38381469008499</v>
      </c>
      <c r="M440">
        <v>0</v>
      </c>
      <c r="N440">
        <v>1</v>
      </c>
      <c r="O440">
        <f t="shared" si="6"/>
        <v>1</v>
      </c>
    </row>
    <row r="441" spans="1:15" hidden="1">
      <c r="A441" t="s">
        <v>338</v>
      </c>
      <c r="B441" t="s">
        <v>339</v>
      </c>
      <c r="C441">
        <v>2008</v>
      </c>
      <c r="D441" t="s">
        <v>398</v>
      </c>
      <c r="E441">
        <v>14</v>
      </c>
      <c r="F441">
        <v>4.7504880184331704</v>
      </c>
      <c r="G441">
        <v>37660</v>
      </c>
      <c r="H441">
        <v>1.88713718378999</v>
      </c>
      <c r="I441">
        <v>8.5015784154762394E-3</v>
      </c>
      <c r="J441">
        <v>4.8604028521521903</v>
      </c>
      <c r="K441">
        <v>-2.4544334111106498</v>
      </c>
      <c r="L441">
        <v>209.21974529675899</v>
      </c>
      <c r="M441">
        <v>0</v>
      </c>
      <c r="N441">
        <v>1</v>
      </c>
      <c r="O441">
        <f t="shared" si="6"/>
        <v>1</v>
      </c>
    </row>
    <row r="442" spans="1:15" hidden="1">
      <c r="A442" t="s">
        <v>338</v>
      </c>
      <c r="B442" t="s">
        <v>339</v>
      </c>
      <c r="C442">
        <v>2009</v>
      </c>
      <c r="D442" t="s">
        <v>398</v>
      </c>
      <c r="E442">
        <v>14</v>
      </c>
      <c r="F442">
        <v>11.976789234510999</v>
      </c>
      <c r="G442">
        <v>37870</v>
      </c>
      <c r="H442">
        <v>1.03654564681559</v>
      </c>
      <c r="I442">
        <v>0.55736856867813001</v>
      </c>
      <c r="J442">
        <v>2.93071933118408</v>
      </c>
      <c r="K442">
        <v>-2.0836458660677901</v>
      </c>
      <c r="L442">
        <v>242.76731432219199</v>
      </c>
      <c r="M442">
        <v>0</v>
      </c>
      <c r="N442">
        <v>1</v>
      </c>
      <c r="O442">
        <f t="shared" si="6"/>
        <v>1</v>
      </c>
    </row>
    <row r="443" spans="1:15" hidden="1">
      <c r="A443" t="s">
        <v>338</v>
      </c>
      <c r="B443" t="s">
        <v>339</v>
      </c>
      <c r="C443">
        <v>2010</v>
      </c>
      <c r="D443" t="s">
        <v>398</v>
      </c>
      <c r="E443">
        <v>14</v>
      </c>
      <c r="F443">
        <v>31.693787093085799</v>
      </c>
      <c r="G443">
        <v>37610</v>
      </c>
      <c r="H443">
        <v>-0.67088051142062699</v>
      </c>
      <c r="I443">
        <v>2.8240967527956899E-2</v>
      </c>
      <c r="J443">
        <v>2.8932251666064901</v>
      </c>
      <c r="K443">
        <v>-4.3202837598433996</v>
      </c>
      <c r="L443">
        <v>333.596729502568</v>
      </c>
      <c r="M443">
        <v>0</v>
      </c>
      <c r="N443">
        <v>1</v>
      </c>
      <c r="O443">
        <f t="shared" si="6"/>
        <v>1</v>
      </c>
    </row>
    <row r="444" spans="1:15" hidden="1">
      <c r="A444" t="s">
        <v>338</v>
      </c>
      <c r="B444" t="s">
        <v>339</v>
      </c>
      <c r="C444">
        <v>2011</v>
      </c>
      <c r="D444" t="s">
        <v>398</v>
      </c>
      <c r="E444">
        <v>13</v>
      </c>
      <c r="F444">
        <v>54.907776094878997</v>
      </c>
      <c r="G444">
        <v>42190</v>
      </c>
      <c r="H444">
        <v>6.8900965928827704E-2</v>
      </c>
      <c r="I444">
        <v>-0.23100349937989201</v>
      </c>
      <c r="J444">
        <v>3.9587747460842402</v>
      </c>
      <c r="K444">
        <v>-5.7567702563838097</v>
      </c>
      <c r="L444">
        <v>283.37369547022899</v>
      </c>
      <c r="M444">
        <v>0</v>
      </c>
      <c r="N444">
        <v>1</v>
      </c>
      <c r="O444">
        <f t="shared" si="6"/>
        <v>1</v>
      </c>
    </row>
    <row r="445" spans="1:15" hidden="1">
      <c r="A445" t="s">
        <v>338</v>
      </c>
      <c r="B445" t="s">
        <v>339</v>
      </c>
      <c r="C445">
        <v>2012</v>
      </c>
      <c r="D445" t="s">
        <v>398</v>
      </c>
      <c r="E445">
        <v>13</v>
      </c>
      <c r="F445">
        <v>80.276636205990101</v>
      </c>
      <c r="G445">
        <v>45190</v>
      </c>
      <c r="H445">
        <v>-0.59232680196918797</v>
      </c>
      <c r="I445">
        <v>-0.78327793996300299</v>
      </c>
      <c r="J445">
        <v>2.1375531720334502</v>
      </c>
      <c r="K445">
        <v>-7.5109542108620104</v>
      </c>
      <c r="L445">
        <v>322.09226591441001</v>
      </c>
      <c r="M445">
        <v>0</v>
      </c>
      <c r="N445">
        <v>1</v>
      </c>
      <c r="O445">
        <f t="shared" si="6"/>
        <v>1</v>
      </c>
    </row>
    <row r="446" spans="1:15" hidden="1">
      <c r="A446" t="s">
        <v>340</v>
      </c>
      <c r="B446" t="s">
        <v>341</v>
      </c>
      <c r="C446">
        <v>2007</v>
      </c>
      <c r="D446" t="s">
        <v>398</v>
      </c>
      <c r="E446">
        <v>11</v>
      </c>
      <c r="F446">
        <v>25.004542307692301</v>
      </c>
      <c r="G446">
        <v>19980</v>
      </c>
      <c r="H446">
        <v>4.2332199952692902</v>
      </c>
      <c r="I446">
        <v>2.8623777105757999</v>
      </c>
      <c r="J446">
        <v>0.352758163772524</v>
      </c>
      <c r="K446">
        <v>0.67481581797220502</v>
      </c>
      <c r="L446">
        <v>54.314945784165999</v>
      </c>
      <c r="M446">
        <v>0</v>
      </c>
      <c r="N446">
        <v>1</v>
      </c>
      <c r="O446">
        <f t="shared" si="6"/>
        <v>1</v>
      </c>
    </row>
    <row r="447" spans="1:15" hidden="1">
      <c r="A447" t="s">
        <v>340</v>
      </c>
      <c r="B447" t="s">
        <v>341</v>
      </c>
      <c r="C447">
        <v>2008</v>
      </c>
      <c r="D447" t="s">
        <v>398</v>
      </c>
      <c r="E447">
        <v>11</v>
      </c>
      <c r="F447">
        <v>25.177918440667899</v>
      </c>
      <c r="G447">
        <v>22460</v>
      </c>
      <c r="H447">
        <v>4.8657697539156999</v>
      </c>
      <c r="I447">
        <v>2.5101523777249399</v>
      </c>
      <c r="J447">
        <v>1.05057034512467</v>
      </c>
      <c r="K447">
        <v>1.36628389004318</v>
      </c>
      <c r="L447">
        <v>66.3761689170083</v>
      </c>
      <c r="M447">
        <v>0</v>
      </c>
      <c r="N447">
        <v>1</v>
      </c>
      <c r="O447">
        <f t="shared" si="6"/>
        <v>1</v>
      </c>
    </row>
    <row r="448" spans="1:15" hidden="1">
      <c r="A448" t="s">
        <v>340</v>
      </c>
      <c r="B448" t="s">
        <v>341</v>
      </c>
      <c r="C448">
        <v>2009</v>
      </c>
      <c r="D448" t="s">
        <v>398</v>
      </c>
      <c r="E448">
        <v>11</v>
      </c>
      <c r="F448">
        <v>72.106534685636205</v>
      </c>
      <c r="G448">
        <v>22850</v>
      </c>
      <c r="H448">
        <v>4.3481104916222302</v>
      </c>
      <c r="I448">
        <v>3.1501294457102298</v>
      </c>
      <c r="J448">
        <v>0.31826470888612901</v>
      </c>
      <c r="K448">
        <v>1.5882882949800701</v>
      </c>
      <c r="L448">
        <v>70.448385052511696</v>
      </c>
      <c r="M448">
        <v>0</v>
      </c>
      <c r="N448">
        <v>1</v>
      </c>
      <c r="O448">
        <f t="shared" si="6"/>
        <v>1</v>
      </c>
    </row>
    <row r="449" spans="1:15" hidden="1">
      <c r="A449" t="s">
        <v>340</v>
      </c>
      <c r="B449" t="s">
        <v>341</v>
      </c>
      <c r="C449">
        <v>2010</v>
      </c>
      <c r="D449" t="s">
        <v>398</v>
      </c>
      <c r="E449">
        <v>11</v>
      </c>
      <c r="F449">
        <v>132.98727856519201</v>
      </c>
      <c r="G449">
        <v>21090</v>
      </c>
      <c r="H449">
        <v>3.5440682523498901</v>
      </c>
      <c r="I449">
        <v>3.3218878985437499</v>
      </c>
      <c r="J449">
        <v>3.7245812322361598</v>
      </c>
      <c r="K449">
        <v>1.2359015840600001</v>
      </c>
      <c r="L449">
        <v>76.130666943250205</v>
      </c>
      <c r="M449">
        <v>0</v>
      </c>
      <c r="N449">
        <v>1</v>
      </c>
      <c r="O449">
        <f t="shared" si="6"/>
        <v>1</v>
      </c>
    </row>
    <row r="450" spans="1:15" hidden="1">
      <c r="A450" t="s">
        <v>340</v>
      </c>
      <c r="B450" t="s">
        <v>341</v>
      </c>
      <c r="C450">
        <v>2011</v>
      </c>
      <c r="D450" t="s">
        <v>398</v>
      </c>
      <c r="E450">
        <v>11</v>
      </c>
      <c r="F450">
        <v>159.18475508662101</v>
      </c>
      <c r="G450">
        <v>21320</v>
      </c>
      <c r="H450">
        <v>3.87423104912452</v>
      </c>
      <c r="I450">
        <v>3.46239294641873</v>
      </c>
      <c r="J450">
        <v>2.6359449181304702</v>
      </c>
      <c r="K450">
        <v>1.02455537802537</v>
      </c>
      <c r="L450">
        <v>65.770495543622502</v>
      </c>
      <c r="M450">
        <v>0</v>
      </c>
      <c r="N450">
        <v>1</v>
      </c>
      <c r="O450">
        <f t="shared" si="6"/>
        <v>1</v>
      </c>
    </row>
    <row r="451" spans="1:15" hidden="1">
      <c r="A451" t="s">
        <v>340</v>
      </c>
      <c r="B451" t="s">
        <v>341</v>
      </c>
      <c r="C451">
        <v>2012</v>
      </c>
      <c r="D451" t="s">
        <v>398</v>
      </c>
      <c r="E451">
        <v>12</v>
      </c>
      <c r="F451">
        <v>145.01221893815</v>
      </c>
      <c r="G451">
        <v>22620</v>
      </c>
      <c r="H451">
        <v>3.4288056938460598</v>
      </c>
      <c r="I451">
        <v>3.2376212543927201</v>
      </c>
      <c r="J451">
        <v>1.5514647710573599</v>
      </c>
      <c r="K451">
        <v>1.08056610619259</v>
      </c>
      <c r="L451">
        <v>58.850458627997597</v>
      </c>
      <c r="M451">
        <v>0</v>
      </c>
      <c r="N451">
        <v>1</v>
      </c>
      <c r="O451">
        <f t="shared" ref="O451:O514" si="7">IF(E451&gt;6,1,0)</f>
        <v>1</v>
      </c>
    </row>
    <row r="452" spans="1:15" hidden="1">
      <c r="A452" t="s">
        <v>342</v>
      </c>
      <c r="B452" t="s">
        <v>343</v>
      </c>
      <c r="C452">
        <v>2007</v>
      </c>
      <c r="D452" t="s">
        <v>398</v>
      </c>
      <c r="E452">
        <v>7</v>
      </c>
      <c r="F452">
        <v>62.9405546558704</v>
      </c>
      <c r="G452">
        <v>3860</v>
      </c>
      <c r="H452">
        <v>9.8249999997589903</v>
      </c>
      <c r="I452">
        <v>7.6842899801274402</v>
      </c>
      <c r="J452">
        <v>-2.4533498532101001</v>
      </c>
      <c r="K452">
        <v>0.220952798303098</v>
      </c>
      <c r="L452">
        <v>143.187559497309</v>
      </c>
      <c r="M452">
        <v>0</v>
      </c>
      <c r="N452">
        <v>0</v>
      </c>
      <c r="O452">
        <f t="shared" si="7"/>
        <v>1</v>
      </c>
    </row>
    <row r="453" spans="1:15" hidden="1">
      <c r="A453" t="s">
        <v>342</v>
      </c>
      <c r="B453" t="s">
        <v>343</v>
      </c>
      <c r="C453">
        <v>2008</v>
      </c>
      <c r="D453" t="s">
        <v>398</v>
      </c>
      <c r="E453">
        <v>7</v>
      </c>
      <c r="F453">
        <v>74.267763656060197</v>
      </c>
      <c r="G453">
        <v>4980</v>
      </c>
      <c r="H453">
        <v>9.7249999997133507</v>
      </c>
      <c r="I453">
        <v>8.9798287674156096</v>
      </c>
      <c r="J453">
        <v>-7.9696252327866501</v>
      </c>
      <c r="K453">
        <v>6.2473333333333301</v>
      </c>
      <c r="L453">
        <v>176.684628411501</v>
      </c>
      <c r="M453">
        <v>0</v>
      </c>
      <c r="N453">
        <v>0</v>
      </c>
      <c r="O453">
        <f t="shared" si="7"/>
        <v>1</v>
      </c>
    </row>
    <row r="454" spans="1:15" hidden="1">
      <c r="A454" t="s">
        <v>342</v>
      </c>
      <c r="B454" t="s">
        <v>343</v>
      </c>
      <c r="C454">
        <v>2009</v>
      </c>
      <c r="D454" t="s">
        <v>398</v>
      </c>
      <c r="E454">
        <v>7</v>
      </c>
      <c r="F454">
        <v>171.144957424453</v>
      </c>
      <c r="G454">
        <v>6150</v>
      </c>
      <c r="H454">
        <v>8.1499999998579504</v>
      </c>
      <c r="I454">
        <v>12.1704734700157</v>
      </c>
      <c r="J454">
        <v>4.6921956236707896</v>
      </c>
      <c r="K454">
        <v>4.6719999999999997</v>
      </c>
      <c r="L454">
        <v>135.68492607996399</v>
      </c>
      <c r="M454">
        <v>0</v>
      </c>
      <c r="N454">
        <v>0</v>
      </c>
      <c r="O454">
        <f t="shared" si="7"/>
        <v>1</v>
      </c>
    </row>
    <row r="455" spans="1:15" hidden="1">
      <c r="A455" t="s">
        <v>342</v>
      </c>
      <c r="B455" t="s">
        <v>343</v>
      </c>
      <c r="C455">
        <v>2010</v>
      </c>
      <c r="D455" t="s">
        <v>398</v>
      </c>
      <c r="E455">
        <v>8</v>
      </c>
      <c r="F455">
        <v>351.25339527818102</v>
      </c>
      <c r="G455">
        <v>6780</v>
      </c>
      <c r="H455">
        <v>6.0249999999084203</v>
      </c>
      <c r="I455">
        <v>11.742319546924699</v>
      </c>
      <c r="J455">
        <v>-3.5584602070038698</v>
      </c>
      <c r="K455">
        <v>1.6779999999999999</v>
      </c>
      <c r="L455">
        <v>226.45619996157299</v>
      </c>
      <c r="M455">
        <v>0</v>
      </c>
      <c r="N455">
        <v>0</v>
      </c>
      <c r="O455">
        <f t="shared" si="7"/>
        <v>1</v>
      </c>
    </row>
    <row r="456" spans="1:15" hidden="1">
      <c r="A456" t="s">
        <v>342</v>
      </c>
      <c r="B456" t="s">
        <v>343</v>
      </c>
      <c r="C456">
        <v>2011</v>
      </c>
      <c r="D456" t="s">
        <v>398</v>
      </c>
      <c r="E456">
        <v>9</v>
      </c>
      <c r="F456">
        <v>387.87171849532899</v>
      </c>
      <c r="G456">
        <v>7440</v>
      </c>
      <c r="H456">
        <v>5.1749999999489296</v>
      </c>
      <c r="I456">
        <v>10.524700495308499</v>
      </c>
      <c r="J456">
        <v>0.95302470984256304</v>
      </c>
      <c r="K456">
        <v>0.45633333333333298</v>
      </c>
      <c r="L456">
        <v>173.65793276103301</v>
      </c>
      <c r="M456">
        <v>0</v>
      </c>
      <c r="N456">
        <v>0</v>
      </c>
      <c r="O456">
        <f t="shared" si="7"/>
        <v>1</v>
      </c>
    </row>
    <row r="457" spans="1:15" hidden="1">
      <c r="A457" t="s">
        <v>342</v>
      </c>
      <c r="B457" t="s">
        <v>343</v>
      </c>
      <c r="C457">
        <v>2012</v>
      </c>
      <c r="D457" t="s">
        <v>398</v>
      </c>
      <c r="E457">
        <v>9</v>
      </c>
      <c r="F457">
        <v>333.20214790979298</v>
      </c>
      <c r="G457">
        <v>8190</v>
      </c>
      <c r="H457">
        <v>4.8250000001269999</v>
      </c>
      <c r="I457">
        <v>7.5902457575172697</v>
      </c>
      <c r="J457">
        <v>5.4226432962582702</v>
      </c>
      <c r="K457">
        <v>2.0313333333333299</v>
      </c>
      <c r="L457">
        <v>138.821604501184</v>
      </c>
      <c r="M457">
        <v>0</v>
      </c>
      <c r="N457">
        <v>0</v>
      </c>
      <c r="O457">
        <f t="shared" si="7"/>
        <v>1</v>
      </c>
    </row>
    <row r="458" spans="1:15" hidden="1">
      <c r="A458" t="s">
        <v>344</v>
      </c>
      <c r="B458" t="s">
        <v>345</v>
      </c>
      <c r="C458">
        <v>2007</v>
      </c>
      <c r="D458" t="s">
        <v>398</v>
      </c>
      <c r="E458">
        <v>1</v>
      </c>
      <c r="F458">
        <v>394.340106382979</v>
      </c>
      <c r="G458">
        <v>5620</v>
      </c>
      <c r="H458">
        <v>3.7553267014003899</v>
      </c>
      <c r="I458">
        <v>-1.07641820504715</v>
      </c>
      <c r="J458">
        <v>-5.1217881907222003</v>
      </c>
      <c r="K458">
        <v>-9.3216077210988697</v>
      </c>
      <c r="L458">
        <v>3.1419268218967802</v>
      </c>
      <c r="M458">
        <v>0</v>
      </c>
      <c r="N458">
        <v>0</v>
      </c>
      <c r="O458">
        <f t="shared" si="7"/>
        <v>0</v>
      </c>
    </row>
    <row r="459" spans="1:15" hidden="1">
      <c r="A459" t="s">
        <v>344</v>
      </c>
      <c r="B459" t="s">
        <v>345</v>
      </c>
      <c r="C459">
        <v>2008</v>
      </c>
      <c r="D459" t="s">
        <v>398</v>
      </c>
      <c r="E459" t="s">
        <v>313</v>
      </c>
      <c r="F459" t="s">
        <v>313</v>
      </c>
      <c r="G459" t="s">
        <v>313</v>
      </c>
      <c r="H459" t="s">
        <v>313</v>
      </c>
      <c r="I459" t="s">
        <v>313</v>
      </c>
      <c r="J459" t="s">
        <v>313</v>
      </c>
      <c r="K459" t="s">
        <v>313</v>
      </c>
      <c r="L459" t="s">
        <v>313</v>
      </c>
      <c r="M459" t="s">
        <v>313</v>
      </c>
      <c r="N459" t="s">
        <v>313</v>
      </c>
      <c r="O459">
        <f t="shared" si="7"/>
        <v>1</v>
      </c>
    </row>
    <row r="460" spans="1:15" hidden="1">
      <c r="A460" t="s">
        <v>344</v>
      </c>
      <c r="B460" t="s">
        <v>345</v>
      </c>
      <c r="C460">
        <v>2009</v>
      </c>
      <c r="D460" t="s">
        <v>398</v>
      </c>
      <c r="E460">
        <v>2</v>
      </c>
      <c r="F460">
        <v>462.49889412620502</v>
      </c>
      <c r="G460">
        <v>6840</v>
      </c>
      <c r="H460">
        <v>5.7018193458150304</v>
      </c>
      <c r="I460">
        <v>3.78723837150114</v>
      </c>
      <c r="J460">
        <v>-14.230590481051999</v>
      </c>
      <c r="K460">
        <v>-10.9257517044068</v>
      </c>
      <c r="L460">
        <v>2.1281666963094001</v>
      </c>
      <c r="M460">
        <v>0</v>
      </c>
      <c r="N460">
        <v>0</v>
      </c>
      <c r="O460">
        <f t="shared" si="7"/>
        <v>0</v>
      </c>
    </row>
    <row r="461" spans="1:15" hidden="1">
      <c r="A461" t="s">
        <v>344</v>
      </c>
      <c r="B461" t="s">
        <v>345</v>
      </c>
      <c r="C461">
        <v>2010</v>
      </c>
      <c r="D461" t="s">
        <v>398</v>
      </c>
      <c r="E461">
        <v>2</v>
      </c>
      <c r="F461">
        <v>462.89342745953797</v>
      </c>
      <c r="G461">
        <v>7720</v>
      </c>
      <c r="H461">
        <v>7.6014622730172396</v>
      </c>
      <c r="I461">
        <v>1.18764945336656</v>
      </c>
      <c r="J461">
        <v>-19.183285175778199</v>
      </c>
      <c r="K461">
        <v>-9.9001831201230406</v>
      </c>
      <c r="L461">
        <v>2.0689836068227199</v>
      </c>
      <c r="M461">
        <v>0</v>
      </c>
      <c r="N461">
        <v>0</v>
      </c>
      <c r="O461">
        <f t="shared" si="7"/>
        <v>0</v>
      </c>
    </row>
    <row r="462" spans="1:15" hidden="1">
      <c r="A462" t="s">
        <v>344</v>
      </c>
      <c r="B462" t="s">
        <v>345</v>
      </c>
      <c r="C462">
        <v>2011</v>
      </c>
      <c r="D462" t="s">
        <v>398</v>
      </c>
      <c r="E462">
        <v>2</v>
      </c>
      <c r="F462">
        <v>417.266563954454</v>
      </c>
      <c r="G462">
        <v>8440</v>
      </c>
      <c r="H462">
        <v>9.1997905514393103</v>
      </c>
      <c r="I462">
        <v>2.5887454586907999</v>
      </c>
      <c r="J462">
        <v>-19.8686159139267</v>
      </c>
      <c r="K462">
        <v>-8.6422862536989697</v>
      </c>
      <c r="L462">
        <v>1.7841934733118401</v>
      </c>
      <c r="M462">
        <v>0</v>
      </c>
      <c r="N462">
        <v>0</v>
      </c>
      <c r="O462">
        <f t="shared" si="7"/>
        <v>0</v>
      </c>
    </row>
    <row r="463" spans="1:15" hidden="1">
      <c r="A463" t="s">
        <v>344</v>
      </c>
      <c r="B463" t="s">
        <v>345</v>
      </c>
      <c r="C463">
        <v>2012</v>
      </c>
      <c r="D463" t="s">
        <v>398</v>
      </c>
      <c r="E463">
        <v>2</v>
      </c>
      <c r="F463">
        <v>359.513468296334</v>
      </c>
      <c r="G463">
        <v>9020</v>
      </c>
      <c r="H463">
        <v>7.3499154771367499</v>
      </c>
      <c r="I463">
        <v>2.5887454586907999</v>
      </c>
      <c r="J463">
        <v>-12.123017015562199</v>
      </c>
      <c r="K463">
        <v>-7.3975085262531</v>
      </c>
      <c r="L463">
        <v>1.70587486396035</v>
      </c>
      <c r="M463">
        <v>0</v>
      </c>
      <c r="N463">
        <v>0</v>
      </c>
      <c r="O463">
        <f t="shared" si="7"/>
        <v>0</v>
      </c>
    </row>
    <row r="464" spans="1:15" hidden="1">
      <c r="A464" t="s">
        <v>346</v>
      </c>
      <c r="B464" t="s">
        <v>347</v>
      </c>
      <c r="C464">
        <v>2007</v>
      </c>
      <c r="D464" t="s">
        <v>398</v>
      </c>
      <c r="E464">
        <v>11</v>
      </c>
      <c r="F464">
        <v>8</v>
      </c>
      <c r="G464">
        <v>8840</v>
      </c>
      <c r="H464">
        <v>8.3111318840240003</v>
      </c>
      <c r="I464">
        <v>2.52327390019774</v>
      </c>
      <c r="J464">
        <v>-10.6397175915319</v>
      </c>
      <c r="K464">
        <v>-0.74365639713967502</v>
      </c>
      <c r="L464">
        <v>89.978546372289401</v>
      </c>
      <c r="M464">
        <v>0</v>
      </c>
      <c r="N464">
        <v>0</v>
      </c>
      <c r="O464">
        <f t="shared" si="7"/>
        <v>1</v>
      </c>
    </row>
    <row r="465" spans="1:15" hidden="1">
      <c r="A465" t="s">
        <v>346</v>
      </c>
      <c r="B465" t="s">
        <v>347</v>
      </c>
      <c r="C465">
        <v>2008</v>
      </c>
      <c r="D465" t="s">
        <v>398</v>
      </c>
      <c r="E465">
        <v>10</v>
      </c>
      <c r="F465">
        <v>8.2439024390243905</v>
      </c>
      <c r="G465">
        <v>10520</v>
      </c>
      <c r="H465">
        <v>8.2094115420644602</v>
      </c>
      <c r="I465">
        <v>4.0395813539492798</v>
      </c>
      <c r="J465">
        <v>-14.4749471761761</v>
      </c>
      <c r="K465">
        <v>-0.41240795436271499</v>
      </c>
      <c r="L465">
        <v>117.528508167</v>
      </c>
      <c r="M465">
        <v>0</v>
      </c>
      <c r="N465">
        <v>1</v>
      </c>
      <c r="O465">
        <f t="shared" si="7"/>
        <v>1</v>
      </c>
    </row>
    <row r="466" spans="1:15" hidden="1">
      <c r="A466" t="s">
        <v>346</v>
      </c>
      <c r="B466" t="s">
        <v>347</v>
      </c>
      <c r="C466">
        <v>2009</v>
      </c>
      <c r="D466" t="s">
        <v>398</v>
      </c>
      <c r="E466">
        <v>8</v>
      </c>
      <c r="F466">
        <v>155.683272678648</v>
      </c>
      <c r="G466">
        <v>12600</v>
      </c>
      <c r="H466">
        <v>7.1035777942485003</v>
      </c>
      <c r="I466">
        <v>6.8008975302892596</v>
      </c>
      <c r="J466">
        <v>-13.3006542415726</v>
      </c>
      <c r="K466">
        <v>-1.27852574706383</v>
      </c>
      <c r="L466">
        <v>119.01236678106901</v>
      </c>
      <c r="M466">
        <v>0</v>
      </c>
      <c r="N466">
        <v>1</v>
      </c>
      <c r="O466">
        <f t="shared" si="7"/>
        <v>1</v>
      </c>
    </row>
    <row r="467" spans="1:15" hidden="1">
      <c r="A467" t="s">
        <v>346</v>
      </c>
      <c r="B467" t="s">
        <v>347</v>
      </c>
      <c r="C467">
        <v>2010</v>
      </c>
      <c r="D467" t="s">
        <v>398</v>
      </c>
      <c r="E467">
        <v>8</v>
      </c>
      <c r="F467">
        <v>323.77069397494398</v>
      </c>
      <c r="G467">
        <v>12320</v>
      </c>
      <c r="H467">
        <v>1.4675914220247801</v>
      </c>
      <c r="I467">
        <v>7.0312242850676299</v>
      </c>
      <c r="J467">
        <v>3.9472184837073101</v>
      </c>
      <c r="K467">
        <v>-4.2429309169287599</v>
      </c>
      <c r="L467">
        <v>156.80352683384501</v>
      </c>
      <c r="M467">
        <v>0</v>
      </c>
      <c r="N467">
        <v>1</v>
      </c>
      <c r="O467">
        <f t="shared" si="7"/>
        <v>1</v>
      </c>
    </row>
    <row r="468" spans="1:15" hidden="1">
      <c r="A468" t="s">
        <v>346</v>
      </c>
      <c r="B468" t="s">
        <v>347</v>
      </c>
      <c r="C468">
        <v>2011</v>
      </c>
      <c r="D468" t="s">
        <v>398</v>
      </c>
      <c r="E468">
        <v>8</v>
      </c>
      <c r="F468">
        <v>410.57794059795498</v>
      </c>
      <c r="G468">
        <v>12260</v>
      </c>
      <c r="H468">
        <v>-0.16106743510809199</v>
      </c>
      <c r="I468">
        <v>5.5658876110074296</v>
      </c>
      <c r="J468">
        <v>4.0458009097829102E-2</v>
      </c>
      <c r="K468">
        <v>-6.4421886933707002</v>
      </c>
      <c r="L468">
        <v>123.322344225748</v>
      </c>
      <c r="M468">
        <v>0</v>
      </c>
      <c r="N468">
        <v>1</v>
      </c>
      <c r="O468">
        <f t="shared" si="7"/>
        <v>1</v>
      </c>
    </row>
    <row r="469" spans="1:15" hidden="1">
      <c r="A469" t="s">
        <v>346</v>
      </c>
      <c r="B469" t="s">
        <v>347</v>
      </c>
      <c r="C469">
        <v>2012</v>
      </c>
      <c r="D469" t="s">
        <v>398</v>
      </c>
      <c r="E469">
        <v>8</v>
      </c>
      <c r="F469">
        <v>348.53665821971202</v>
      </c>
      <c r="G469">
        <v>13050</v>
      </c>
      <c r="H469">
        <v>-1.12101792264012</v>
      </c>
      <c r="I469">
        <v>3.3011949002961898</v>
      </c>
      <c r="J469">
        <v>-1.43702906112842</v>
      </c>
      <c r="K469">
        <v>-7.1312077038734003</v>
      </c>
      <c r="L469">
        <v>98.338704992585207</v>
      </c>
      <c r="M469">
        <v>0</v>
      </c>
      <c r="N469">
        <v>1</v>
      </c>
      <c r="O469">
        <f t="shared" si="7"/>
        <v>1</v>
      </c>
    </row>
    <row r="470" spans="1:15" hidden="1">
      <c r="A470" t="s">
        <v>348</v>
      </c>
      <c r="B470" t="s">
        <v>349</v>
      </c>
      <c r="C470">
        <v>2007</v>
      </c>
      <c r="D470" t="s">
        <v>398</v>
      </c>
      <c r="E470">
        <v>9</v>
      </c>
      <c r="F470">
        <v>8.5</v>
      </c>
      <c r="G470">
        <v>8340</v>
      </c>
      <c r="H470">
        <v>9.6769701203285106</v>
      </c>
      <c r="I470">
        <v>6.4881558274812097</v>
      </c>
      <c r="J470">
        <v>-22.681662785753002</v>
      </c>
      <c r="K470">
        <v>-0.76942998795648498</v>
      </c>
      <c r="L470">
        <v>225.464438926985</v>
      </c>
      <c r="M470">
        <v>0</v>
      </c>
      <c r="N470">
        <v>0</v>
      </c>
      <c r="O470">
        <f t="shared" si="7"/>
        <v>1</v>
      </c>
    </row>
    <row r="471" spans="1:15" hidden="1">
      <c r="A471" t="s">
        <v>348</v>
      </c>
      <c r="B471" t="s">
        <v>349</v>
      </c>
      <c r="C471">
        <v>2008</v>
      </c>
      <c r="D471" t="s">
        <v>398</v>
      </c>
      <c r="E471">
        <v>8</v>
      </c>
      <c r="F471">
        <v>13.046785714285701</v>
      </c>
      <c r="G471">
        <v>10410</v>
      </c>
      <c r="H471">
        <v>10.372388126637</v>
      </c>
      <c r="I471">
        <v>7.7947412429020897</v>
      </c>
      <c r="J471">
        <v>-22.333900771074301</v>
      </c>
      <c r="K471">
        <v>-0.18572951514637401</v>
      </c>
      <c r="L471">
        <v>272.01853381238999</v>
      </c>
      <c r="M471">
        <v>0</v>
      </c>
      <c r="N471">
        <v>1</v>
      </c>
      <c r="O471">
        <f t="shared" si="7"/>
        <v>1</v>
      </c>
    </row>
    <row r="472" spans="1:15" hidden="1">
      <c r="A472" t="s">
        <v>348</v>
      </c>
      <c r="B472" t="s">
        <v>349</v>
      </c>
      <c r="C472">
        <v>2009</v>
      </c>
      <c r="D472" t="s">
        <v>398</v>
      </c>
      <c r="E472">
        <v>6</v>
      </c>
      <c r="F472">
        <v>226.55102169981899</v>
      </c>
      <c r="G472">
        <v>12430</v>
      </c>
      <c r="H472">
        <v>7.1420506107681598</v>
      </c>
      <c r="I472">
        <v>10.681416190386001</v>
      </c>
      <c r="J472">
        <v>-13.341503877631601</v>
      </c>
      <c r="K472">
        <v>-0.76824938387747399</v>
      </c>
      <c r="L472">
        <v>297.71692186686698</v>
      </c>
      <c r="M472">
        <v>0</v>
      </c>
      <c r="N472">
        <v>1</v>
      </c>
      <c r="O472">
        <f t="shared" si="7"/>
        <v>0</v>
      </c>
    </row>
    <row r="473" spans="1:15" hidden="1">
      <c r="A473" t="s">
        <v>348</v>
      </c>
      <c r="B473" t="s">
        <v>349</v>
      </c>
      <c r="C473">
        <v>2010</v>
      </c>
      <c r="D473" t="s">
        <v>398</v>
      </c>
      <c r="E473">
        <v>6</v>
      </c>
      <c r="F473">
        <v>465.61042262147799</v>
      </c>
      <c r="G473">
        <v>13030</v>
      </c>
      <c r="H473">
        <v>3.07410036048505E-3</v>
      </c>
      <c r="I473">
        <v>9.6793480691139901</v>
      </c>
      <c r="J473">
        <v>8.8256272455541804</v>
      </c>
      <c r="K473">
        <v>-2.7608781418340098</v>
      </c>
      <c r="L473">
        <v>359.33609700130199</v>
      </c>
      <c r="M473">
        <v>0</v>
      </c>
      <c r="N473">
        <v>1</v>
      </c>
      <c r="O473">
        <f t="shared" si="7"/>
        <v>0</v>
      </c>
    </row>
    <row r="474" spans="1:15" hidden="1">
      <c r="A474" t="s">
        <v>348</v>
      </c>
      <c r="B474" t="s">
        <v>349</v>
      </c>
      <c r="C474">
        <v>2011</v>
      </c>
      <c r="D474" t="s">
        <v>398</v>
      </c>
      <c r="E474">
        <v>6</v>
      </c>
      <c r="F474">
        <v>582.54489364399603</v>
      </c>
      <c r="G474">
        <v>12680</v>
      </c>
      <c r="H474">
        <v>-3.1411096848821498</v>
      </c>
      <c r="I474">
        <v>5.9455582045373898</v>
      </c>
      <c r="J474">
        <v>3.0137843825365001</v>
      </c>
      <c r="K474">
        <v>-5.3126868464670496</v>
      </c>
      <c r="L474">
        <v>300.04433904805501</v>
      </c>
      <c r="M474">
        <v>0</v>
      </c>
      <c r="N474">
        <v>1</v>
      </c>
      <c r="O474">
        <f t="shared" si="7"/>
        <v>0</v>
      </c>
    </row>
    <row r="475" spans="1:15" hidden="1">
      <c r="A475" t="s">
        <v>348</v>
      </c>
      <c r="B475" t="s">
        <v>349</v>
      </c>
      <c r="C475">
        <v>2012</v>
      </c>
      <c r="D475" t="s">
        <v>398</v>
      </c>
      <c r="E475">
        <v>7</v>
      </c>
      <c r="F475">
        <v>453.39972395882899</v>
      </c>
      <c r="G475">
        <v>13330</v>
      </c>
      <c r="H475">
        <v>-4.3105125240667999</v>
      </c>
      <c r="I475">
        <v>2.2782106188947902</v>
      </c>
      <c r="J475">
        <v>-2.20573222091459</v>
      </c>
      <c r="K475">
        <v>-5.3805914978015803</v>
      </c>
      <c r="L475">
        <v>241.46036916405799</v>
      </c>
      <c r="M475">
        <v>0</v>
      </c>
      <c r="N475">
        <v>1</v>
      </c>
      <c r="O475">
        <f t="shared" si="7"/>
        <v>1</v>
      </c>
    </row>
    <row r="476" spans="1:15" hidden="1">
      <c r="A476" t="s">
        <v>350</v>
      </c>
      <c r="B476" t="s">
        <v>351</v>
      </c>
      <c r="C476">
        <v>2007</v>
      </c>
      <c r="D476" t="s">
        <v>398</v>
      </c>
      <c r="E476">
        <v>9</v>
      </c>
      <c r="F476">
        <v>61.1114247104247</v>
      </c>
      <c r="G476">
        <v>8240</v>
      </c>
      <c r="H476">
        <v>3.4380861549339299</v>
      </c>
      <c r="I476">
        <v>4.1019356109993499</v>
      </c>
      <c r="J476">
        <v>-0.80635729192197003</v>
      </c>
      <c r="K476">
        <v>-1.15133333333333</v>
      </c>
      <c r="L476">
        <v>64.942112988071102</v>
      </c>
      <c r="M476">
        <v>1</v>
      </c>
      <c r="N476">
        <v>0</v>
      </c>
      <c r="O476">
        <f t="shared" si="7"/>
        <v>1</v>
      </c>
    </row>
    <row r="477" spans="1:15" hidden="1">
      <c r="A477" t="s">
        <v>350</v>
      </c>
      <c r="B477" t="s">
        <v>351</v>
      </c>
      <c r="C477">
        <v>2008</v>
      </c>
      <c r="D477" t="s">
        <v>398</v>
      </c>
      <c r="E477">
        <v>9</v>
      </c>
      <c r="F477">
        <v>54.628039941419203</v>
      </c>
      <c r="G477">
        <v>8830</v>
      </c>
      <c r="H477">
        <v>3.8694747997714698</v>
      </c>
      <c r="I477">
        <v>3.8614578634840799</v>
      </c>
      <c r="J477">
        <v>-1.4048461992779799</v>
      </c>
      <c r="K477">
        <v>-1.1196666666666699</v>
      </c>
      <c r="L477">
        <v>63.397440289206401</v>
      </c>
      <c r="M477">
        <v>1</v>
      </c>
      <c r="N477">
        <v>0</v>
      </c>
      <c r="O477">
        <f t="shared" si="7"/>
        <v>1</v>
      </c>
    </row>
    <row r="478" spans="1:15" hidden="1">
      <c r="A478" t="s">
        <v>350</v>
      </c>
      <c r="B478" t="s">
        <v>351</v>
      </c>
      <c r="C478">
        <v>2009</v>
      </c>
      <c r="D478" t="s">
        <v>398</v>
      </c>
      <c r="E478">
        <v>8</v>
      </c>
      <c r="F478">
        <v>92.475033087561201</v>
      </c>
      <c r="G478">
        <v>9360</v>
      </c>
      <c r="H478">
        <v>3.14561877409905</v>
      </c>
      <c r="I478">
        <v>4.2404315156703296</v>
      </c>
      <c r="J478">
        <v>-1.8373894030675899</v>
      </c>
      <c r="K478">
        <v>-1.03233333333333</v>
      </c>
      <c r="L478">
        <v>66.857697851669698</v>
      </c>
      <c r="M478">
        <v>1</v>
      </c>
      <c r="N478">
        <v>0</v>
      </c>
      <c r="O478">
        <f t="shared" si="7"/>
        <v>1</v>
      </c>
    </row>
    <row r="479" spans="1:15" hidden="1">
      <c r="A479" t="s">
        <v>350</v>
      </c>
      <c r="B479" t="s">
        <v>351</v>
      </c>
      <c r="C479">
        <v>2010</v>
      </c>
      <c r="D479" t="s">
        <v>398</v>
      </c>
      <c r="E479">
        <v>8</v>
      </c>
      <c r="F479">
        <v>152.84788638921501</v>
      </c>
      <c r="G479">
        <v>8530</v>
      </c>
      <c r="H479">
        <v>1.2123903754374901</v>
      </c>
      <c r="I479">
        <v>4.7963961492663998</v>
      </c>
      <c r="J479">
        <v>-0.92557937265680901</v>
      </c>
      <c r="K479">
        <v>-2.4003333333333301</v>
      </c>
      <c r="L479">
        <v>73.286984124723006</v>
      </c>
      <c r="M479">
        <v>1</v>
      </c>
      <c r="N479">
        <v>0</v>
      </c>
      <c r="O479">
        <f t="shared" si="7"/>
        <v>1</v>
      </c>
    </row>
    <row r="480" spans="1:15" hidden="1">
      <c r="A480" t="s">
        <v>350</v>
      </c>
      <c r="B480" t="s">
        <v>351</v>
      </c>
      <c r="C480">
        <v>2011</v>
      </c>
      <c r="D480" t="s">
        <v>398</v>
      </c>
      <c r="E480">
        <v>8</v>
      </c>
      <c r="F480">
        <v>178.22332317082399</v>
      </c>
      <c r="G480">
        <v>8730</v>
      </c>
      <c r="H480">
        <v>1.23959369142265</v>
      </c>
      <c r="I480">
        <v>4.8596888852860998</v>
      </c>
      <c r="J480">
        <v>-0.38673593218996699</v>
      </c>
      <c r="K480">
        <v>-3.4386666666666699</v>
      </c>
      <c r="L480">
        <v>69.316530676238301</v>
      </c>
      <c r="M480">
        <v>1</v>
      </c>
      <c r="N480">
        <v>0</v>
      </c>
      <c r="O480">
        <f t="shared" si="7"/>
        <v>1</v>
      </c>
    </row>
    <row r="481" spans="1:15" hidden="1">
      <c r="A481" t="s">
        <v>350</v>
      </c>
      <c r="B481" t="s">
        <v>351</v>
      </c>
      <c r="C481">
        <v>2012</v>
      </c>
      <c r="D481" t="s">
        <v>398</v>
      </c>
      <c r="E481">
        <v>8</v>
      </c>
      <c r="F481">
        <v>166.31784876215701</v>
      </c>
      <c r="G481">
        <v>9000</v>
      </c>
      <c r="H481">
        <v>1.4636909300874601</v>
      </c>
      <c r="I481">
        <v>4.2871548601451899</v>
      </c>
      <c r="J481">
        <v>-1.0901916814391801</v>
      </c>
      <c r="K481">
        <v>-4.2286666666666699</v>
      </c>
      <c r="L481">
        <v>74.050236417022006</v>
      </c>
      <c r="M481">
        <v>1</v>
      </c>
      <c r="N481">
        <v>0</v>
      </c>
      <c r="O481">
        <f t="shared" si="7"/>
        <v>1</v>
      </c>
    </row>
    <row r="482" spans="1:15" hidden="1">
      <c r="A482" t="s">
        <v>352</v>
      </c>
      <c r="B482" t="s">
        <v>353</v>
      </c>
      <c r="C482">
        <v>2007</v>
      </c>
      <c r="D482" t="s">
        <v>398</v>
      </c>
      <c r="E482">
        <v>10</v>
      </c>
      <c r="F482">
        <v>27.578646153846201</v>
      </c>
      <c r="G482">
        <v>5810</v>
      </c>
      <c r="H482">
        <v>5.8722308063247803</v>
      </c>
      <c r="I482">
        <v>2.6962143097570199</v>
      </c>
      <c r="J482">
        <v>16.103755475830202</v>
      </c>
      <c r="K482">
        <v>-3.6147899421552601</v>
      </c>
      <c r="L482">
        <v>0.38380326475910298</v>
      </c>
      <c r="M482">
        <v>0</v>
      </c>
      <c r="N482">
        <v>0</v>
      </c>
      <c r="O482">
        <f t="shared" si="7"/>
        <v>1</v>
      </c>
    </row>
    <row r="483" spans="1:15" hidden="1">
      <c r="A483" t="s">
        <v>352</v>
      </c>
      <c r="B483" t="s">
        <v>353</v>
      </c>
      <c r="C483">
        <v>2008</v>
      </c>
      <c r="D483" t="s">
        <v>398</v>
      </c>
      <c r="E483">
        <v>10</v>
      </c>
      <c r="F483">
        <v>26.605654472272001</v>
      </c>
      <c r="G483">
        <v>6600</v>
      </c>
      <c r="H483">
        <v>5.9998024679356696</v>
      </c>
      <c r="I483">
        <v>2.8658179691927401</v>
      </c>
      <c r="J483">
        <v>15.380887035919599</v>
      </c>
      <c r="K483">
        <v>-3.29829418384743</v>
      </c>
      <c r="L483">
        <v>0.409822845226048</v>
      </c>
      <c r="M483">
        <v>0</v>
      </c>
      <c r="N483">
        <v>0</v>
      </c>
      <c r="O483">
        <f t="shared" si="7"/>
        <v>1</v>
      </c>
    </row>
    <row r="484" spans="1:15" hidden="1">
      <c r="A484" t="s">
        <v>352</v>
      </c>
      <c r="B484" t="s">
        <v>353</v>
      </c>
      <c r="C484">
        <v>2009</v>
      </c>
      <c r="D484" t="s">
        <v>398</v>
      </c>
      <c r="E484">
        <v>10</v>
      </c>
      <c r="F484">
        <v>64.145440175852002</v>
      </c>
      <c r="G484">
        <v>7500</v>
      </c>
      <c r="H484">
        <v>5.5118855076431297</v>
      </c>
      <c r="I484">
        <v>3.6924570103491101</v>
      </c>
      <c r="J484">
        <v>16.846884483525201</v>
      </c>
      <c r="K484">
        <v>-3.5142956737191899</v>
      </c>
      <c r="L484">
        <v>0.465104971013171</v>
      </c>
      <c r="M484">
        <v>0</v>
      </c>
      <c r="N484">
        <v>0</v>
      </c>
      <c r="O484">
        <f t="shared" si="7"/>
        <v>1</v>
      </c>
    </row>
    <row r="485" spans="1:15" hidden="1">
      <c r="A485" t="s">
        <v>352</v>
      </c>
      <c r="B485" t="s">
        <v>353</v>
      </c>
      <c r="C485">
        <v>2010</v>
      </c>
      <c r="D485" t="s">
        <v>398</v>
      </c>
      <c r="E485">
        <v>10</v>
      </c>
      <c r="F485">
        <v>106.150551738874</v>
      </c>
      <c r="G485">
        <v>7590</v>
      </c>
      <c r="H485">
        <v>3.8004294521250701</v>
      </c>
      <c r="I485">
        <v>2.6838145981422699</v>
      </c>
      <c r="J485">
        <v>15.7234822556771</v>
      </c>
      <c r="K485">
        <v>-4.5722467673129596</v>
      </c>
      <c r="L485">
        <v>0.64692647697077099</v>
      </c>
      <c r="M485">
        <v>0</v>
      </c>
      <c r="N485">
        <v>0</v>
      </c>
      <c r="O485">
        <f t="shared" si="7"/>
        <v>1</v>
      </c>
    </row>
    <row r="486" spans="1:15" hidden="1">
      <c r="A486" t="s">
        <v>352</v>
      </c>
      <c r="B486" t="s">
        <v>353</v>
      </c>
      <c r="C486">
        <v>2011</v>
      </c>
      <c r="D486" t="s">
        <v>398</v>
      </c>
      <c r="E486">
        <v>10</v>
      </c>
      <c r="F486">
        <v>128.14246873967599</v>
      </c>
      <c r="G486">
        <v>8150</v>
      </c>
      <c r="H486">
        <v>4.2607103089473002</v>
      </c>
      <c r="I486">
        <v>2.57804259711755</v>
      </c>
      <c r="J486">
        <v>10.9068668110856</v>
      </c>
      <c r="K486">
        <v>-5.2313139220323901</v>
      </c>
      <c r="L486">
        <v>0.58790615702446003</v>
      </c>
      <c r="M486">
        <v>0</v>
      </c>
      <c r="N486">
        <v>0</v>
      </c>
      <c r="O486">
        <f t="shared" si="7"/>
        <v>1</v>
      </c>
    </row>
    <row r="487" spans="1:15" hidden="1">
      <c r="A487" t="s">
        <v>352</v>
      </c>
      <c r="B487" t="s">
        <v>353</v>
      </c>
      <c r="C487">
        <v>2012</v>
      </c>
      <c r="D487" t="s">
        <v>398</v>
      </c>
      <c r="E487">
        <v>10</v>
      </c>
      <c r="F487">
        <v>117.669198479743</v>
      </c>
      <c r="G487">
        <v>8840</v>
      </c>
      <c r="H487">
        <v>3.98282654961828</v>
      </c>
      <c r="I487">
        <v>1.8311151934483001</v>
      </c>
      <c r="J487">
        <v>11.572340536591801</v>
      </c>
      <c r="K487">
        <v>-5.3465366003560302</v>
      </c>
      <c r="L487">
        <v>0.55437310024522102</v>
      </c>
      <c r="M487">
        <v>0</v>
      </c>
      <c r="N487">
        <v>0</v>
      </c>
      <c r="O487">
        <f t="shared" si="7"/>
        <v>1</v>
      </c>
    </row>
    <row r="488" spans="1:15" hidden="1">
      <c r="A488" t="s">
        <v>354</v>
      </c>
      <c r="B488" t="s">
        <v>355</v>
      </c>
      <c r="C488">
        <v>2009</v>
      </c>
      <c r="D488" t="s">
        <v>398</v>
      </c>
      <c r="E488">
        <v>16</v>
      </c>
      <c r="F488">
        <v>48.9782625</v>
      </c>
      <c r="G488">
        <v>52100</v>
      </c>
      <c r="H488">
        <v>3.0879331693930601</v>
      </c>
      <c r="I488">
        <v>1.7561278330505701</v>
      </c>
      <c r="J488">
        <v>4.0840203655674499</v>
      </c>
      <c r="K488">
        <v>0.58636377853145605</v>
      </c>
      <c r="L488">
        <v>404.06830742031201</v>
      </c>
      <c r="M488">
        <v>0</v>
      </c>
      <c r="N488">
        <v>1</v>
      </c>
      <c r="O488">
        <f t="shared" si="7"/>
        <v>1</v>
      </c>
    </row>
    <row r="489" spans="1:15" hidden="1">
      <c r="A489" t="s">
        <v>354</v>
      </c>
      <c r="B489" t="s">
        <v>355</v>
      </c>
      <c r="C489">
        <v>2010</v>
      </c>
      <c r="D489" t="s">
        <v>398</v>
      </c>
      <c r="E489">
        <v>16</v>
      </c>
      <c r="F489">
        <v>53.840501767928302</v>
      </c>
      <c r="G489">
        <v>53130</v>
      </c>
      <c r="H489">
        <v>1.7003001231967101</v>
      </c>
      <c r="I489">
        <v>1.76354501840988</v>
      </c>
      <c r="J489">
        <v>4.8453728419747302</v>
      </c>
      <c r="K489">
        <v>-1.1191310312929099</v>
      </c>
      <c r="L489">
        <v>446.35270678903998</v>
      </c>
      <c r="M489">
        <v>0</v>
      </c>
      <c r="N489">
        <v>1</v>
      </c>
      <c r="O489">
        <f t="shared" si="7"/>
        <v>1</v>
      </c>
    </row>
    <row r="490" spans="1:15" hidden="1">
      <c r="A490" t="s">
        <v>354</v>
      </c>
      <c r="B490" t="s">
        <v>355</v>
      </c>
      <c r="C490">
        <v>2011</v>
      </c>
      <c r="D490" t="s">
        <v>398</v>
      </c>
      <c r="E490">
        <v>16</v>
      </c>
      <c r="F490">
        <v>51.222920718848798</v>
      </c>
      <c r="G490">
        <v>53320</v>
      </c>
      <c r="H490">
        <v>1.0126064748505099</v>
      </c>
      <c r="I490">
        <v>1.6506691683896499</v>
      </c>
      <c r="J490">
        <v>6.9058982869101504</v>
      </c>
      <c r="K490">
        <v>-2.5383234082588402</v>
      </c>
      <c r="L490">
        <v>400.87015054544202</v>
      </c>
      <c r="M490">
        <v>0</v>
      </c>
      <c r="N490">
        <v>1</v>
      </c>
      <c r="O490">
        <f t="shared" si="7"/>
        <v>1</v>
      </c>
    </row>
    <row r="491" spans="1:15" hidden="1">
      <c r="A491" t="s">
        <v>354</v>
      </c>
      <c r="B491" t="s">
        <v>355</v>
      </c>
      <c r="C491">
        <v>2012</v>
      </c>
      <c r="D491" t="s">
        <v>398</v>
      </c>
      <c r="E491">
        <v>16</v>
      </c>
      <c r="F491">
        <v>58.012938347053897</v>
      </c>
      <c r="G491">
        <v>53130</v>
      </c>
      <c r="H491">
        <v>0.37849771413373201</v>
      </c>
      <c r="I491">
        <v>1.60213368575218</v>
      </c>
      <c r="J491">
        <v>8.4361719362390204</v>
      </c>
      <c r="K491">
        <v>-4.0096691198015701</v>
      </c>
      <c r="L491">
        <v>376.78329931654298</v>
      </c>
      <c r="M491">
        <v>0</v>
      </c>
      <c r="N491">
        <v>1</v>
      </c>
      <c r="O491">
        <f t="shared" si="7"/>
        <v>1</v>
      </c>
    </row>
    <row r="492" spans="1:15" hidden="1">
      <c r="A492" t="s">
        <v>356</v>
      </c>
      <c r="B492" t="s">
        <v>357</v>
      </c>
      <c r="C492">
        <v>2010</v>
      </c>
      <c r="D492" t="s">
        <v>398</v>
      </c>
      <c r="E492">
        <v>16</v>
      </c>
      <c r="F492">
        <v>33.568719999999999</v>
      </c>
      <c r="G492">
        <v>86130</v>
      </c>
      <c r="H492">
        <v>0.846123592148046</v>
      </c>
      <c r="I492">
        <v>2.2206683666369198</v>
      </c>
      <c r="J492">
        <v>11.922686746484001</v>
      </c>
      <c r="K492">
        <v>16.489867774053302</v>
      </c>
      <c r="L492">
        <v>405.27041595465602</v>
      </c>
      <c r="M492">
        <v>0</v>
      </c>
      <c r="N492">
        <v>1</v>
      </c>
      <c r="O492">
        <f t="shared" si="7"/>
        <v>1</v>
      </c>
    </row>
    <row r="493" spans="1:15" hidden="1">
      <c r="A493" t="s">
        <v>356</v>
      </c>
      <c r="B493" t="s">
        <v>357</v>
      </c>
      <c r="C493">
        <v>2011</v>
      </c>
      <c r="D493" t="s">
        <v>398</v>
      </c>
      <c r="E493">
        <v>16</v>
      </c>
      <c r="F493">
        <v>28.900519003831398</v>
      </c>
      <c r="G493">
        <v>86830</v>
      </c>
      <c r="H493">
        <v>0.39095613318803701</v>
      </c>
      <c r="I493">
        <v>2.77742189665776</v>
      </c>
      <c r="J493">
        <v>11.939337219056799</v>
      </c>
      <c r="K493">
        <v>14.598916814806801</v>
      </c>
      <c r="L493">
        <v>369.55616706263299</v>
      </c>
      <c r="M493">
        <v>0</v>
      </c>
      <c r="N493">
        <v>1</v>
      </c>
      <c r="O493">
        <f t="shared" si="7"/>
        <v>1</v>
      </c>
    </row>
    <row r="494" spans="1:15" hidden="1">
      <c r="A494" t="s">
        <v>356</v>
      </c>
      <c r="B494" t="s">
        <v>357</v>
      </c>
      <c r="C494">
        <v>2012</v>
      </c>
      <c r="D494" t="s">
        <v>398</v>
      </c>
      <c r="E494">
        <v>16</v>
      </c>
      <c r="F494">
        <v>29.8930907942209</v>
      </c>
      <c r="G494">
        <v>89000</v>
      </c>
      <c r="H494">
        <v>6.2999803564056905E-2</v>
      </c>
      <c r="I494">
        <v>1.95569193309496</v>
      </c>
      <c r="J494">
        <v>13.5396540857489</v>
      </c>
      <c r="K494">
        <v>12.671469787682099</v>
      </c>
      <c r="L494">
        <v>341.172907274804</v>
      </c>
      <c r="M494">
        <v>0</v>
      </c>
      <c r="N494">
        <v>1</v>
      </c>
      <c r="O494">
        <f t="shared" si="7"/>
        <v>1</v>
      </c>
    </row>
    <row r="495" spans="1:15" hidden="1">
      <c r="A495" t="s">
        <v>358</v>
      </c>
      <c r="B495" t="s">
        <v>359</v>
      </c>
      <c r="C495">
        <v>2012</v>
      </c>
      <c r="D495" t="s">
        <v>398</v>
      </c>
      <c r="E495">
        <v>14</v>
      </c>
      <c r="F495">
        <v>67.199382002989907</v>
      </c>
      <c r="G495">
        <v>31270</v>
      </c>
      <c r="H495">
        <v>0.83017389814192</v>
      </c>
      <c r="I495">
        <v>2.9502083101107699</v>
      </c>
      <c r="J495">
        <v>-2.9327586690946501</v>
      </c>
      <c r="K495">
        <v>-2.9696434294449499</v>
      </c>
      <c r="L495">
        <v>361.91162924938402</v>
      </c>
      <c r="M495">
        <v>0</v>
      </c>
      <c r="N495">
        <v>1</v>
      </c>
      <c r="O495">
        <f t="shared" si="7"/>
        <v>1</v>
      </c>
    </row>
    <row r="496" spans="1:15" hidden="1">
      <c r="A496" t="s">
        <v>360</v>
      </c>
      <c r="B496" t="s">
        <v>361</v>
      </c>
      <c r="C496">
        <v>2007</v>
      </c>
      <c r="D496" t="s">
        <v>398</v>
      </c>
      <c r="E496">
        <v>5</v>
      </c>
      <c r="F496">
        <v>120.48344186046501</v>
      </c>
      <c r="G496">
        <v>5500</v>
      </c>
      <c r="H496">
        <v>6.8617209731986399</v>
      </c>
      <c r="I496">
        <v>1.8200679283460599</v>
      </c>
      <c r="J496">
        <v>-2.6164439516834901</v>
      </c>
      <c r="K496">
        <v>-2.3343333333333298</v>
      </c>
      <c r="L496">
        <v>0.67966729040208096</v>
      </c>
      <c r="M496">
        <v>1</v>
      </c>
      <c r="N496">
        <v>0</v>
      </c>
      <c r="O496">
        <f t="shared" si="7"/>
        <v>0</v>
      </c>
    </row>
    <row r="497" spans="1:15" hidden="1">
      <c r="A497" t="s">
        <v>360</v>
      </c>
      <c r="B497" t="s">
        <v>361</v>
      </c>
      <c r="C497">
        <v>2008</v>
      </c>
      <c r="D497" t="s">
        <v>398</v>
      </c>
      <c r="E497">
        <v>6</v>
      </c>
      <c r="F497">
        <v>106.871879934064</v>
      </c>
      <c r="G497">
        <v>6210</v>
      </c>
      <c r="H497">
        <v>8.8384453962646692</v>
      </c>
      <c r="I497">
        <v>3.1487395696124101</v>
      </c>
      <c r="J497">
        <v>-6.6613325505754704</v>
      </c>
      <c r="K497">
        <v>0.44500000000000001</v>
      </c>
      <c r="L497">
        <v>0.54661819697733305</v>
      </c>
      <c r="M497">
        <v>1</v>
      </c>
      <c r="N497">
        <v>0</v>
      </c>
      <c r="O497">
        <f t="shared" si="7"/>
        <v>0</v>
      </c>
    </row>
    <row r="498" spans="1:15" hidden="1">
      <c r="A498" t="s">
        <v>360</v>
      </c>
      <c r="B498" t="s">
        <v>361</v>
      </c>
      <c r="C498">
        <v>2009</v>
      </c>
      <c r="D498" t="s">
        <v>398</v>
      </c>
      <c r="E498">
        <v>6</v>
      </c>
      <c r="F498">
        <v>142.89942508424801</v>
      </c>
      <c r="G498">
        <v>7060</v>
      </c>
      <c r="H498">
        <v>9.2446514182296298</v>
      </c>
      <c r="I498">
        <v>5.0077322303323299</v>
      </c>
      <c r="J498">
        <v>-10.4424529818357</v>
      </c>
      <c r="K498">
        <v>1.4586666666666701</v>
      </c>
      <c r="L498">
        <v>0.47359995917429998</v>
      </c>
      <c r="M498">
        <v>1</v>
      </c>
      <c r="N498">
        <v>0</v>
      </c>
      <c r="O498">
        <f t="shared" si="7"/>
        <v>0</v>
      </c>
    </row>
    <row r="499" spans="1:15" hidden="1">
      <c r="A499" t="s">
        <v>360</v>
      </c>
      <c r="B499" t="s">
        <v>361</v>
      </c>
      <c r="C499">
        <v>2010</v>
      </c>
      <c r="D499" t="s">
        <v>398</v>
      </c>
      <c r="E499">
        <v>7</v>
      </c>
      <c r="F499">
        <v>185.78791636702999</v>
      </c>
      <c r="G499">
        <v>7570</v>
      </c>
      <c r="H499">
        <v>8.4403728714717108</v>
      </c>
      <c r="I499">
        <v>5.1121230736995296</v>
      </c>
      <c r="J499">
        <v>-0.62834858881932998</v>
      </c>
      <c r="K499">
        <v>0.95833333333333304</v>
      </c>
      <c r="L499">
        <v>0.57415479759162902</v>
      </c>
      <c r="M499">
        <v>1</v>
      </c>
      <c r="N499">
        <v>0</v>
      </c>
      <c r="O499">
        <f t="shared" si="7"/>
        <v>1</v>
      </c>
    </row>
    <row r="500" spans="1:15" hidden="1">
      <c r="A500" t="s">
        <v>360</v>
      </c>
      <c r="B500" t="s">
        <v>361</v>
      </c>
      <c r="C500">
        <v>2011</v>
      </c>
      <c r="D500" t="s">
        <v>398</v>
      </c>
      <c r="E500">
        <v>7</v>
      </c>
      <c r="F500">
        <v>195.364934246979</v>
      </c>
      <c r="G500">
        <v>8050</v>
      </c>
      <c r="H500">
        <v>7.7714010332822898</v>
      </c>
      <c r="I500">
        <v>4.8863416480993598</v>
      </c>
      <c r="J500">
        <v>-10.6763702492877</v>
      </c>
      <c r="K500">
        <v>-0.81066666666666698</v>
      </c>
      <c r="L500">
        <v>0.55964955499827895</v>
      </c>
      <c r="M500">
        <v>1</v>
      </c>
      <c r="N500">
        <v>0</v>
      </c>
      <c r="O500">
        <f t="shared" si="7"/>
        <v>1</v>
      </c>
    </row>
    <row r="501" spans="1:15" hidden="1">
      <c r="A501" t="s">
        <v>360</v>
      </c>
      <c r="B501" t="s">
        <v>361</v>
      </c>
      <c r="C501">
        <v>2012</v>
      </c>
      <c r="D501" t="s">
        <v>398</v>
      </c>
      <c r="E501">
        <v>8</v>
      </c>
      <c r="F501">
        <v>165.13483552903</v>
      </c>
      <c r="G501">
        <v>8110</v>
      </c>
      <c r="H501">
        <v>7.43578448418614</v>
      </c>
      <c r="I501">
        <v>3.92538140126574</v>
      </c>
      <c r="J501">
        <v>-15.293127545423101</v>
      </c>
      <c r="K501">
        <v>-1.6396666666666699</v>
      </c>
      <c r="L501">
        <v>0.47699957164356199</v>
      </c>
      <c r="M501">
        <v>1</v>
      </c>
      <c r="N501">
        <v>0</v>
      </c>
      <c r="O501">
        <f t="shared" si="7"/>
        <v>1</v>
      </c>
    </row>
    <row r="502" spans="1:15" hidden="1">
      <c r="A502" t="s">
        <v>362</v>
      </c>
      <c r="B502" t="s">
        <v>363</v>
      </c>
      <c r="C502">
        <v>2007</v>
      </c>
      <c r="D502" t="s">
        <v>398</v>
      </c>
      <c r="E502">
        <v>6</v>
      </c>
      <c r="F502">
        <v>156.19996899224799</v>
      </c>
      <c r="G502">
        <v>2780</v>
      </c>
      <c r="H502">
        <v>5.7342794476398398</v>
      </c>
      <c r="I502">
        <v>2.42701105067865</v>
      </c>
      <c r="J502">
        <v>3.264722983894</v>
      </c>
      <c r="K502">
        <v>-6.9085021093641702E-2</v>
      </c>
      <c r="L502">
        <v>107.613144486</v>
      </c>
      <c r="M502">
        <v>1</v>
      </c>
      <c r="N502">
        <v>0</v>
      </c>
      <c r="O502">
        <f t="shared" si="7"/>
        <v>0</v>
      </c>
    </row>
    <row r="503" spans="1:15" hidden="1">
      <c r="A503" t="s">
        <v>362</v>
      </c>
      <c r="B503" t="s">
        <v>363</v>
      </c>
      <c r="C503">
        <v>2008</v>
      </c>
      <c r="D503" t="s">
        <v>398</v>
      </c>
      <c r="E503">
        <v>7</v>
      </c>
      <c r="F503">
        <v>125.401969170453</v>
      </c>
      <c r="G503">
        <v>3170</v>
      </c>
      <c r="H503">
        <v>6.8226772946084999</v>
      </c>
      <c r="I503">
        <v>1.7995154659724399</v>
      </c>
      <c r="J503">
        <v>1.4292965952627601</v>
      </c>
      <c r="K503">
        <v>0.94585408110354796</v>
      </c>
      <c r="L503">
        <v>99.918509372349504</v>
      </c>
      <c r="M503">
        <v>1</v>
      </c>
      <c r="N503">
        <v>0</v>
      </c>
      <c r="O503">
        <f t="shared" si="7"/>
        <v>1</v>
      </c>
    </row>
    <row r="504" spans="1:15" hidden="1">
      <c r="A504" t="s">
        <v>362</v>
      </c>
      <c r="B504" t="s">
        <v>363</v>
      </c>
      <c r="C504">
        <v>2009</v>
      </c>
      <c r="D504" t="s">
        <v>398</v>
      </c>
      <c r="E504">
        <v>7</v>
      </c>
      <c r="F504">
        <v>148.40020252389201</v>
      </c>
      <c r="G504">
        <v>3770</v>
      </c>
      <c r="H504">
        <v>7.8688947708428003</v>
      </c>
      <c r="I504">
        <v>3.1893734804531402</v>
      </c>
      <c r="J504">
        <v>-4.3740765307402896</v>
      </c>
      <c r="K504">
        <v>1.9422983974350101</v>
      </c>
      <c r="L504">
        <v>103.951394806916</v>
      </c>
      <c r="M504">
        <v>1</v>
      </c>
      <c r="N504">
        <v>0</v>
      </c>
      <c r="O504">
        <f t="shared" si="7"/>
        <v>1</v>
      </c>
    </row>
    <row r="505" spans="1:15" hidden="1">
      <c r="A505" t="s">
        <v>362</v>
      </c>
      <c r="B505" t="s">
        <v>363</v>
      </c>
      <c r="C505">
        <v>2010</v>
      </c>
      <c r="D505" t="s">
        <v>398</v>
      </c>
      <c r="E505">
        <v>7</v>
      </c>
      <c r="F505">
        <v>172.749993191866</v>
      </c>
      <c r="G505">
        <v>3930</v>
      </c>
      <c r="H505">
        <v>6.5599098413455401</v>
      </c>
      <c r="I505">
        <v>3.5006979882794198</v>
      </c>
      <c r="J505">
        <v>-0.59642577398047902</v>
      </c>
      <c r="K505">
        <v>0.92226390686455995</v>
      </c>
      <c r="L505">
        <v>116.13726231186899</v>
      </c>
      <c r="M505">
        <v>1</v>
      </c>
      <c r="N505">
        <v>0</v>
      </c>
      <c r="O505">
        <f t="shared" si="7"/>
        <v>1</v>
      </c>
    </row>
    <row r="506" spans="1:15" hidden="1">
      <c r="A506" t="s">
        <v>362</v>
      </c>
      <c r="B506" t="s">
        <v>363</v>
      </c>
      <c r="C506">
        <v>2011</v>
      </c>
      <c r="D506" t="s">
        <v>398</v>
      </c>
      <c r="E506">
        <v>8</v>
      </c>
      <c r="F506">
        <v>182.470362285097</v>
      </c>
      <c r="G506">
        <v>4390</v>
      </c>
      <c r="H506">
        <v>6.7903923505336499</v>
      </c>
      <c r="I506">
        <v>3.41680937178787</v>
      </c>
      <c r="J506">
        <v>-2.5464590423929501</v>
      </c>
      <c r="K506">
        <v>0.49188898396962</v>
      </c>
      <c r="L506">
        <v>97.743607565322705</v>
      </c>
      <c r="M506">
        <v>1</v>
      </c>
      <c r="N506">
        <v>0</v>
      </c>
      <c r="O506">
        <f t="shared" si="7"/>
        <v>1</v>
      </c>
    </row>
    <row r="507" spans="1:15" hidden="1">
      <c r="A507" t="s">
        <v>362</v>
      </c>
      <c r="B507" t="s">
        <v>363</v>
      </c>
      <c r="C507">
        <v>2012</v>
      </c>
      <c r="D507" t="s">
        <v>398</v>
      </c>
      <c r="E507">
        <v>8</v>
      </c>
      <c r="F507">
        <v>167.04155074663501</v>
      </c>
      <c r="G507">
        <v>4890</v>
      </c>
      <c r="H507">
        <v>6.2738358627805404</v>
      </c>
      <c r="I507">
        <v>2.61174571937469</v>
      </c>
      <c r="J507">
        <v>-1.8623778286079999</v>
      </c>
      <c r="K507">
        <v>0.22491963201571299</v>
      </c>
      <c r="L507">
        <v>87.272508423537303</v>
      </c>
      <c r="M507">
        <v>1</v>
      </c>
      <c r="N507">
        <v>0</v>
      </c>
      <c r="O507">
        <f t="shared" si="7"/>
        <v>1</v>
      </c>
    </row>
    <row r="508" spans="1:15" hidden="1">
      <c r="A508" t="s">
        <v>364</v>
      </c>
      <c r="B508" t="s">
        <v>365</v>
      </c>
      <c r="C508">
        <v>2007</v>
      </c>
      <c r="D508" t="s">
        <v>398</v>
      </c>
      <c r="E508">
        <v>4</v>
      </c>
      <c r="F508">
        <v>189.83282307692301</v>
      </c>
      <c r="G508">
        <v>1660</v>
      </c>
      <c r="H508">
        <v>5.4221541647006903</v>
      </c>
      <c r="I508">
        <v>5.61043227879094</v>
      </c>
      <c r="J508">
        <v>5.69741977951207</v>
      </c>
      <c r="K508">
        <v>-2.6440255907072299</v>
      </c>
      <c r="L508">
        <v>1.0099998754311601</v>
      </c>
      <c r="M508">
        <v>1</v>
      </c>
      <c r="N508">
        <v>0</v>
      </c>
      <c r="O508">
        <f t="shared" si="7"/>
        <v>0</v>
      </c>
    </row>
    <row r="509" spans="1:15" hidden="1">
      <c r="A509" t="s">
        <v>364</v>
      </c>
      <c r="B509" t="s">
        <v>365</v>
      </c>
      <c r="C509">
        <v>2008</v>
      </c>
      <c r="D509" t="s">
        <v>398</v>
      </c>
      <c r="E509">
        <v>4</v>
      </c>
      <c r="F509">
        <v>164.74051115531901</v>
      </c>
      <c r="G509">
        <v>1900</v>
      </c>
      <c r="H509">
        <v>5.8337303580134803</v>
      </c>
      <c r="I509">
        <v>4.9673620000316197</v>
      </c>
      <c r="J509">
        <v>5.4043578670110897</v>
      </c>
      <c r="K509">
        <v>-1.83522366683792</v>
      </c>
      <c r="L509">
        <v>0.91489569317221098</v>
      </c>
      <c r="M509">
        <v>1</v>
      </c>
      <c r="N509">
        <v>0</v>
      </c>
      <c r="O509">
        <f t="shared" si="7"/>
        <v>0</v>
      </c>
    </row>
    <row r="510" spans="1:15" hidden="1">
      <c r="A510" t="s">
        <v>364</v>
      </c>
      <c r="B510" t="s">
        <v>365</v>
      </c>
      <c r="C510">
        <v>2009</v>
      </c>
      <c r="D510" t="s">
        <v>398</v>
      </c>
      <c r="E510">
        <v>4</v>
      </c>
      <c r="F510">
        <v>205.899420564293</v>
      </c>
      <c r="G510">
        <v>2230</v>
      </c>
      <c r="H510">
        <v>5.1975105381079203</v>
      </c>
      <c r="I510">
        <v>5.5485597011559298</v>
      </c>
      <c r="J510">
        <v>8.2960175652443194E-2</v>
      </c>
      <c r="K510">
        <v>-1.28977602346363</v>
      </c>
      <c r="L510">
        <v>0.90833714580154901</v>
      </c>
      <c r="M510">
        <v>1</v>
      </c>
      <c r="N510">
        <v>0</v>
      </c>
      <c r="O510">
        <f t="shared" si="7"/>
        <v>0</v>
      </c>
    </row>
    <row r="511" spans="1:15" hidden="1">
      <c r="A511" t="s">
        <v>364</v>
      </c>
      <c r="B511" t="s">
        <v>365</v>
      </c>
      <c r="C511">
        <v>2010</v>
      </c>
      <c r="D511" t="s">
        <v>398</v>
      </c>
      <c r="E511">
        <v>5</v>
      </c>
      <c r="F511">
        <v>230.219741352189</v>
      </c>
      <c r="G511">
        <v>2480</v>
      </c>
      <c r="H511">
        <v>4.2901772747792597</v>
      </c>
      <c r="I511">
        <v>5.1264925188678498</v>
      </c>
      <c r="J511">
        <v>5.0187069193890297</v>
      </c>
      <c r="K511">
        <v>-2.1274779572691802</v>
      </c>
      <c r="L511">
        <v>1.0267892648631001</v>
      </c>
      <c r="M511">
        <v>1</v>
      </c>
      <c r="N511">
        <v>0</v>
      </c>
      <c r="O511">
        <f t="shared" si="7"/>
        <v>0</v>
      </c>
    </row>
    <row r="512" spans="1:15" hidden="1">
      <c r="A512" t="s">
        <v>364</v>
      </c>
      <c r="B512" t="s">
        <v>365</v>
      </c>
      <c r="C512">
        <v>2011</v>
      </c>
      <c r="D512" t="s">
        <v>398</v>
      </c>
      <c r="E512">
        <v>5</v>
      </c>
      <c r="F512">
        <v>237.19678860633999</v>
      </c>
      <c r="G512">
        <v>2740</v>
      </c>
      <c r="H512">
        <v>4.8875049936301602</v>
      </c>
      <c r="I512">
        <v>5.4231046348598202</v>
      </c>
      <c r="J512">
        <v>3.5969641980851801</v>
      </c>
      <c r="K512">
        <v>-2.80954949681872</v>
      </c>
      <c r="L512">
        <v>86.245565124823997</v>
      </c>
      <c r="M512">
        <v>1</v>
      </c>
      <c r="N512">
        <v>0</v>
      </c>
      <c r="O512">
        <f t="shared" si="7"/>
        <v>0</v>
      </c>
    </row>
    <row r="513" spans="1:15" hidden="1">
      <c r="A513" t="s">
        <v>364</v>
      </c>
      <c r="B513" t="s">
        <v>365</v>
      </c>
      <c r="C513">
        <v>2012</v>
      </c>
      <c r="D513" t="s">
        <v>398</v>
      </c>
      <c r="E513">
        <v>6</v>
      </c>
      <c r="F513">
        <v>194.72993887761999</v>
      </c>
      <c r="G513">
        <v>2620</v>
      </c>
      <c r="H513">
        <v>4.1482766521982004</v>
      </c>
      <c r="I513">
        <v>4.2187232577287297</v>
      </c>
      <c r="J513">
        <v>2.5174691601107502</v>
      </c>
      <c r="K513">
        <v>-2.9967924850712699</v>
      </c>
      <c r="L513">
        <v>85.397292733302905</v>
      </c>
      <c r="M513">
        <v>1</v>
      </c>
      <c r="N513">
        <v>0</v>
      </c>
      <c r="O513">
        <f t="shared" si="7"/>
        <v>0</v>
      </c>
    </row>
    <row r="514" spans="1:15" hidden="1">
      <c r="A514" t="s">
        <v>366</v>
      </c>
      <c r="B514" t="s">
        <v>367</v>
      </c>
      <c r="C514">
        <v>2007</v>
      </c>
      <c r="D514" t="s">
        <v>398</v>
      </c>
      <c r="E514">
        <v>3</v>
      </c>
      <c r="F514">
        <v>205.82142857142901</v>
      </c>
      <c r="G514">
        <v>800</v>
      </c>
      <c r="H514">
        <v>6.5149346505837897</v>
      </c>
      <c r="I514">
        <v>8.1430121547731495</v>
      </c>
      <c r="J514">
        <v>-4.9167421870070704</v>
      </c>
      <c r="K514">
        <v>-3.0262294588846301</v>
      </c>
      <c r="L514">
        <v>1.91612199354913</v>
      </c>
      <c r="M514">
        <v>1</v>
      </c>
      <c r="N514">
        <v>0</v>
      </c>
      <c r="O514">
        <f t="shared" si="7"/>
        <v>0</v>
      </c>
    </row>
    <row r="515" spans="1:15" hidden="1">
      <c r="A515" t="s">
        <v>368</v>
      </c>
      <c r="B515" t="s">
        <v>369</v>
      </c>
      <c r="C515">
        <v>2007</v>
      </c>
      <c r="D515" t="s">
        <v>398</v>
      </c>
      <c r="E515">
        <v>10</v>
      </c>
      <c r="F515">
        <v>20.537470588235301</v>
      </c>
      <c r="G515">
        <v>8470</v>
      </c>
      <c r="H515">
        <v>4.60946733091646</v>
      </c>
      <c r="I515">
        <v>2.2661806446622998</v>
      </c>
      <c r="J515">
        <v>-3.8317823075096098</v>
      </c>
      <c r="K515">
        <v>-4.3019062818079101</v>
      </c>
      <c r="L515">
        <v>117.226090771023</v>
      </c>
      <c r="M515">
        <v>1</v>
      </c>
      <c r="N515">
        <v>0</v>
      </c>
      <c r="O515">
        <f t="shared" ref="O515:O578" si="8">IF(E515&gt;6,1,0)</f>
        <v>1</v>
      </c>
    </row>
    <row r="516" spans="1:15" hidden="1">
      <c r="A516" t="s">
        <v>368</v>
      </c>
      <c r="B516" t="s">
        <v>369</v>
      </c>
      <c r="C516">
        <v>2008</v>
      </c>
      <c r="D516" t="s">
        <v>398</v>
      </c>
      <c r="E516">
        <v>10</v>
      </c>
      <c r="F516">
        <v>17.535758916164902</v>
      </c>
      <c r="G516">
        <v>9960</v>
      </c>
      <c r="H516">
        <v>5.5192714559335503</v>
      </c>
      <c r="I516">
        <v>1.87001813473635</v>
      </c>
      <c r="J516">
        <v>-6.1776585159925297</v>
      </c>
      <c r="K516">
        <v>-3.0940874920955799</v>
      </c>
      <c r="L516">
        <v>121.89560612472999</v>
      </c>
      <c r="M516">
        <v>1</v>
      </c>
      <c r="N516">
        <v>1</v>
      </c>
      <c r="O516">
        <f t="shared" si="8"/>
        <v>1</v>
      </c>
    </row>
    <row r="517" spans="1:15" hidden="1">
      <c r="A517" t="s">
        <v>368</v>
      </c>
      <c r="B517" t="s">
        <v>369</v>
      </c>
      <c r="C517">
        <v>2009</v>
      </c>
      <c r="D517" t="s">
        <v>398</v>
      </c>
      <c r="E517">
        <v>10</v>
      </c>
      <c r="F517">
        <v>44.051351599103398</v>
      </c>
      <c r="G517">
        <v>12060</v>
      </c>
      <c r="H517">
        <v>5.2154547004234999</v>
      </c>
      <c r="I517">
        <v>2.6174606271862899</v>
      </c>
      <c r="J517">
        <v>-6.5933573836511101</v>
      </c>
      <c r="K517">
        <v>-2.9825535515660899</v>
      </c>
      <c r="L517">
        <v>132.16294241075201</v>
      </c>
      <c r="M517">
        <v>1</v>
      </c>
      <c r="N517">
        <v>1</v>
      </c>
      <c r="O517">
        <f t="shared" si="8"/>
        <v>1</v>
      </c>
    </row>
    <row r="518" spans="1:15" hidden="1">
      <c r="A518" t="s">
        <v>368</v>
      </c>
      <c r="B518" t="s">
        <v>369</v>
      </c>
      <c r="C518">
        <v>2010</v>
      </c>
      <c r="D518" t="s">
        <v>398</v>
      </c>
      <c r="E518">
        <v>10</v>
      </c>
      <c r="F518">
        <v>102.183684479948</v>
      </c>
      <c r="G518">
        <v>12390</v>
      </c>
      <c r="H518">
        <v>4.9872177834846996</v>
      </c>
      <c r="I518">
        <v>3.5211386044542299</v>
      </c>
      <c r="J518">
        <v>-3.9303385468296801</v>
      </c>
      <c r="K518">
        <v>-3.87050415619782</v>
      </c>
      <c r="L518">
        <v>157.45886510686199</v>
      </c>
      <c r="M518">
        <v>1</v>
      </c>
      <c r="N518">
        <v>1</v>
      </c>
      <c r="O518">
        <f t="shared" si="8"/>
        <v>1</v>
      </c>
    </row>
    <row r="519" spans="1:15" hidden="1">
      <c r="A519" t="s">
        <v>368</v>
      </c>
      <c r="B519" t="s">
        <v>369</v>
      </c>
      <c r="C519">
        <v>2011</v>
      </c>
      <c r="D519" t="s">
        <v>398</v>
      </c>
      <c r="E519">
        <v>10</v>
      </c>
      <c r="F519">
        <v>142.16524216742101</v>
      </c>
      <c r="G519">
        <v>12580</v>
      </c>
      <c r="H519">
        <v>4.3637875939633002</v>
      </c>
      <c r="I519">
        <v>3.6276028235312001</v>
      </c>
      <c r="J519">
        <v>-5.0410342733224898</v>
      </c>
      <c r="K519">
        <v>-5.47724278869679</v>
      </c>
      <c r="L519">
        <v>153.82332387828799</v>
      </c>
      <c r="M519">
        <v>1</v>
      </c>
      <c r="N519">
        <v>1</v>
      </c>
      <c r="O519">
        <f t="shared" si="8"/>
        <v>1</v>
      </c>
    </row>
    <row r="520" spans="1:15" hidden="1">
      <c r="A520" t="s">
        <v>368</v>
      </c>
      <c r="B520" t="s">
        <v>369</v>
      </c>
      <c r="C520">
        <v>2012</v>
      </c>
      <c r="D520" t="s">
        <v>398</v>
      </c>
      <c r="E520">
        <v>10</v>
      </c>
      <c r="F520">
        <v>174.93427728165801</v>
      </c>
      <c r="G520">
        <v>12620</v>
      </c>
      <c r="H520">
        <v>3.7537990877143299</v>
      </c>
      <c r="I520">
        <v>3.5972545228891799</v>
      </c>
      <c r="J520">
        <v>-4.91453659993486</v>
      </c>
      <c r="K520">
        <v>-5.6493742538197003</v>
      </c>
      <c r="L520">
        <v>152.63824123219999</v>
      </c>
      <c r="M520">
        <v>1</v>
      </c>
      <c r="N520">
        <v>1</v>
      </c>
      <c r="O520">
        <f t="shared" si="8"/>
        <v>1</v>
      </c>
    </row>
    <row r="521" spans="1:15" hidden="1">
      <c r="A521" t="s">
        <v>370</v>
      </c>
      <c r="B521" t="s">
        <v>371</v>
      </c>
      <c r="C521">
        <v>2007</v>
      </c>
      <c r="D521" t="s">
        <v>398</v>
      </c>
      <c r="E521">
        <v>13</v>
      </c>
      <c r="F521">
        <v>7.9314941176470599</v>
      </c>
      <c r="G521">
        <v>19330</v>
      </c>
      <c r="H521">
        <v>0.79930404642531505</v>
      </c>
      <c r="I521">
        <v>2.4643870168505702</v>
      </c>
      <c r="J521">
        <v>-10.325453708774999</v>
      </c>
      <c r="K521">
        <v>-4.1360063824962197</v>
      </c>
      <c r="L521">
        <v>611.83847820544702</v>
      </c>
      <c r="M521">
        <v>0</v>
      </c>
      <c r="N521">
        <v>1</v>
      </c>
      <c r="O521">
        <f t="shared" si="8"/>
        <v>1</v>
      </c>
    </row>
    <row r="522" spans="1:15" hidden="1">
      <c r="A522" t="s">
        <v>370</v>
      </c>
      <c r="B522" t="s">
        <v>371</v>
      </c>
      <c r="C522">
        <v>2008</v>
      </c>
      <c r="D522" t="s">
        <v>398</v>
      </c>
      <c r="E522">
        <v>13</v>
      </c>
      <c r="F522">
        <v>7.9429643665158398</v>
      </c>
      <c r="G522">
        <v>20770</v>
      </c>
      <c r="H522">
        <v>1.65585594882864</v>
      </c>
      <c r="I522">
        <v>2.6140841593113899</v>
      </c>
      <c r="J522">
        <v>-9.7921355553135196</v>
      </c>
      <c r="K522">
        <v>-3.8832377310281201</v>
      </c>
      <c r="L522">
        <v>619.10386971478704</v>
      </c>
      <c r="M522">
        <v>0</v>
      </c>
      <c r="N522">
        <v>1</v>
      </c>
      <c r="O522">
        <f t="shared" si="8"/>
        <v>1</v>
      </c>
    </row>
    <row r="523" spans="1:15" hidden="1">
      <c r="A523" t="s">
        <v>370</v>
      </c>
      <c r="B523" t="s">
        <v>371</v>
      </c>
      <c r="C523">
        <v>2009</v>
      </c>
      <c r="D523" t="s">
        <v>398</v>
      </c>
      <c r="E523">
        <v>12</v>
      </c>
      <c r="F523">
        <v>22.022193298607501</v>
      </c>
      <c r="G523">
        <v>22440</v>
      </c>
      <c r="H523">
        <v>1.2527783790713201</v>
      </c>
      <c r="I523">
        <v>2.7129310065210701</v>
      </c>
      <c r="J523">
        <v>-12.1769919050619</v>
      </c>
      <c r="K523">
        <v>-3.11966240300218</v>
      </c>
      <c r="L523">
        <v>657.84962450129501</v>
      </c>
      <c r="M523">
        <v>0</v>
      </c>
      <c r="N523">
        <v>1</v>
      </c>
      <c r="O523">
        <f t="shared" si="8"/>
        <v>1</v>
      </c>
    </row>
    <row r="524" spans="1:15" hidden="1">
      <c r="A524" t="s">
        <v>370</v>
      </c>
      <c r="B524" t="s">
        <v>371</v>
      </c>
      <c r="C524">
        <v>2010</v>
      </c>
      <c r="D524" t="s">
        <v>398</v>
      </c>
      <c r="E524">
        <v>10</v>
      </c>
      <c r="F524">
        <v>46.648917054263599</v>
      </c>
      <c r="G524">
        <v>22840</v>
      </c>
      <c r="H524">
        <v>0.316555372516716</v>
      </c>
      <c r="I524">
        <v>1.51998263404</v>
      </c>
      <c r="J524">
        <v>-10.524781370374299</v>
      </c>
      <c r="K524">
        <v>-4.8544940985011698</v>
      </c>
      <c r="L524">
        <v>816.61585333909898</v>
      </c>
      <c r="M524">
        <v>0</v>
      </c>
      <c r="N524">
        <v>1</v>
      </c>
      <c r="O524">
        <f t="shared" si="8"/>
        <v>1</v>
      </c>
    </row>
    <row r="525" spans="1:15" hidden="1">
      <c r="A525" t="s">
        <v>370</v>
      </c>
      <c r="B525" t="s">
        <v>371</v>
      </c>
      <c r="C525">
        <v>2011</v>
      </c>
      <c r="D525" t="s">
        <v>398</v>
      </c>
      <c r="E525">
        <v>7</v>
      </c>
      <c r="F525">
        <v>141.63792416203401</v>
      </c>
      <c r="G525">
        <v>22930</v>
      </c>
      <c r="H525">
        <v>0.40296541148542903</v>
      </c>
      <c r="I525">
        <v>1.0524835581068199</v>
      </c>
      <c r="J525">
        <v>-10.161527097530101</v>
      </c>
      <c r="K525">
        <v>-6.9166421993510303</v>
      </c>
      <c r="L525">
        <v>768.02608891031502</v>
      </c>
      <c r="M525">
        <v>0</v>
      </c>
      <c r="N525">
        <v>1</v>
      </c>
      <c r="O525">
        <f t="shared" si="8"/>
        <v>1</v>
      </c>
    </row>
    <row r="526" spans="1:15" hidden="1">
      <c r="A526" t="s">
        <v>370</v>
      </c>
      <c r="B526" t="s">
        <v>371</v>
      </c>
      <c r="C526">
        <v>2012</v>
      </c>
      <c r="D526" t="s">
        <v>398</v>
      </c>
      <c r="E526">
        <v>5</v>
      </c>
      <c r="F526">
        <v>401.48732890264301</v>
      </c>
      <c r="G526">
        <v>22620</v>
      </c>
      <c r="H526">
        <v>-0.67674828235029605</v>
      </c>
      <c r="I526">
        <v>1.4066846272521301</v>
      </c>
      <c r="J526">
        <v>-6.8569727444843398</v>
      </c>
      <c r="K526">
        <v>-7.1759092480373701</v>
      </c>
      <c r="L526">
        <v>643.32481131906695</v>
      </c>
      <c r="M526">
        <v>0</v>
      </c>
      <c r="N526">
        <v>1</v>
      </c>
      <c r="O526">
        <f t="shared" si="8"/>
        <v>0</v>
      </c>
    </row>
    <row r="527" spans="1:15" hidden="1">
      <c r="A527" t="s">
        <v>372</v>
      </c>
      <c r="B527" t="s">
        <v>373</v>
      </c>
      <c r="C527">
        <v>2007</v>
      </c>
      <c r="D527" t="s">
        <v>398</v>
      </c>
      <c r="E527">
        <v>7</v>
      </c>
      <c r="F527">
        <v>39.638604651162801</v>
      </c>
      <c r="G527">
        <v>4950</v>
      </c>
      <c r="H527">
        <v>6.8210417641578198</v>
      </c>
      <c r="I527">
        <v>9.1501710272807699</v>
      </c>
      <c r="J527">
        <v>-10.4199285594357</v>
      </c>
      <c r="K527">
        <v>-1.3786738722456899</v>
      </c>
      <c r="L527">
        <v>1.35659692566072</v>
      </c>
      <c r="M527">
        <v>1</v>
      </c>
      <c r="N527">
        <v>0</v>
      </c>
      <c r="O527">
        <f t="shared" si="8"/>
        <v>1</v>
      </c>
    </row>
    <row r="528" spans="1:15" hidden="1">
      <c r="A528" t="s">
        <v>372</v>
      </c>
      <c r="B528" t="s">
        <v>373</v>
      </c>
      <c r="C528">
        <v>2008</v>
      </c>
      <c r="D528" t="s">
        <v>398</v>
      </c>
      <c r="E528">
        <v>6</v>
      </c>
      <c r="F528">
        <v>36.600635017889097</v>
      </c>
      <c r="G528">
        <v>6470</v>
      </c>
      <c r="H528">
        <v>7.0973967900713397</v>
      </c>
      <c r="I528">
        <v>6.8031415327412104</v>
      </c>
      <c r="J528">
        <v>-13.5273774370996</v>
      </c>
      <c r="K528">
        <v>-1.83713684525481</v>
      </c>
      <c r="L528">
        <v>1.6829680793169901</v>
      </c>
      <c r="M528">
        <v>1</v>
      </c>
      <c r="N528">
        <v>0</v>
      </c>
      <c r="O528">
        <f t="shared" si="8"/>
        <v>0</v>
      </c>
    </row>
    <row r="529" spans="1:15" hidden="1">
      <c r="A529" t="s">
        <v>372</v>
      </c>
      <c r="B529" t="s">
        <v>373</v>
      </c>
      <c r="C529">
        <v>2009</v>
      </c>
      <c r="D529" t="s">
        <v>398</v>
      </c>
      <c r="E529">
        <v>6</v>
      </c>
      <c r="F529">
        <v>117.47158488372099</v>
      </c>
      <c r="G529">
        <v>8490</v>
      </c>
      <c r="H529">
        <v>6.7815871546933204</v>
      </c>
      <c r="I529">
        <v>6.4228976472290702</v>
      </c>
      <c r="J529">
        <v>-11.607693959264299</v>
      </c>
      <c r="K529">
        <v>-3.0166745681148299</v>
      </c>
      <c r="L529">
        <v>1.6452335651171199</v>
      </c>
      <c r="M529">
        <v>1</v>
      </c>
      <c r="N529">
        <v>0</v>
      </c>
      <c r="O529">
        <f t="shared" si="8"/>
        <v>0</v>
      </c>
    </row>
    <row r="530" spans="1:15" hidden="1">
      <c r="A530" t="s">
        <v>372</v>
      </c>
      <c r="B530" t="s">
        <v>373</v>
      </c>
      <c r="C530">
        <v>2010</v>
      </c>
      <c r="D530" t="s">
        <v>398</v>
      </c>
      <c r="E530">
        <v>6</v>
      </c>
      <c r="F530">
        <v>239.491776098191</v>
      </c>
      <c r="G530">
        <v>8680</v>
      </c>
      <c r="H530">
        <v>4.0097276578332002</v>
      </c>
      <c r="I530">
        <v>6.0905893417618104</v>
      </c>
      <c r="J530">
        <v>-4.2319672679897096</v>
      </c>
      <c r="K530">
        <v>-5.0239782189233599</v>
      </c>
      <c r="L530">
        <v>2.38340696586461</v>
      </c>
      <c r="M530">
        <v>1</v>
      </c>
      <c r="N530">
        <v>0</v>
      </c>
      <c r="O530">
        <f t="shared" si="8"/>
        <v>0</v>
      </c>
    </row>
    <row r="531" spans="1:15" hidden="1">
      <c r="A531" t="s">
        <v>372</v>
      </c>
      <c r="B531" t="s">
        <v>373</v>
      </c>
      <c r="C531">
        <v>2011</v>
      </c>
      <c r="D531" t="s">
        <v>398</v>
      </c>
      <c r="E531">
        <v>6</v>
      </c>
      <c r="F531">
        <v>328.85487994434499</v>
      </c>
      <c r="G531">
        <v>8430</v>
      </c>
      <c r="H531">
        <v>1.59574646586367</v>
      </c>
      <c r="I531">
        <v>6.5100681426222398</v>
      </c>
      <c r="J531">
        <v>-4.4043332614719297</v>
      </c>
      <c r="K531">
        <v>-6.4990013897389201</v>
      </c>
      <c r="L531">
        <v>2.1266361483220702</v>
      </c>
      <c r="M531">
        <v>1</v>
      </c>
      <c r="N531">
        <v>0</v>
      </c>
      <c r="O531">
        <f t="shared" si="8"/>
        <v>0</v>
      </c>
    </row>
    <row r="532" spans="1:15" hidden="1">
      <c r="A532" t="s">
        <v>372</v>
      </c>
      <c r="B532" t="s">
        <v>373</v>
      </c>
      <c r="C532">
        <v>2012</v>
      </c>
      <c r="D532" t="s">
        <v>398</v>
      </c>
      <c r="E532">
        <v>6</v>
      </c>
      <c r="F532">
        <v>341.37090558537102</v>
      </c>
      <c r="G532">
        <v>8520</v>
      </c>
      <c r="H532">
        <v>0.60805037594425004</v>
      </c>
      <c r="I532">
        <v>5.8232188879553703</v>
      </c>
      <c r="J532">
        <v>-4.5583317526135101</v>
      </c>
      <c r="K532">
        <v>-6.6960404783261103</v>
      </c>
      <c r="L532">
        <v>1.77320533071667</v>
      </c>
      <c r="M532">
        <v>1</v>
      </c>
      <c r="N532">
        <v>0</v>
      </c>
      <c r="O532">
        <f t="shared" si="8"/>
        <v>0</v>
      </c>
    </row>
    <row r="533" spans="1:15" hidden="1">
      <c r="A533" t="s">
        <v>374</v>
      </c>
      <c r="B533" t="s">
        <v>375</v>
      </c>
      <c r="C533">
        <v>2007</v>
      </c>
      <c r="D533" t="s">
        <v>398</v>
      </c>
      <c r="E533">
        <v>4</v>
      </c>
      <c r="F533">
        <v>170.47368421052599</v>
      </c>
      <c r="G533">
        <v>3970</v>
      </c>
      <c r="H533">
        <v>5.9766757377438404</v>
      </c>
      <c r="I533">
        <v>12.9567887882375</v>
      </c>
      <c r="J533">
        <v>-10.093</v>
      </c>
      <c r="K533">
        <v>6.1333333333333302E-2</v>
      </c>
      <c r="L533">
        <v>2.14658973336519</v>
      </c>
      <c r="M533">
        <v>1</v>
      </c>
      <c r="N533">
        <v>0</v>
      </c>
      <c r="O533">
        <f t="shared" si="8"/>
        <v>0</v>
      </c>
    </row>
    <row r="534" spans="1:15" hidden="1">
      <c r="A534" t="s">
        <v>374</v>
      </c>
      <c r="B534" t="s">
        <v>375</v>
      </c>
      <c r="C534">
        <v>2008</v>
      </c>
      <c r="D534" t="s">
        <v>398</v>
      </c>
      <c r="E534">
        <v>4</v>
      </c>
      <c r="F534">
        <v>164.45237392344501</v>
      </c>
      <c r="G534">
        <v>4580</v>
      </c>
      <c r="H534">
        <v>6.3450122425176696</v>
      </c>
      <c r="I534">
        <v>11.411903363426701</v>
      </c>
      <c r="J534">
        <v>-17.100682958121102</v>
      </c>
      <c r="K534">
        <v>-0.90071800972338101</v>
      </c>
      <c r="L534">
        <v>2.2937042514520201</v>
      </c>
      <c r="M534">
        <v>1</v>
      </c>
      <c r="N534">
        <v>0</v>
      </c>
      <c r="O534">
        <f t="shared" si="8"/>
        <v>0</v>
      </c>
    </row>
    <row r="535" spans="1:15" hidden="1">
      <c r="A535" t="s">
        <v>374</v>
      </c>
      <c r="B535" t="s">
        <v>375</v>
      </c>
      <c r="C535">
        <v>2009</v>
      </c>
      <c r="D535" t="s">
        <v>398</v>
      </c>
      <c r="E535">
        <v>4</v>
      </c>
      <c r="F535">
        <v>201.45995392364699</v>
      </c>
      <c r="G535">
        <v>5650</v>
      </c>
      <c r="H535">
        <v>5.4250548329881196</v>
      </c>
      <c r="I535">
        <v>10.175572072391599</v>
      </c>
      <c r="J535">
        <v>-21.102103956238299</v>
      </c>
      <c r="K535">
        <v>-1.2884280108916499</v>
      </c>
      <c r="L535">
        <v>2.12602802838127</v>
      </c>
      <c r="M535">
        <v>1</v>
      </c>
      <c r="N535">
        <v>0</v>
      </c>
      <c r="O535">
        <f t="shared" si="8"/>
        <v>0</v>
      </c>
    </row>
    <row r="536" spans="1:15" hidden="1">
      <c r="A536" t="s">
        <v>374</v>
      </c>
      <c r="B536" t="s">
        <v>375</v>
      </c>
      <c r="C536">
        <v>2010</v>
      </c>
      <c r="D536" t="s">
        <v>398</v>
      </c>
      <c r="E536">
        <v>4</v>
      </c>
      <c r="F536">
        <v>297.93512267886803</v>
      </c>
      <c r="G536">
        <v>6040</v>
      </c>
      <c r="H536">
        <v>3.2609551665916201</v>
      </c>
      <c r="I536">
        <v>8.9732147138242198</v>
      </c>
      <c r="J536">
        <v>-6.7262977076755899</v>
      </c>
      <c r="K536">
        <v>-1.7346643913939701</v>
      </c>
      <c r="L536">
        <v>2.9554664007278402</v>
      </c>
      <c r="M536">
        <v>1</v>
      </c>
      <c r="N536">
        <v>0</v>
      </c>
      <c r="O536">
        <f t="shared" si="8"/>
        <v>0</v>
      </c>
    </row>
    <row r="537" spans="1:15" hidden="1">
      <c r="A537" t="s">
        <v>376</v>
      </c>
      <c r="B537" t="s">
        <v>377</v>
      </c>
      <c r="C537">
        <v>2007</v>
      </c>
      <c r="D537" t="s">
        <v>398</v>
      </c>
      <c r="E537">
        <v>9</v>
      </c>
      <c r="F537">
        <v>58.4568372093023</v>
      </c>
      <c r="G537">
        <v>5830</v>
      </c>
      <c r="H537">
        <v>7.2503556308238197</v>
      </c>
      <c r="I537">
        <v>11.074353162606</v>
      </c>
      <c r="J537">
        <v>9.3254588833577401</v>
      </c>
      <c r="K537">
        <v>7.7300267648555101</v>
      </c>
      <c r="L537">
        <v>85.727134801141105</v>
      </c>
      <c r="M537">
        <v>1</v>
      </c>
      <c r="N537">
        <v>0</v>
      </c>
      <c r="O537">
        <f t="shared" si="8"/>
        <v>1</v>
      </c>
    </row>
    <row r="538" spans="1:15" hidden="1">
      <c r="A538" t="s">
        <v>376</v>
      </c>
      <c r="B538" t="s">
        <v>377</v>
      </c>
      <c r="C538">
        <v>2008</v>
      </c>
      <c r="D538" t="s">
        <v>398</v>
      </c>
      <c r="E538">
        <v>8</v>
      </c>
      <c r="F538">
        <v>60.010773255814001</v>
      </c>
      <c r="G538">
        <v>7600</v>
      </c>
      <c r="H538">
        <v>7.5601621005138702</v>
      </c>
      <c r="I538">
        <v>10.456443935655001</v>
      </c>
      <c r="J538">
        <v>5.5545678687183697</v>
      </c>
      <c r="K538">
        <v>8.0317306111338205</v>
      </c>
      <c r="L538">
        <v>105.791687938736</v>
      </c>
      <c r="M538">
        <v>1</v>
      </c>
      <c r="N538">
        <v>0</v>
      </c>
      <c r="O538">
        <f t="shared" si="8"/>
        <v>1</v>
      </c>
    </row>
    <row r="539" spans="1:15" hidden="1">
      <c r="A539" t="s">
        <v>376</v>
      </c>
      <c r="B539" t="s">
        <v>377</v>
      </c>
      <c r="C539">
        <v>2009</v>
      </c>
      <c r="D539" t="s">
        <v>398</v>
      </c>
      <c r="E539">
        <v>8</v>
      </c>
      <c r="F539">
        <v>129.65542063208099</v>
      </c>
      <c r="G539">
        <v>9640</v>
      </c>
      <c r="H539">
        <v>7.0781631852458</v>
      </c>
      <c r="I539">
        <v>10.931248570828499</v>
      </c>
      <c r="J539">
        <v>6.2579612797019104</v>
      </c>
      <c r="K539">
        <v>6.6106624655481001</v>
      </c>
      <c r="L539">
        <v>97.883918567581802</v>
      </c>
      <c r="M539">
        <v>1</v>
      </c>
      <c r="N539">
        <v>0</v>
      </c>
      <c r="O539">
        <f t="shared" si="8"/>
        <v>1</v>
      </c>
    </row>
    <row r="540" spans="1:15" hidden="1">
      <c r="A540" t="s">
        <v>376</v>
      </c>
      <c r="B540" t="s">
        <v>377</v>
      </c>
      <c r="C540">
        <v>2010</v>
      </c>
      <c r="D540" t="s">
        <v>398</v>
      </c>
      <c r="E540">
        <v>8</v>
      </c>
      <c r="F540">
        <v>236.42059366959299</v>
      </c>
      <c r="G540">
        <v>9290</v>
      </c>
      <c r="H540">
        <v>3.52889517186154</v>
      </c>
      <c r="I540">
        <v>11.5896861487872</v>
      </c>
      <c r="J540">
        <v>4.12087702770335</v>
      </c>
      <c r="K540">
        <v>2.5322075076734198</v>
      </c>
      <c r="L540">
        <v>135.47196181516301</v>
      </c>
      <c r="M540">
        <v>1</v>
      </c>
      <c r="N540">
        <v>0</v>
      </c>
      <c r="O540">
        <f t="shared" si="8"/>
        <v>1</v>
      </c>
    </row>
    <row r="541" spans="1:15" hidden="1">
      <c r="A541" t="s">
        <v>376</v>
      </c>
      <c r="B541" t="s">
        <v>377</v>
      </c>
      <c r="C541">
        <v>2011</v>
      </c>
      <c r="D541" t="s">
        <v>398</v>
      </c>
      <c r="E541">
        <v>8</v>
      </c>
      <c r="F541">
        <v>271.18258456626398</v>
      </c>
      <c r="G541">
        <v>10010</v>
      </c>
      <c r="H541">
        <v>2.61646858487306</v>
      </c>
      <c r="I541">
        <v>10.873283548384199</v>
      </c>
      <c r="J541">
        <v>4.4233384511259697</v>
      </c>
      <c r="K541">
        <v>-0.15171823016529301</v>
      </c>
      <c r="L541">
        <v>105.77689071127099</v>
      </c>
      <c r="M541">
        <v>1</v>
      </c>
      <c r="N541">
        <v>0</v>
      </c>
      <c r="O541">
        <f t="shared" si="8"/>
        <v>1</v>
      </c>
    </row>
    <row r="542" spans="1:15" hidden="1">
      <c r="A542" t="s">
        <v>376</v>
      </c>
      <c r="B542" t="s">
        <v>377</v>
      </c>
      <c r="C542">
        <v>2012</v>
      </c>
      <c r="D542" t="s">
        <v>398</v>
      </c>
      <c r="E542">
        <v>8</v>
      </c>
      <c r="F542">
        <v>243.185246104725</v>
      </c>
      <c r="G542">
        <v>10820</v>
      </c>
      <c r="H542">
        <v>1.5487426739554</v>
      </c>
      <c r="I542">
        <v>8.9823660544994492</v>
      </c>
      <c r="J542">
        <v>5.1067982048141101</v>
      </c>
      <c r="K542">
        <v>-0.92928411162493996</v>
      </c>
      <c r="L542">
        <v>91.532969470335004</v>
      </c>
      <c r="M542">
        <v>1</v>
      </c>
      <c r="N542">
        <v>1</v>
      </c>
      <c r="O542">
        <f t="shared" si="8"/>
        <v>1</v>
      </c>
    </row>
    <row r="543" spans="1:15" hidden="1">
      <c r="A543" t="s">
        <v>378</v>
      </c>
      <c r="B543" t="s">
        <v>379</v>
      </c>
      <c r="C543">
        <v>2007</v>
      </c>
      <c r="D543" t="s">
        <v>398</v>
      </c>
      <c r="E543">
        <v>16</v>
      </c>
      <c r="F543">
        <v>3.2018828451882801</v>
      </c>
      <c r="G543">
        <v>48650</v>
      </c>
      <c r="H543">
        <v>3.5531817035906799</v>
      </c>
      <c r="I543">
        <v>0.72901512252495004</v>
      </c>
      <c r="J543">
        <v>8.2560100142957697</v>
      </c>
      <c r="K543">
        <v>1.26426011709899</v>
      </c>
      <c r="L543">
        <v>315.56905971275398</v>
      </c>
      <c r="M543">
        <v>0</v>
      </c>
      <c r="N543">
        <v>1</v>
      </c>
      <c r="O543">
        <f t="shared" si="8"/>
        <v>1</v>
      </c>
    </row>
    <row r="544" spans="1:15" hidden="1">
      <c r="A544" t="s">
        <v>378</v>
      </c>
      <c r="B544" t="s">
        <v>379</v>
      </c>
      <c r="C544">
        <v>2008</v>
      </c>
      <c r="D544" t="s">
        <v>398</v>
      </c>
      <c r="E544">
        <v>16</v>
      </c>
      <c r="F544">
        <v>3.0752307842962701</v>
      </c>
      <c r="G544">
        <v>52190</v>
      </c>
      <c r="H544">
        <v>3.8079838691389201</v>
      </c>
      <c r="I544">
        <v>1.34185145774008</v>
      </c>
      <c r="J544">
        <v>8.8802986680892406</v>
      </c>
      <c r="K544">
        <v>2.2248652421435802</v>
      </c>
      <c r="L544">
        <v>335.582203188498</v>
      </c>
      <c r="M544">
        <v>0</v>
      </c>
      <c r="N544">
        <v>1</v>
      </c>
      <c r="O544">
        <f t="shared" si="8"/>
        <v>1</v>
      </c>
    </row>
    <row r="545" spans="1:15" hidden="1">
      <c r="A545" t="s">
        <v>378</v>
      </c>
      <c r="B545" t="s">
        <v>379</v>
      </c>
      <c r="C545">
        <v>2009</v>
      </c>
      <c r="D545" t="s">
        <v>398</v>
      </c>
      <c r="E545">
        <v>16</v>
      </c>
      <c r="F545">
        <v>12.546808357413999</v>
      </c>
      <c r="G545">
        <v>55600</v>
      </c>
      <c r="H545">
        <v>2.5885895094228402</v>
      </c>
      <c r="I545">
        <v>2.3364775422242698</v>
      </c>
      <c r="J545">
        <v>8.6818791512377693</v>
      </c>
      <c r="K545">
        <v>2.4616939458112501</v>
      </c>
      <c r="L545">
        <v>352.996671455399</v>
      </c>
      <c r="M545">
        <v>0</v>
      </c>
      <c r="N545">
        <v>1</v>
      </c>
      <c r="O545">
        <f t="shared" si="8"/>
        <v>1</v>
      </c>
    </row>
    <row r="546" spans="1:15" hidden="1">
      <c r="A546" t="s">
        <v>378</v>
      </c>
      <c r="B546" t="s">
        <v>379</v>
      </c>
      <c r="C546">
        <v>2010</v>
      </c>
      <c r="D546" t="s">
        <v>398</v>
      </c>
      <c r="E546">
        <v>16</v>
      </c>
      <c r="F546">
        <v>35.822418837589403</v>
      </c>
      <c r="G546">
        <v>51900</v>
      </c>
      <c r="H546">
        <v>0.58784234761912002</v>
      </c>
      <c r="I546">
        <v>1.7182524653393501</v>
      </c>
      <c r="J546">
        <v>5.8633096397390299</v>
      </c>
      <c r="K546">
        <v>1.5828159296869799</v>
      </c>
      <c r="L546">
        <v>466.38086428736801</v>
      </c>
      <c r="M546">
        <v>0</v>
      </c>
      <c r="N546">
        <v>1</v>
      </c>
      <c r="O546">
        <f t="shared" si="8"/>
        <v>1</v>
      </c>
    </row>
    <row r="547" spans="1:15" hidden="1">
      <c r="A547" t="s">
        <v>378</v>
      </c>
      <c r="B547" t="s">
        <v>379</v>
      </c>
      <c r="C547">
        <v>2011</v>
      </c>
      <c r="D547" t="s">
        <v>398</v>
      </c>
      <c r="E547">
        <v>16</v>
      </c>
      <c r="F547">
        <v>47.922148024296298</v>
      </c>
      <c r="G547">
        <v>53810</v>
      </c>
      <c r="H547">
        <v>0.91304219681369303</v>
      </c>
      <c r="I547">
        <v>1.3668588629356599</v>
      </c>
      <c r="J547">
        <v>6.0203693262878897</v>
      </c>
      <c r="K547">
        <v>0.43891278987617799</v>
      </c>
      <c r="L547">
        <v>419.18232333220101</v>
      </c>
      <c r="M547">
        <v>0</v>
      </c>
      <c r="N547">
        <v>1</v>
      </c>
      <c r="O547">
        <f t="shared" si="8"/>
        <v>1</v>
      </c>
    </row>
    <row r="548" spans="1:15" hidden="1">
      <c r="A548" t="s">
        <v>378</v>
      </c>
      <c r="B548" t="s">
        <v>379</v>
      </c>
      <c r="C548">
        <v>2012</v>
      </c>
      <c r="D548" t="s">
        <v>398</v>
      </c>
      <c r="E548">
        <v>16</v>
      </c>
      <c r="F548">
        <v>52.428589676925903</v>
      </c>
      <c r="G548">
        <v>56010</v>
      </c>
      <c r="H548">
        <v>0.72790696001161503</v>
      </c>
      <c r="I548">
        <v>1.2082260736664501</v>
      </c>
      <c r="J548">
        <v>5.8320283567960098</v>
      </c>
      <c r="K548">
        <v>-0.16893320346135199</v>
      </c>
      <c r="L548">
        <v>389.91783909667402</v>
      </c>
      <c r="M548">
        <v>0</v>
      </c>
      <c r="N548">
        <v>1</v>
      </c>
      <c r="O548">
        <f t="shared" si="8"/>
        <v>1</v>
      </c>
    </row>
    <row r="549" spans="1:15" hidden="1">
      <c r="A549" t="s">
        <v>380</v>
      </c>
      <c r="B549" t="s">
        <v>381</v>
      </c>
      <c r="C549">
        <v>2007</v>
      </c>
      <c r="D549" t="s">
        <v>398</v>
      </c>
      <c r="E549">
        <v>14</v>
      </c>
      <c r="F549">
        <v>6.8846153846153904</v>
      </c>
      <c r="G549">
        <v>19970</v>
      </c>
      <c r="H549">
        <v>4.2132213457729799</v>
      </c>
      <c r="I549">
        <v>2.8430142521644499</v>
      </c>
      <c r="J549">
        <v>-1.7581258910069599</v>
      </c>
      <c r="K549">
        <v>-1.1261248221232301</v>
      </c>
      <c r="L549">
        <v>113.08984302962</v>
      </c>
      <c r="M549">
        <v>1</v>
      </c>
      <c r="N549">
        <v>1</v>
      </c>
      <c r="O549">
        <f t="shared" si="8"/>
        <v>1</v>
      </c>
    </row>
    <row r="550" spans="1:15" hidden="1">
      <c r="A550" t="s">
        <v>380</v>
      </c>
      <c r="B550" t="s">
        <v>381</v>
      </c>
      <c r="C550">
        <v>2008</v>
      </c>
      <c r="D550" t="s">
        <v>398</v>
      </c>
      <c r="E550">
        <v>14</v>
      </c>
      <c r="F550">
        <v>6.5093808630394001</v>
      </c>
      <c r="G550">
        <v>21950</v>
      </c>
      <c r="H550">
        <v>5.2381119240849703</v>
      </c>
      <c r="I550">
        <v>2.8503937644148798</v>
      </c>
      <c r="J550">
        <v>-4.1884684996006802</v>
      </c>
      <c r="K550">
        <v>-0.676829522798442</v>
      </c>
      <c r="L550">
        <v>135.996300023548</v>
      </c>
      <c r="M550">
        <v>1</v>
      </c>
      <c r="N550">
        <v>1</v>
      </c>
      <c r="O550">
        <f t="shared" si="8"/>
        <v>1</v>
      </c>
    </row>
    <row r="551" spans="1:15" hidden="1">
      <c r="A551" t="s">
        <v>380</v>
      </c>
      <c r="B551" t="s">
        <v>381</v>
      </c>
      <c r="C551">
        <v>2009</v>
      </c>
      <c r="D551" t="s">
        <v>398</v>
      </c>
      <c r="E551">
        <v>14</v>
      </c>
      <c r="F551">
        <v>34.859128908692902</v>
      </c>
      <c r="G551">
        <v>24680</v>
      </c>
      <c r="H551">
        <v>4.97519563957733</v>
      </c>
      <c r="I551">
        <v>3.9085243888777801</v>
      </c>
      <c r="J551">
        <v>-5.3267037551357399</v>
      </c>
      <c r="K551">
        <v>-0.25153480307607701</v>
      </c>
      <c r="L551">
        <v>158.87602766924601</v>
      </c>
      <c r="M551">
        <v>1</v>
      </c>
      <c r="N551">
        <v>1</v>
      </c>
      <c r="O551">
        <f t="shared" si="8"/>
        <v>1</v>
      </c>
    </row>
    <row r="552" spans="1:15" hidden="1">
      <c r="A552" t="s">
        <v>380</v>
      </c>
      <c r="B552" t="s">
        <v>381</v>
      </c>
      <c r="C552">
        <v>2010</v>
      </c>
      <c r="D552" t="s">
        <v>398</v>
      </c>
      <c r="E552">
        <v>14</v>
      </c>
      <c r="F552">
        <v>67.653664851916503</v>
      </c>
      <c r="G552">
        <v>24390</v>
      </c>
      <c r="H552">
        <v>2.0251245468132502</v>
      </c>
      <c r="I552">
        <v>3.3729772389056598</v>
      </c>
      <c r="J552">
        <v>-0.46848034223969098</v>
      </c>
      <c r="K552">
        <v>-1.78490004200342</v>
      </c>
      <c r="L552">
        <v>192.23020623390099</v>
      </c>
      <c r="M552">
        <v>1</v>
      </c>
      <c r="N552">
        <v>1</v>
      </c>
      <c r="O552">
        <f t="shared" si="8"/>
        <v>1</v>
      </c>
    </row>
    <row r="553" spans="1:15" hidden="1">
      <c r="A553" t="s">
        <v>380</v>
      </c>
      <c r="B553" t="s">
        <v>381</v>
      </c>
      <c r="C553">
        <v>2011</v>
      </c>
      <c r="D553" t="s">
        <v>398</v>
      </c>
      <c r="E553">
        <v>13</v>
      </c>
      <c r="F553">
        <v>90.644448102678695</v>
      </c>
      <c r="G553">
        <v>24540</v>
      </c>
      <c r="H553">
        <v>0.91654473664908997</v>
      </c>
      <c r="I553">
        <v>2.7829105768129101</v>
      </c>
      <c r="J553">
        <v>-0.123520956217733</v>
      </c>
      <c r="K553">
        <v>-3.62979150328129</v>
      </c>
      <c r="L553">
        <v>176.810895641424</v>
      </c>
      <c r="M553">
        <v>1</v>
      </c>
      <c r="N553">
        <v>1</v>
      </c>
      <c r="O553">
        <f t="shared" si="8"/>
        <v>1</v>
      </c>
    </row>
    <row r="554" spans="1:15" hidden="1">
      <c r="A554" t="s">
        <v>380</v>
      </c>
      <c r="B554" t="s">
        <v>381</v>
      </c>
      <c r="C554">
        <v>2012</v>
      </c>
      <c r="D554" t="s">
        <v>398</v>
      </c>
      <c r="E554">
        <v>11</v>
      </c>
      <c r="F554">
        <v>119.79105701516301</v>
      </c>
      <c r="G554">
        <v>24560</v>
      </c>
      <c r="H554">
        <v>-0.66567696420949196</v>
      </c>
      <c r="I554">
        <v>1.5024884605071001</v>
      </c>
      <c r="J554">
        <v>0.40246337981511499</v>
      </c>
      <c r="K554">
        <v>-5.5067485554405602</v>
      </c>
      <c r="L554">
        <v>160.00148824446299</v>
      </c>
      <c r="M554">
        <v>1</v>
      </c>
      <c r="N554">
        <v>1</v>
      </c>
      <c r="O554">
        <f t="shared" si="8"/>
        <v>1</v>
      </c>
    </row>
    <row r="555" spans="1:15" hidden="1">
      <c r="A555" t="s">
        <v>382</v>
      </c>
      <c r="B555" t="s">
        <v>383</v>
      </c>
      <c r="C555">
        <v>2007</v>
      </c>
      <c r="D555" t="s">
        <v>398</v>
      </c>
      <c r="E555">
        <v>11</v>
      </c>
      <c r="F555">
        <v>10.7074977777778</v>
      </c>
      <c r="G555">
        <v>12880</v>
      </c>
      <c r="H555">
        <v>6.3626343477415004</v>
      </c>
      <c r="I555">
        <v>4.9136390107380397</v>
      </c>
      <c r="J555">
        <v>-5.58903981585315</v>
      </c>
      <c r="K555">
        <v>-2.83317912271343</v>
      </c>
      <c r="L555">
        <v>53.131299754928598</v>
      </c>
      <c r="M555">
        <v>0</v>
      </c>
      <c r="N555">
        <v>1</v>
      </c>
      <c r="O555">
        <f t="shared" si="8"/>
        <v>1</v>
      </c>
    </row>
    <row r="556" spans="1:15" hidden="1">
      <c r="A556" t="s">
        <v>382</v>
      </c>
      <c r="B556" t="s">
        <v>383</v>
      </c>
      <c r="C556">
        <v>2008</v>
      </c>
      <c r="D556" t="s">
        <v>398</v>
      </c>
      <c r="E556">
        <v>12</v>
      </c>
      <c r="F556">
        <v>9.9650340451388999</v>
      </c>
      <c r="G556">
        <v>14840</v>
      </c>
      <c r="H556">
        <v>7.6800699265898897</v>
      </c>
      <c r="I556">
        <v>3.3163799555871298</v>
      </c>
      <c r="J556">
        <v>-4.7687329276067896</v>
      </c>
      <c r="K556">
        <v>-2.4123866664725999</v>
      </c>
      <c r="L556">
        <v>54.2585469113709</v>
      </c>
      <c r="M556">
        <v>0</v>
      </c>
      <c r="N556">
        <v>1</v>
      </c>
      <c r="O556">
        <f t="shared" si="8"/>
        <v>1</v>
      </c>
    </row>
    <row r="557" spans="1:15" hidden="1">
      <c r="A557" t="s">
        <v>382</v>
      </c>
      <c r="B557" t="s">
        <v>383</v>
      </c>
      <c r="C557">
        <v>2009</v>
      </c>
      <c r="D557" t="s">
        <v>398</v>
      </c>
      <c r="E557">
        <v>12</v>
      </c>
      <c r="F557">
        <v>29.049936375378099</v>
      </c>
      <c r="G557">
        <v>17110</v>
      </c>
      <c r="H557">
        <v>7.7313646515321999</v>
      </c>
      <c r="I557">
        <v>3.9460782280425701</v>
      </c>
      <c r="J557">
        <v>-6.1958527685754401</v>
      </c>
      <c r="K557">
        <v>-2.2291918694041701</v>
      </c>
      <c r="L557">
        <v>65.706622563696598</v>
      </c>
      <c r="M557">
        <v>0</v>
      </c>
      <c r="N557">
        <v>1</v>
      </c>
      <c r="O557">
        <f t="shared" si="8"/>
        <v>1</v>
      </c>
    </row>
    <row r="558" spans="1:15" hidden="1">
      <c r="A558" t="s">
        <v>382</v>
      </c>
      <c r="B558" t="s">
        <v>383</v>
      </c>
      <c r="C558">
        <v>2010</v>
      </c>
      <c r="D558" t="s">
        <v>398</v>
      </c>
      <c r="E558">
        <v>12</v>
      </c>
      <c r="F558">
        <v>63.201439680221497</v>
      </c>
      <c r="G558">
        <v>17010</v>
      </c>
      <c r="H558">
        <v>4.7741823706734996</v>
      </c>
      <c r="I558">
        <v>2.9900027067380202</v>
      </c>
      <c r="J558">
        <v>-3.56641702465443</v>
      </c>
      <c r="K558">
        <v>-3.6345285811233201</v>
      </c>
      <c r="L558">
        <v>104.992510038158</v>
      </c>
      <c r="M558">
        <v>0</v>
      </c>
      <c r="N558">
        <v>1</v>
      </c>
      <c r="O558">
        <f t="shared" si="8"/>
        <v>1</v>
      </c>
    </row>
    <row r="559" spans="1:15" hidden="1">
      <c r="A559" t="s">
        <v>382</v>
      </c>
      <c r="B559" t="s">
        <v>383</v>
      </c>
      <c r="C559">
        <v>2011</v>
      </c>
      <c r="D559" t="s">
        <v>398</v>
      </c>
      <c r="E559">
        <v>12</v>
      </c>
      <c r="F559">
        <v>87.633383675671695</v>
      </c>
      <c r="G559">
        <v>17130</v>
      </c>
      <c r="H559">
        <v>3.9162324283440202</v>
      </c>
      <c r="I559">
        <v>2.3901008456025701</v>
      </c>
      <c r="J559">
        <v>-3.6402937572063201</v>
      </c>
      <c r="K559">
        <v>-5.2900578190168099</v>
      </c>
      <c r="L559">
        <v>94.064917905735399</v>
      </c>
      <c r="M559">
        <v>0</v>
      </c>
      <c r="N559">
        <v>1</v>
      </c>
      <c r="O559">
        <f t="shared" si="8"/>
        <v>1</v>
      </c>
    </row>
    <row r="560" spans="1:15" hidden="1">
      <c r="A560" t="s">
        <v>382</v>
      </c>
      <c r="B560" t="s">
        <v>383</v>
      </c>
      <c r="C560">
        <v>2012</v>
      </c>
      <c r="D560" t="s">
        <v>398</v>
      </c>
      <c r="E560">
        <v>11</v>
      </c>
      <c r="F560">
        <v>115.405461022694</v>
      </c>
      <c r="G560">
        <v>17430</v>
      </c>
      <c r="H560">
        <v>1.9220216656009099</v>
      </c>
      <c r="I560">
        <v>2.16380292167351</v>
      </c>
      <c r="J560">
        <v>-2.0786636261009002</v>
      </c>
      <c r="K560">
        <v>-6.2339693189982599</v>
      </c>
      <c r="L560">
        <v>87.158604000858006</v>
      </c>
      <c r="M560">
        <v>0</v>
      </c>
      <c r="N560">
        <v>1</v>
      </c>
      <c r="O560">
        <f t="shared" si="8"/>
        <v>1</v>
      </c>
    </row>
    <row r="561" spans="1:15" hidden="1">
      <c r="A561" t="s">
        <v>384</v>
      </c>
      <c r="B561" t="s">
        <v>385</v>
      </c>
      <c r="C561">
        <v>2007</v>
      </c>
      <c r="D561" t="s">
        <v>398</v>
      </c>
      <c r="E561">
        <v>9</v>
      </c>
      <c r="F561">
        <v>38.838526923076898</v>
      </c>
      <c r="G561">
        <v>2890</v>
      </c>
      <c r="H561">
        <v>5.7954116194605598</v>
      </c>
      <c r="I561">
        <v>3.97899760625794</v>
      </c>
      <c r="J561">
        <v>1.11845973881938</v>
      </c>
      <c r="K561">
        <v>1.8432764662754599</v>
      </c>
      <c r="L561">
        <v>44.350464704159997</v>
      </c>
      <c r="M561">
        <v>0</v>
      </c>
      <c r="N561">
        <v>0</v>
      </c>
      <c r="O561">
        <f t="shared" si="8"/>
        <v>1</v>
      </c>
    </row>
    <row r="562" spans="1:15" hidden="1">
      <c r="A562" t="s">
        <v>384</v>
      </c>
      <c r="B562" t="s">
        <v>385</v>
      </c>
      <c r="C562">
        <v>2008</v>
      </c>
      <c r="D562" t="s">
        <v>398</v>
      </c>
      <c r="E562">
        <v>9</v>
      </c>
      <c r="F562">
        <v>43.051798076922999</v>
      </c>
      <c r="G562">
        <v>3280</v>
      </c>
      <c r="H562">
        <v>5.2714968257143404</v>
      </c>
      <c r="I562">
        <v>3.8064615031103499</v>
      </c>
      <c r="J562">
        <v>6.3477636326951403</v>
      </c>
      <c r="K562">
        <v>1.5109619890353001</v>
      </c>
      <c r="L562">
        <v>39.5360286012681</v>
      </c>
      <c r="M562">
        <v>0</v>
      </c>
      <c r="N562">
        <v>0</v>
      </c>
      <c r="O562">
        <f t="shared" si="8"/>
        <v>1</v>
      </c>
    </row>
    <row r="563" spans="1:15" hidden="1">
      <c r="A563" t="s">
        <v>384</v>
      </c>
      <c r="B563" t="s">
        <v>385</v>
      </c>
      <c r="C563">
        <v>2009</v>
      </c>
      <c r="D563" t="s">
        <v>398</v>
      </c>
      <c r="E563">
        <v>9</v>
      </c>
      <c r="F563">
        <v>79.4125333333334</v>
      </c>
      <c r="G563">
        <v>3750</v>
      </c>
      <c r="H563">
        <v>4.3065535520074096</v>
      </c>
      <c r="I563">
        <v>4.1158349364947204</v>
      </c>
      <c r="J563">
        <v>0.81106521441707502</v>
      </c>
      <c r="K563">
        <v>0.845158688934048</v>
      </c>
      <c r="L563">
        <v>37.685931322132099</v>
      </c>
      <c r="M563">
        <v>0</v>
      </c>
      <c r="N563">
        <v>0</v>
      </c>
      <c r="O563">
        <f t="shared" si="8"/>
        <v>1</v>
      </c>
    </row>
    <row r="564" spans="1:15" hidden="1">
      <c r="A564" t="s">
        <v>384</v>
      </c>
      <c r="B564" t="s">
        <v>385</v>
      </c>
      <c r="C564">
        <v>2010</v>
      </c>
      <c r="D564" t="s">
        <v>398</v>
      </c>
      <c r="E564">
        <v>9</v>
      </c>
      <c r="F564">
        <v>118.836162290009</v>
      </c>
      <c r="G564">
        <v>3860</v>
      </c>
      <c r="H564">
        <v>2.5729166686808802</v>
      </c>
      <c r="I564">
        <v>2.28810478568322</v>
      </c>
      <c r="J564">
        <v>8.3010231195302708</v>
      </c>
      <c r="K564">
        <v>-0.805315993991362</v>
      </c>
      <c r="L564">
        <v>40.456736075541997</v>
      </c>
      <c r="M564">
        <v>0</v>
      </c>
      <c r="N564">
        <v>0</v>
      </c>
      <c r="O564">
        <f t="shared" si="8"/>
        <v>1</v>
      </c>
    </row>
    <row r="565" spans="1:15" hidden="1">
      <c r="A565" t="s">
        <v>384</v>
      </c>
      <c r="B565" t="s">
        <v>385</v>
      </c>
      <c r="C565">
        <v>2011</v>
      </c>
      <c r="D565" t="s">
        <v>398</v>
      </c>
      <c r="E565">
        <v>9</v>
      </c>
      <c r="F565">
        <v>141.59382248256199</v>
      </c>
      <c r="G565">
        <v>4320</v>
      </c>
      <c r="H565">
        <v>3.25232008910486</v>
      </c>
      <c r="I565">
        <v>2.6316644707175501</v>
      </c>
      <c r="J565">
        <v>3.1187322734930798</v>
      </c>
      <c r="K565">
        <v>-1.05676876593895</v>
      </c>
      <c r="L565">
        <v>39.205410765252097</v>
      </c>
      <c r="M565">
        <v>0</v>
      </c>
      <c r="N565">
        <v>0</v>
      </c>
      <c r="O565">
        <f t="shared" si="8"/>
        <v>1</v>
      </c>
    </row>
    <row r="566" spans="1:15" hidden="1">
      <c r="A566" t="s">
        <v>384</v>
      </c>
      <c r="B566" t="s">
        <v>385</v>
      </c>
      <c r="C566">
        <v>2012</v>
      </c>
      <c r="D566" t="s">
        <v>398</v>
      </c>
      <c r="E566">
        <v>9</v>
      </c>
      <c r="F566">
        <v>139.107138207313</v>
      </c>
      <c r="G566">
        <v>4620</v>
      </c>
      <c r="H566">
        <v>2.0105127756421299</v>
      </c>
      <c r="I566">
        <v>2.0784314990167401</v>
      </c>
      <c r="J566">
        <v>2.5794322345271699</v>
      </c>
      <c r="K566">
        <v>-1.60206971289792</v>
      </c>
      <c r="L566">
        <v>41.169688469102702</v>
      </c>
      <c r="M566">
        <v>0</v>
      </c>
      <c r="N566">
        <v>0</v>
      </c>
      <c r="O566">
        <f t="shared" si="8"/>
        <v>1</v>
      </c>
    </row>
    <row r="567" spans="1:15" hidden="1">
      <c r="A567" t="s">
        <v>386</v>
      </c>
      <c r="B567" t="s">
        <v>387</v>
      </c>
      <c r="C567">
        <v>2007</v>
      </c>
      <c r="D567" t="s">
        <v>398</v>
      </c>
      <c r="E567">
        <v>4</v>
      </c>
      <c r="F567">
        <v>188.964573643411</v>
      </c>
      <c r="G567">
        <v>7520</v>
      </c>
      <c r="H567">
        <v>7.4807950286376004</v>
      </c>
      <c r="I567">
        <v>10.106627760744701</v>
      </c>
      <c r="J567">
        <v>-5.9966084619563</v>
      </c>
      <c r="K567">
        <v>-1.96133333333333</v>
      </c>
      <c r="L567">
        <v>162.644445533153</v>
      </c>
      <c r="M567">
        <v>1</v>
      </c>
      <c r="N567">
        <v>0</v>
      </c>
      <c r="O567">
        <f t="shared" si="8"/>
        <v>0</v>
      </c>
    </row>
    <row r="568" spans="1:15" hidden="1">
      <c r="A568" t="s">
        <v>386</v>
      </c>
      <c r="B568" t="s">
        <v>387</v>
      </c>
      <c r="C568">
        <v>2008</v>
      </c>
      <c r="D568" t="s">
        <v>398</v>
      </c>
      <c r="E568">
        <v>4</v>
      </c>
      <c r="F568">
        <v>180.16916860465099</v>
      </c>
      <c r="G568">
        <v>8500</v>
      </c>
      <c r="H568">
        <v>7.3316235423081704</v>
      </c>
      <c r="I568">
        <v>9.4972759855230802</v>
      </c>
      <c r="J568">
        <v>-5.8380128867942096</v>
      </c>
      <c r="K568">
        <v>-1.1503333333333301</v>
      </c>
      <c r="L568">
        <v>159.89921283148601</v>
      </c>
      <c r="M568">
        <v>1</v>
      </c>
      <c r="N568">
        <v>0</v>
      </c>
      <c r="O568">
        <f t="shared" si="8"/>
        <v>0</v>
      </c>
    </row>
    <row r="569" spans="1:15" hidden="1">
      <c r="A569" t="s">
        <v>386</v>
      </c>
      <c r="B569" t="s">
        <v>387</v>
      </c>
      <c r="C569">
        <v>2009</v>
      </c>
      <c r="D569" t="s">
        <v>398</v>
      </c>
      <c r="E569">
        <v>4</v>
      </c>
      <c r="F569">
        <v>226.64169927568801</v>
      </c>
      <c r="G569">
        <v>9340</v>
      </c>
      <c r="H569">
        <v>5.1556312627185701</v>
      </c>
      <c r="I569">
        <v>9.5991838030330108</v>
      </c>
      <c r="J569">
        <v>-5.5278553046673498</v>
      </c>
      <c r="K569">
        <v>-1.6010013362959801</v>
      </c>
      <c r="L569">
        <v>161.074642424112</v>
      </c>
      <c r="M569">
        <v>1</v>
      </c>
      <c r="N569">
        <v>0</v>
      </c>
      <c r="O569">
        <f t="shared" si="8"/>
        <v>0</v>
      </c>
    </row>
    <row r="570" spans="1:15" hidden="1">
      <c r="A570" t="s">
        <v>386</v>
      </c>
      <c r="B570" t="s">
        <v>387</v>
      </c>
      <c r="C570">
        <v>2010</v>
      </c>
      <c r="D570" t="s">
        <v>398</v>
      </c>
      <c r="E570">
        <v>5</v>
      </c>
      <c r="F570">
        <v>258.92668113814</v>
      </c>
      <c r="G570">
        <v>9130</v>
      </c>
      <c r="H570">
        <v>1.84875799520636</v>
      </c>
      <c r="I570">
        <v>8.4837619723736299</v>
      </c>
      <c r="J570">
        <v>-1.97281305509565</v>
      </c>
      <c r="K570">
        <v>-3.71053007969671</v>
      </c>
      <c r="L570">
        <v>187.379580338789</v>
      </c>
      <c r="M570">
        <v>1</v>
      </c>
      <c r="N570">
        <v>0</v>
      </c>
      <c r="O570">
        <f t="shared" si="8"/>
        <v>0</v>
      </c>
    </row>
    <row r="571" spans="1:15" hidden="1">
      <c r="A571" t="s">
        <v>386</v>
      </c>
      <c r="B571" t="s">
        <v>387</v>
      </c>
      <c r="C571">
        <v>2011</v>
      </c>
      <c r="D571" t="s">
        <v>398</v>
      </c>
      <c r="E571">
        <v>5</v>
      </c>
      <c r="F571">
        <v>258.15166160979101</v>
      </c>
      <c r="G571">
        <v>9980</v>
      </c>
      <c r="H571">
        <v>2.4146238865841001</v>
      </c>
      <c r="I571">
        <v>8.4205164043081808</v>
      </c>
      <c r="J571">
        <v>-6.2119782014242801</v>
      </c>
      <c r="K571">
        <v>-3.5509986894583001</v>
      </c>
      <c r="L571">
        <v>178.785074858602</v>
      </c>
      <c r="M571">
        <v>1</v>
      </c>
      <c r="N571">
        <v>0</v>
      </c>
      <c r="O571">
        <f t="shared" si="8"/>
        <v>0</v>
      </c>
    </row>
    <row r="572" spans="1:15" hidden="1">
      <c r="A572" t="s">
        <v>386</v>
      </c>
      <c r="B572" t="s">
        <v>387</v>
      </c>
      <c r="C572">
        <v>2012</v>
      </c>
      <c r="D572" t="s">
        <v>398</v>
      </c>
      <c r="E572">
        <v>5</v>
      </c>
      <c r="F572">
        <v>220.998487557717</v>
      </c>
      <c r="G572">
        <v>10510</v>
      </c>
      <c r="H572">
        <v>3.4406659374621502</v>
      </c>
      <c r="I572">
        <v>7.0964335025290097</v>
      </c>
      <c r="J572">
        <v>-9.6910741927570392</v>
      </c>
      <c r="K572">
        <v>-3.3680451977576702</v>
      </c>
      <c r="L572">
        <v>165.80531794945699</v>
      </c>
      <c r="M572">
        <v>1</v>
      </c>
      <c r="N572">
        <v>0</v>
      </c>
      <c r="O572">
        <f t="shared" si="8"/>
        <v>0</v>
      </c>
    </row>
    <row r="573" spans="1:15" hidden="1">
      <c r="A573" t="s">
        <v>388</v>
      </c>
      <c r="B573" t="s">
        <v>389</v>
      </c>
      <c r="C573">
        <v>2007</v>
      </c>
      <c r="D573" t="s">
        <v>398</v>
      </c>
      <c r="E573">
        <v>4</v>
      </c>
      <c r="F573">
        <v>189.93781496062999</v>
      </c>
      <c r="G573">
        <v>1950</v>
      </c>
      <c r="H573">
        <v>7.8750000000000497</v>
      </c>
      <c r="I573">
        <v>10.557986980665699</v>
      </c>
      <c r="J573">
        <v>-1.5025094045241001</v>
      </c>
      <c r="K573">
        <v>-1.8630245197482</v>
      </c>
      <c r="L573">
        <v>91.7374766955583</v>
      </c>
      <c r="M573">
        <v>1</v>
      </c>
      <c r="N573">
        <v>0</v>
      </c>
      <c r="O573">
        <f t="shared" si="8"/>
        <v>0</v>
      </c>
    </row>
    <row r="574" spans="1:15" hidden="1">
      <c r="A574" t="s">
        <v>388</v>
      </c>
      <c r="B574" t="s">
        <v>389</v>
      </c>
      <c r="C574">
        <v>2008</v>
      </c>
      <c r="D574" t="s">
        <v>398</v>
      </c>
      <c r="E574">
        <v>2</v>
      </c>
      <c r="F574">
        <v>182.39596195502301</v>
      </c>
      <c r="G574">
        <v>2570</v>
      </c>
      <c r="H574">
        <v>7.5000001919556203</v>
      </c>
      <c r="I574">
        <v>11.822029491922001</v>
      </c>
      <c r="J574">
        <v>-3.6792575870886601</v>
      </c>
      <c r="K574">
        <v>-1.0956821645383401</v>
      </c>
      <c r="L574">
        <v>109.0701876518</v>
      </c>
      <c r="M574">
        <v>1</v>
      </c>
      <c r="N574">
        <v>0</v>
      </c>
      <c r="O574">
        <f t="shared" si="8"/>
        <v>0</v>
      </c>
    </row>
    <row r="575" spans="1:15" hidden="1">
      <c r="A575" t="s">
        <v>388</v>
      </c>
      <c r="B575" t="s">
        <v>389</v>
      </c>
      <c r="C575">
        <v>2009</v>
      </c>
      <c r="D575" t="s">
        <v>398</v>
      </c>
      <c r="E575" t="s">
        <v>313</v>
      </c>
      <c r="F575" t="s">
        <v>313</v>
      </c>
      <c r="G575" t="s">
        <v>313</v>
      </c>
      <c r="H575" t="s">
        <v>313</v>
      </c>
      <c r="I575" t="s">
        <v>313</v>
      </c>
      <c r="J575" t="s">
        <v>313</v>
      </c>
      <c r="K575" t="s">
        <v>313</v>
      </c>
      <c r="L575" t="s">
        <v>313</v>
      </c>
      <c r="M575" t="s">
        <v>313</v>
      </c>
      <c r="N575" t="s">
        <v>313</v>
      </c>
      <c r="O575">
        <f t="shared" si="8"/>
        <v>1</v>
      </c>
    </row>
    <row r="576" spans="1:15" hidden="1">
      <c r="A576" t="s">
        <v>388</v>
      </c>
      <c r="B576" t="s">
        <v>389</v>
      </c>
      <c r="C576">
        <v>2010</v>
      </c>
      <c r="D576" t="s">
        <v>398</v>
      </c>
      <c r="E576">
        <v>3</v>
      </c>
      <c r="F576">
        <v>1068.5240883075601</v>
      </c>
      <c r="G576">
        <v>2840</v>
      </c>
      <c r="H576">
        <v>0.675000191955615</v>
      </c>
      <c r="I576">
        <v>17.988891676856799</v>
      </c>
      <c r="J576">
        <v>-1.48087778440786</v>
      </c>
      <c r="K576">
        <v>-2.6541378685756798</v>
      </c>
      <c r="L576">
        <v>187.86371060807801</v>
      </c>
      <c r="M576">
        <v>1</v>
      </c>
      <c r="N576">
        <v>0</v>
      </c>
      <c r="O576">
        <f t="shared" si="8"/>
        <v>0</v>
      </c>
    </row>
    <row r="577" spans="1:15" hidden="1">
      <c r="A577" t="s">
        <v>388</v>
      </c>
      <c r="B577" t="s">
        <v>389</v>
      </c>
      <c r="C577">
        <v>2011</v>
      </c>
      <c r="D577" t="s">
        <v>398</v>
      </c>
      <c r="E577">
        <v>3</v>
      </c>
      <c r="F577">
        <v>1225.92821352955</v>
      </c>
      <c r="G577">
        <v>2990</v>
      </c>
      <c r="H577">
        <v>-9.9999808044372598E-2</v>
      </c>
      <c r="I577">
        <v>16.835023038270901</v>
      </c>
      <c r="J577">
        <v>-2.2108308662080698</v>
      </c>
      <c r="K577">
        <v>-4.53158073938316</v>
      </c>
      <c r="L577">
        <v>157.81207393991201</v>
      </c>
      <c r="M577">
        <v>1</v>
      </c>
      <c r="N577">
        <v>0</v>
      </c>
      <c r="O577">
        <f t="shared" si="8"/>
        <v>0</v>
      </c>
    </row>
    <row r="578" spans="1:15" hidden="1">
      <c r="A578" t="s">
        <v>388</v>
      </c>
      <c r="B578" t="s">
        <v>389</v>
      </c>
      <c r="C578">
        <v>2012</v>
      </c>
      <c r="D578" t="s">
        <v>398</v>
      </c>
      <c r="E578">
        <v>2</v>
      </c>
      <c r="F578">
        <v>1139.6349840225</v>
      </c>
      <c r="G578">
        <v>3140</v>
      </c>
      <c r="H578">
        <v>-0.77500000000001301</v>
      </c>
      <c r="I578">
        <v>11.0777508938707</v>
      </c>
      <c r="J578">
        <v>-6.2617130604210702</v>
      </c>
      <c r="K578">
        <v>-4.8153319489144799</v>
      </c>
      <c r="L578">
        <v>138.710719496916</v>
      </c>
      <c r="M578">
        <v>1</v>
      </c>
      <c r="N578">
        <v>0</v>
      </c>
      <c r="O578">
        <f t="shared" si="8"/>
        <v>0</v>
      </c>
    </row>
    <row r="579" spans="1:15" hidden="1">
      <c r="A579" t="s">
        <v>390</v>
      </c>
      <c r="B579" t="s">
        <v>391</v>
      </c>
      <c r="C579">
        <v>2010</v>
      </c>
      <c r="D579" t="s">
        <v>398</v>
      </c>
      <c r="E579">
        <v>16</v>
      </c>
      <c r="F579">
        <v>31.8812</v>
      </c>
      <c r="G579">
        <v>48300</v>
      </c>
      <c r="H579">
        <v>0.34396374596651602</v>
      </c>
      <c r="I579">
        <v>2.1120755039508698</v>
      </c>
      <c r="J579">
        <v>-2.6409662452232201</v>
      </c>
      <c r="K579">
        <v>-6.0450963527697503</v>
      </c>
      <c r="L579">
        <v>855.01039239150998</v>
      </c>
      <c r="M579">
        <v>0</v>
      </c>
      <c r="N579">
        <v>1</v>
      </c>
      <c r="O579">
        <f t="shared" ref="O579:O642" si="9">IF(E579&gt;6,1,0)</f>
        <v>1</v>
      </c>
    </row>
    <row r="580" spans="1:15" hidden="1">
      <c r="A580" t="s">
        <v>390</v>
      </c>
      <c r="B580" t="s">
        <v>391</v>
      </c>
      <c r="C580">
        <v>2011</v>
      </c>
      <c r="D580" t="s">
        <v>398</v>
      </c>
      <c r="E580">
        <v>15</v>
      </c>
      <c r="F580">
        <v>37.699744230769298</v>
      </c>
      <c r="G580">
        <v>49110</v>
      </c>
      <c r="H580">
        <v>0.309417979695084</v>
      </c>
      <c r="I580">
        <v>1.7078658242470299</v>
      </c>
      <c r="J580">
        <v>-2.9665873673518499</v>
      </c>
      <c r="K580">
        <v>-8.5903776970722401</v>
      </c>
      <c r="L580">
        <v>759.86611240079901</v>
      </c>
      <c r="M580">
        <v>0</v>
      </c>
      <c r="N580">
        <v>1</v>
      </c>
      <c r="O580">
        <f t="shared" si="9"/>
        <v>1</v>
      </c>
    </row>
    <row r="581" spans="1:15" hidden="1">
      <c r="A581" t="s">
        <v>390</v>
      </c>
      <c r="B581" t="s">
        <v>391</v>
      </c>
      <c r="C581">
        <v>2012</v>
      </c>
      <c r="D581" t="s">
        <v>398</v>
      </c>
      <c r="E581">
        <v>15</v>
      </c>
      <c r="F581">
        <v>42.077081774761197</v>
      </c>
      <c r="G581">
        <v>50350</v>
      </c>
      <c r="H581">
        <v>0.26660099854487901</v>
      </c>
      <c r="I581">
        <v>1.4804462482373999</v>
      </c>
      <c r="J581">
        <v>-2.9601170261440002</v>
      </c>
      <c r="K581">
        <v>-9.8274477588923208</v>
      </c>
      <c r="L581">
        <v>729.91834409418902</v>
      </c>
      <c r="M581">
        <v>0</v>
      </c>
      <c r="N581">
        <v>1</v>
      </c>
      <c r="O581">
        <f t="shared" si="9"/>
        <v>1</v>
      </c>
    </row>
    <row r="582" spans="1:15" hidden="1">
      <c r="A582" t="s">
        <v>392</v>
      </c>
      <c r="B582" t="s">
        <v>393</v>
      </c>
      <c r="C582">
        <v>2007</v>
      </c>
      <c r="D582" t="s">
        <v>398</v>
      </c>
      <c r="E582">
        <v>4</v>
      </c>
      <c r="F582">
        <v>155.367876447876</v>
      </c>
      <c r="G582">
        <v>6050</v>
      </c>
      <c r="H582">
        <v>7.68034238808771</v>
      </c>
      <c r="I582">
        <v>27.154033079632001</v>
      </c>
      <c r="J582">
        <v>14.422475131384999</v>
      </c>
      <c r="K582">
        <v>0.43708959067153003</v>
      </c>
      <c r="L582">
        <v>0.65544663906688105</v>
      </c>
      <c r="M582">
        <v>1</v>
      </c>
      <c r="N582">
        <v>0</v>
      </c>
      <c r="O582">
        <f t="shared" si="9"/>
        <v>0</v>
      </c>
    </row>
    <row r="583" spans="1:15" hidden="1">
      <c r="A583" t="s">
        <v>392</v>
      </c>
      <c r="B583" t="s">
        <v>393</v>
      </c>
      <c r="C583">
        <v>2008</v>
      </c>
      <c r="D583" t="s">
        <v>398</v>
      </c>
      <c r="E583">
        <v>4</v>
      </c>
      <c r="F583">
        <v>222.72787692125601</v>
      </c>
      <c r="G583">
        <v>7520</v>
      </c>
      <c r="H583">
        <v>11.8075332468174</v>
      </c>
      <c r="I583">
        <v>20.985694575906798</v>
      </c>
      <c r="J583">
        <v>6.9372749660326098</v>
      </c>
      <c r="K583">
        <v>2.1787913614886398</v>
      </c>
      <c r="L583">
        <v>0.79148388706272699</v>
      </c>
      <c r="M583">
        <v>1</v>
      </c>
      <c r="N583">
        <v>0</v>
      </c>
      <c r="O583">
        <f t="shared" si="9"/>
        <v>0</v>
      </c>
    </row>
    <row r="584" spans="1:15" hidden="1">
      <c r="A584" t="s">
        <v>392</v>
      </c>
      <c r="B584" t="s">
        <v>393</v>
      </c>
      <c r="C584">
        <v>2009</v>
      </c>
      <c r="D584" t="s">
        <v>398</v>
      </c>
      <c r="E584">
        <v>4</v>
      </c>
      <c r="F584">
        <v>488.03084033936102</v>
      </c>
      <c r="G584">
        <v>9230</v>
      </c>
      <c r="H584">
        <v>8.5553397602138297</v>
      </c>
      <c r="I584">
        <v>21.161817008955701</v>
      </c>
      <c r="J584">
        <v>10.185666047810299</v>
      </c>
      <c r="K584">
        <v>-2.6269999999999998</v>
      </c>
      <c r="L584">
        <v>0.68713729540226798</v>
      </c>
      <c r="M584">
        <v>1</v>
      </c>
      <c r="N584">
        <v>0</v>
      </c>
      <c r="O584">
        <f t="shared" si="9"/>
        <v>0</v>
      </c>
    </row>
    <row r="585" spans="1:15" hidden="1">
      <c r="A585" t="s">
        <v>392</v>
      </c>
      <c r="B585" t="s">
        <v>393</v>
      </c>
      <c r="C585">
        <v>2010</v>
      </c>
      <c r="D585" t="s">
        <v>398</v>
      </c>
      <c r="E585">
        <v>4</v>
      </c>
      <c r="F585">
        <v>984.37870588237502</v>
      </c>
      <c r="G585">
        <v>10140</v>
      </c>
      <c r="H585">
        <v>5.1753487076827502</v>
      </c>
      <c r="I585">
        <v>27.0809414466131</v>
      </c>
      <c r="J585">
        <v>0.68544883586445204</v>
      </c>
      <c r="K585">
        <v>-4.9873333333333303</v>
      </c>
      <c r="L585">
        <v>1.37645331086406</v>
      </c>
      <c r="M585">
        <v>1</v>
      </c>
      <c r="N585">
        <v>0</v>
      </c>
      <c r="O585">
        <f t="shared" si="9"/>
        <v>0</v>
      </c>
    </row>
    <row r="586" spans="1:15" hidden="1">
      <c r="A586" t="s">
        <v>392</v>
      </c>
      <c r="B586" t="s">
        <v>393</v>
      </c>
      <c r="C586">
        <v>2011</v>
      </c>
      <c r="D586" t="s">
        <v>398</v>
      </c>
      <c r="E586">
        <v>3</v>
      </c>
      <c r="F586">
        <v>1258.1207199309099</v>
      </c>
      <c r="G586">
        <v>11520</v>
      </c>
      <c r="H586">
        <v>2.33529681474961</v>
      </c>
      <c r="I586">
        <v>27.634203077908499</v>
      </c>
      <c r="J586">
        <v>2.2376752570476</v>
      </c>
      <c r="K586">
        <v>-7.5036666666666703</v>
      </c>
      <c r="L586">
        <v>0.86407129817426098</v>
      </c>
      <c r="M586">
        <v>1</v>
      </c>
      <c r="N586">
        <v>0</v>
      </c>
      <c r="O586">
        <f t="shared" si="9"/>
        <v>0</v>
      </c>
    </row>
    <row r="587" spans="1:15" hidden="1">
      <c r="A587" t="s">
        <v>392</v>
      </c>
      <c r="B587" t="s">
        <v>393</v>
      </c>
      <c r="C587">
        <v>2012</v>
      </c>
      <c r="D587" t="s">
        <v>398</v>
      </c>
      <c r="E587">
        <v>3</v>
      </c>
      <c r="F587">
        <v>1275.1580167698201</v>
      </c>
      <c r="G587">
        <v>11760</v>
      </c>
      <c r="H587">
        <v>1.1906881358508099</v>
      </c>
      <c r="I587">
        <v>27.119539490637699</v>
      </c>
      <c r="J587">
        <v>7.7056472069345796</v>
      </c>
      <c r="K587">
        <v>-10.214</v>
      </c>
      <c r="L587">
        <v>1.1684787089425299</v>
      </c>
      <c r="M587">
        <v>1</v>
      </c>
      <c r="N587">
        <v>1</v>
      </c>
      <c r="O587">
        <f t="shared" si="9"/>
        <v>0</v>
      </c>
    </row>
    <row r="588" spans="1:15" hidden="1">
      <c r="A588" t="s">
        <v>394</v>
      </c>
      <c r="B588" t="s">
        <v>395</v>
      </c>
      <c r="C588">
        <v>2007</v>
      </c>
      <c r="D588" t="s">
        <v>398</v>
      </c>
      <c r="E588">
        <v>5</v>
      </c>
      <c r="F588">
        <v>97.382582278480996</v>
      </c>
      <c r="G588">
        <v>760</v>
      </c>
      <c r="H588">
        <v>7.2401691606561203</v>
      </c>
      <c r="I588">
        <v>7.8087799538112703</v>
      </c>
      <c r="J588">
        <v>-0.24670437369826601</v>
      </c>
      <c r="K588">
        <v>-0.38266666666666699</v>
      </c>
      <c r="L588">
        <v>0.41492133753084698</v>
      </c>
      <c r="M588">
        <v>1</v>
      </c>
      <c r="N588">
        <v>0</v>
      </c>
      <c r="O588">
        <f t="shared" si="9"/>
        <v>0</v>
      </c>
    </row>
    <row r="589" spans="1:15" hidden="1">
      <c r="A589" t="s">
        <v>394</v>
      </c>
      <c r="B589" t="s">
        <v>395</v>
      </c>
      <c r="C589">
        <v>2008</v>
      </c>
      <c r="D589" t="s">
        <v>398</v>
      </c>
      <c r="E589">
        <v>5</v>
      </c>
      <c r="F589">
        <v>89.438587057607805</v>
      </c>
      <c r="G589">
        <v>850</v>
      </c>
      <c r="H589">
        <v>7.2977794087113397</v>
      </c>
      <c r="I589">
        <v>7.9903326861716701</v>
      </c>
      <c r="J589">
        <v>-8.9816593641243898</v>
      </c>
      <c r="K589">
        <v>-0.98866666666666703</v>
      </c>
      <c r="L589">
        <v>0.42653034002141099</v>
      </c>
      <c r="M589">
        <v>0</v>
      </c>
      <c r="N589">
        <v>0</v>
      </c>
      <c r="O589">
        <f t="shared" si="9"/>
        <v>0</v>
      </c>
    </row>
    <row r="590" spans="1:15" hidden="1">
      <c r="A590" t="s">
        <v>394</v>
      </c>
      <c r="B590" t="s">
        <v>395</v>
      </c>
      <c r="C590">
        <v>2009</v>
      </c>
      <c r="D590" t="s">
        <v>398</v>
      </c>
      <c r="E590">
        <v>5</v>
      </c>
      <c r="F590">
        <v>161.409573980434</v>
      </c>
      <c r="G590">
        <v>1000</v>
      </c>
      <c r="H590">
        <v>6.8291195577622803</v>
      </c>
      <c r="I590">
        <v>12.9352975264969</v>
      </c>
      <c r="J590">
        <v>-10.9179529896098</v>
      </c>
      <c r="K590">
        <v>-0.74733333333333296</v>
      </c>
      <c r="L590">
        <v>0.37988732713051399</v>
      </c>
      <c r="M590">
        <v>1</v>
      </c>
      <c r="N590">
        <v>0</v>
      </c>
      <c r="O590">
        <f t="shared" si="9"/>
        <v>0</v>
      </c>
    </row>
    <row r="591" spans="1:15" hidden="1">
      <c r="A591" t="s">
        <v>394</v>
      </c>
      <c r="B591" t="s">
        <v>395</v>
      </c>
      <c r="C591">
        <v>2010</v>
      </c>
      <c r="D591" t="s">
        <v>398</v>
      </c>
      <c r="E591">
        <v>4</v>
      </c>
      <c r="F591">
        <v>239.202752131446</v>
      </c>
      <c r="G591">
        <v>1120</v>
      </c>
      <c r="H591">
        <v>6.2917820116469496</v>
      </c>
      <c r="I591">
        <v>12.8248880921837</v>
      </c>
      <c r="J591">
        <v>-6.2331036856391204</v>
      </c>
      <c r="K591">
        <v>-2.839</v>
      </c>
      <c r="L591">
        <v>0.49556886480512402</v>
      </c>
      <c r="M591">
        <v>1</v>
      </c>
      <c r="N591">
        <v>0</v>
      </c>
      <c r="O591">
        <f t="shared" si="9"/>
        <v>0</v>
      </c>
    </row>
    <row r="592" spans="1:15" hidden="1">
      <c r="A592" t="s">
        <v>394</v>
      </c>
      <c r="B592" t="s">
        <v>395</v>
      </c>
      <c r="C592">
        <v>2011</v>
      </c>
      <c r="D592" t="s">
        <v>398</v>
      </c>
      <c r="E592">
        <v>4</v>
      </c>
      <c r="F592">
        <v>297.44589712584201</v>
      </c>
      <c r="G592">
        <v>1270</v>
      </c>
      <c r="H592">
        <v>6.1531028629823199</v>
      </c>
      <c r="I592">
        <v>13.010825049078401</v>
      </c>
      <c r="J592">
        <v>-3.6883770007000898</v>
      </c>
      <c r="K592">
        <v>-3.0883333333333298</v>
      </c>
      <c r="L592">
        <v>0.53816508028215104</v>
      </c>
      <c r="M592">
        <v>1</v>
      </c>
      <c r="N592">
        <v>0</v>
      </c>
      <c r="O592">
        <f t="shared" si="9"/>
        <v>0</v>
      </c>
    </row>
    <row r="593" spans="1:15" hidden="1">
      <c r="A593" t="s">
        <v>394</v>
      </c>
      <c r="B593" t="s">
        <v>395</v>
      </c>
      <c r="C593">
        <v>2012</v>
      </c>
      <c r="D593" t="s">
        <v>398</v>
      </c>
      <c r="E593">
        <v>4</v>
      </c>
      <c r="F593">
        <v>318.030316856328</v>
      </c>
      <c r="G593">
        <v>1390</v>
      </c>
      <c r="H593">
        <v>5.9308024292103303</v>
      </c>
      <c r="I593">
        <v>11.5312119935283</v>
      </c>
      <c r="J593">
        <v>0.174119000057916</v>
      </c>
      <c r="K593">
        <v>-3.2793333333333301</v>
      </c>
      <c r="L593">
        <v>0.49320979182497099</v>
      </c>
      <c r="M593">
        <v>1</v>
      </c>
      <c r="N593">
        <v>0</v>
      </c>
      <c r="O593">
        <f t="shared" si="9"/>
        <v>0</v>
      </c>
    </row>
    <row r="594" spans="1:15" hidden="1">
      <c r="A594" t="s">
        <v>396</v>
      </c>
      <c r="B594" t="s">
        <v>397</v>
      </c>
      <c r="C594">
        <v>2007</v>
      </c>
      <c r="D594" t="s">
        <v>398</v>
      </c>
      <c r="E594">
        <v>9</v>
      </c>
      <c r="F594">
        <v>53.428953488372102</v>
      </c>
      <c r="G594">
        <v>5420</v>
      </c>
      <c r="H594">
        <v>4.5961131281379997</v>
      </c>
      <c r="I594">
        <v>3.1421022244780601</v>
      </c>
      <c r="J594">
        <v>-5.2660734410497501</v>
      </c>
      <c r="K594">
        <v>-0.41445960159791501</v>
      </c>
      <c r="L594">
        <v>74.068706946233206</v>
      </c>
      <c r="M594">
        <v>1</v>
      </c>
      <c r="N594">
        <v>0</v>
      </c>
      <c r="O594">
        <f t="shared" si="9"/>
        <v>1</v>
      </c>
    </row>
    <row r="595" spans="1:15" hidden="1">
      <c r="A595" t="s">
        <v>396</v>
      </c>
      <c r="B595" t="s">
        <v>397</v>
      </c>
      <c r="C595">
        <v>2008</v>
      </c>
      <c r="D595" t="s">
        <v>398</v>
      </c>
      <c r="E595">
        <v>9</v>
      </c>
      <c r="F595">
        <v>48.957241112002201</v>
      </c>
      <c r="G595">
        <v>5690</v>
      </c>
      <c r="H595">
        <v>5.2457837506284699</v>
      </c>
      <c r="I595">
        <v>5.0464482162495097</v>
      </c>
      <c r="J595">
        <v>-6.9952172567197</v>
      </c>
      <c r="K595">
        <v>0.59904901817713496</v>
      </c>
      <c r="L595">
        <v>76.793108562365902</v>
      </c>
      <c r="M595">
        <v>1</v>
      </c>
      <c r="N595">
        <v>0</v>
      </c>
      <c r="O595">
        <f t="shared" si="9"/>
        <v>1</v>
      </c>
    </row>
    <row r="596" spans="1:15" hidden="1">
      <c r="A596" t="s">
        <v>396</v>
      </c>
      <c r="B596" t="s">
        <v>397</v>
      </c>
      <c r="C596">
        <v>2009</v>
      </c>
      <c r="D596" t="s">
        <v>398</v>
      </c>
      <c r="E596">
        <v>9</v>
      </c>
      <c r="F596">
        <v>111.322074843899</v>
      </c>
      <c r="G596">
        <v>5750</v>
      </c>
      <c r="H596">
        <v>5.0126736497139701</v>
      </c>
      <c r="I596">
        <v>7.7588318240921996</v>
      </c>
      <c r="J596">
        <v>-7.3623566513752401</v>
      </c>
      <c r="K596">
        <v>0.43485568526424501</v>
      </c>
      <c r="L596">
        <v>79.032683477244305</v>
      </c>
      <c r="M596">
        <v>1</v>
      </c>
      <c r="N596">
        <v>0</v>
      </c>
      <c r="O596">
        <f t="shared" si="9"/>
        <v>1</v>
      </c>
    </row>
    <row r="597" spans="1:15" hidden="1">
      <c r="A597" t="s">
        <v>396</v>
      </c>
      <c r="B597" t="s">
        <v>397</v>
      </c>
      <c r="C597">
        <v>2010</v>
      </c>
      <c r="D597" t="s">
        <v>398</v>
      </c>
      <c r="E597">
        <v>9</v>
      </c>
      <c r="F597">
        <v>177.084936501621</v>
      </c>
      <c r="G597">
        <v>5630</v>
      </c>
      <c r="H597">
        <v>3.3118489982816199</v>
      </c>
      <c r="I597">
        <v>8.5882901926879196</v>
      </c>
      <c r="J597">
        <v>-3.9949549523055299</v>
      </c>
      <c r="K597">
        <v>-1.57515693097271</v>
      </c>
      <c r="L597">
        <v>100.48395186173801</v>
      </c>
      <c r="M597">
        <v>1</v>
      </c>
      <c r="N597">
        <v>0</v>
      </c>
      <c r="O597">
        <f t="shared" si="9"/>
        <v>1</v>
      </c>
    </row>
    <row r="598" spans="1:15" hidden="1">
      <c r="A598" t="s">
        <v>396</v>
      </c>
      <c r="B598" t="s">
        <v>397</v>
      </c>
      <c r="C598">
        <v>2011</v>
      </c>
      <c r="D598" t="s">
        <v>398</v>
      </c>
      <c r="E598">
        <v>9</v>
      </c>
      <c r="F598">
        <v>210.296323474801</v>
      </c>
      <c r="G598">
        <v>6000</v>
      </c>
      <c r="H598">
        <v>2.6959103412510399</v>
      </c>
      <c r="I598">
        <v>7.6429314398317798</v>
      </c>
      <c r="J598">
        <v>-1.92297158379265</v>
      </c>
      <c r="K598">
        <v>-3.2919806917546599</v>
      </c>
      <c r="L598">
        <v>95.355868022833107</v>
      </c>
      <c r="M598">
        <v>1</v>
      </c>
      <c r="N598">
        <v>0</v>
      </c>
      <c r="O598">
        <f t="shared" si="9"/>
        <v>1</v>
      </c>
    </row>
    <row r="599" spans="1:15" hidden="1">
      <c r="A599" t="s">
        <v>396</v>
      </c>
      <c r="B599" t="s">
        <v>397</v>
      </c>
      <c r="C599">
        <v>2012</v>
      </c>
      <c r="D599" t="s">
        <v>398</v>
      </c>
      <c r="E599">
        <v>8</v>
      </c>
      <c r="F599">
        <v>181.76262603890299</v>
      </c>
      <c r="G599">
        <v>6850</v>
      </c>
      <c r="H599">
        <v>2.2087908637765499</v>
      </c>
      <c r="I599">
        <v>7.4414974006952201</v>
      </c>
      <c r="J599">
        <v>-2.3469141326021501</v>
      </c>
      <c r="K599">
        <v>-4.51698132012696</v>
      </c>
      <c r="L599">
        <v>94.8505098118831</v>
      </c>
      <c r="M599">
        <v>1</v>
      </c>
      <c r="N599">
        <v>0</v>
      </c>
      <c r="O599">
        <f t="shared" si="9"/>
        <v>1</v>
      </c>
    </row>
    <row r="600" spans="1:15" hidden="1">
      <c r="A600" t="s">
        <v>282</v>
      </c>
      <c r="B600" t="s">
        <v>283</v>
      </c>
      <c r="C600">
        <v>2007</v>
      </c>
      <c r="D600" t="s">
        <v>31</v>
      </c>
      <c r="E600">
        <v>-2</v>
      </c>
      <c r="F600">
        <v>273.77539525691702</v>
      </c>
      <c r="G600">
        <v>5579</v>
      </c>
      <c r="H600">
        <v>8.8572568708426793</v>
      </c>
      <c r="I600">
        <v>11.276580522067601</v>
      </c>
      <c r="J600">
        <v>2.9366133905226302</v>
      </c>
      <c r="K600">
        <v>-0.38502630185921899</v>
      </c>
      <c r="L600">
        <v>197.53713391023001</v>
      </c>
      <c r="M600">
        <v>1</v>
      </c>
      <c r="N600">
        <v>0</v>
      </c>
      <c r="O600">
        <f t="shared" si="9"/>
        <v>0</v>
      </c>
    </row>
    <row r="601" spans="1:15" hidden="1">
      <c r="A601" t="s">
        <v>282</v>
      </c>
      <c r="B601" t="s">
        <v>283</v>
      </c>
      <c r="C601">
        <v>2008</v>
      </c>
      <c r="D601" t="s">
        <v>31</v>
      </c>
      <c r="E601">
        <v>-1</v>
      </c>
      <c r="F601">
        <v>292.25585471658098</v>
      </c>
      <c r="G601">
        <v>6632</v>
      </c>
      <c r="H601">
        <v>8.6487194238411007</v>
      </c>
      <c r="I601">
        <v>14.5140883907043</v>
      </c>
      <c r="J601">
        <v>2.2302028722429901</v>
      </c>
      <c r="K601">
        <v>-1.3253333333333299</v>
      </c>
      <c r="L601">
        <v>182.26978572909101</v>
      </c>
      <c r="M601">
        <v>1</v>
      </c>
      <c r="N601">
        <v>0</v>
      </c>
      <c r="O601">
        <f t="shared" si="9"/>
        <v>0</v>
      </c>
    </row>
    <row r="602" spans="1:15" hidden="1">
      <c r="A602" t="s">
        <v>282</v>
      </c>
      <c r="B602" t="s">
        <v>283</v>
      </c>
      <c r="C602">
        <v>2009</v>
      </c>
      <c r="D602" t="s">
        <v>31</v>
      </c>
      <c r="E602">
        <v>-1</v>
      </c>
      <c r="F602">
        <v>686.57002283550696</v>
      </c>
      <c r="G602">
        <v>8287</v>
      </c>
      <c r="H602">
        <v>7.1668544072445197</v>
      </c>
      <c r="I602">
        <v>18.045277441677101</v>
      </c>
      <c r="J602">
        <v>1.66398962300661</v>
      </c>
      <c r="K602">
        <v>-1.0680000000000001</v>
      </c>
      <c r="L602">
        <v>159.92152645760601</v>
      </c>
      <c r="M602">
        <v>1</v>
      </c>
      <c r="N602">
        <v>0</v>
      </c>
      <c r="O602">
        <f t="shared" si="9"/>
        <v>0</v>
      </c>
    </row>
    <row r="603" spans="1:15" hidden="1">
      <c r="A603" t="s">
        <v>282</v>
      </c>
      <c r="B603" t="s">
        <v>283</v>
      </c>
      <c r="C603">
        <v>2010</v>
      </c>
      <c r="D603" t="s">
        <v>31</v>
      </c>
      <c r="E603">
        <v>-1</v>
      </c>
      <c r="F603">
        <v>1353.95935903192</v>
      </c>
      <c r="G603">
        <v>10101</v>
      </c>
      <c r="H603">
        <v>4.8798603571077299</v>
      </c>
      <c r="I603">
        <v>16.2454957552862</v>
      </c>
      <c r="J603">
        <v>2.20281215671654</v>
      </c>
      <c r="K603">
        <v>-1.7589999999999999</v>
      </c>
      <c r="L603">
        <v>185.29264281735001</v>
      </c>
      <c r="M603">
        <v>1</v>
      </c>
      <c r="N603">
        <v>0</v>
      </c>
      <c r="O603">
        <f t="shared" si="9"/>
        <v>0</v>
      </c>
    </row>
    <row r="604" spans="1:15" hidden="1">
      <c r="A604" t="s">
        <v>282</v>
      </c>
      <c r="B604" t="s">
        <v>283</v>
      </c>
      <c r="C604">
        <v>2011</v>
      </c>
      <c r="D604" t="s">
        <v>31</v>
      </c>
      <c r="E604">
        <v>-1</v>
      </c>
      <c r="F604">
        <v>1546.9205225057401</v>
      </c>
      <c r="G604">
        <v>9282</v>
      </c>
      <c r="H604">
        <v>5.0729397598646804</v>
      </c>
      <c r="I604">
        <v>16.203970865640301</v>
      </c>
      <c r="J604">
        <v>0.29384290565389398</v>
      </c>
      <c r="K604">
        <v>-1.56433333333333</v>
      </c>
      <c r="L604">
        <v>156.84698477243001</v>
      </c>
      <c r="M604">
        <v>1</v>
      </c>
      <c r="N604">
        <v>0</v>
      </c>
      <c r="O604">
        <f t="shared" si="9"/>
        <v>0</v>
      </c>
    </row>
    <row r="605" spans="1:15" hidden="1">
      <c r="A605" t="s">
        <v>282</v>
      </c>
      <c r="B605" t="s">
        <v>283</v>
      </c>
      <c r="C605">
        <v>2012</v>
      </c>
      <c r="D605" t="s">
        <v>31</v>
      </c>
      <c r="E605">
        <v>0</v>
      </c>
      <c r="F605">
        <v>1304.5206912761601</v>
      </c>
      <c r="G605">
        <v>11227</v>
      </c>
      <c r="H605">
        <v>5.2109452001802801</v>
      </c>
      <c r="I605">
        <v>14.8675908966833</v>
      </c>
      <c r="J605">
        <v>-0.40718500417547498</v>
      </c>
      <c r="K605">
        <v>-2.2599999999999998</v>
      </c>
      <c r="L605">
        <v>142.14858313190999</v>
      </c>
      <c r="M605">
        <v>1</v>
      </c>
      <c r="N605">
        <v>1</v>
      </c>
      <c r="O605">
        <f t="shared" si="9"/>
        <v>0</v>
      </c>
    </row>
    <row r="606" spans="1:15" hidden="1">
      <c r="A606" t="s">
        <v>285</v>
      </c>
      <c r="B606" t="s">
        <v>286</v>
      </c>
      <c r="C606">
        <v>2007</v>
      </c>
      <c r="D606" t="s">
        <v>31</v>
      </c>
      <c r="E606">
        <v>0</v>
      </c>
      <c r="F606">
        <v>3.6877419354838699</v>
      </c>
      <c r="G606">
        <v>41260</v>
      </c>
      <c r="H606">
        <v>2.23835435428493</v>
      </c>
      <c r="I606">
        <v>1.9385374935766899</v>
      </c>
      <c r="J606">
        <v>2.7048445346958601</v>
      </c>
      <c r="K606">
        <v>-2.6990858113264902</v>
      </c>
      <c r="L606">
        <v>353.09449404267502</v>
      </c>
      <c r="M606">
        <v>0</v>
      </c>
      <c r="N606">
        <v>1</v>
      </c>
      <c r="O606">
        <f t="shared" si="9"/>
        <v>0</v>
      </c>
    </row>
    <row r="607" spans="1:15" hidden="1">
      <c r="A607" t="s">
        <v>285</v>
      </c>
      <c r="B607" t="s">
        <v>286</v>
      </c>
      <c r="C607">
        <v>2008</v>
      </c>
      <c r="D607" t="s">
        <v>31</v>
      </c>
      <c r="E607">
        <v>0</v>
      </c>
      <c r="F607">
        <v>3.9083399942905999</v>
      </c>
      <c r="G607">
        <v>44170</v>
      </c>
      <c r="H607">
        <v>2.9546919956810598</v>
      </c>
      <c r="I607">
        <v>1.9743277943805</v>
      </c>
      <c r="J607">
        <v>3.4130804796900902</v>
      </c>
      <c r="K607">
        <v>-1.51327337184299</v>
      </c>
      <c r="L607">
        <v>376.929357508122</v>
      </c>
      <c r="M607">
        <v>0</v>
      </c>
      <c r="N607">
        <v>1</v>
      </c>
      <c r="O607">
        <f t="shared" si="9"/>
        <v>0</v>
      </c>
    </row>
    <row r="608" spans="1:15" hidden="1">
      <c r="A608" t="s">
        <v>285</v>
      </c>
      <c r="B608" t="s">
        <v>286</v>
      </c>
      <c r="C608">
        <v>2009</v>
      </c>
      <c r="D608" t="s">
        <v>31</v>
      </c>
      <c r="E608">
        <v>0</v>
      </c>
      <c r="F608">
        <v>16.415223172459001</v>
      </c>
      <c r="G608">
        <v>48700</v>
      </c>
      <c r="H608">
        <v>2.6650715934527001</v>
      </c>
      <c r="I608">
        <v>2.27804605492901</v>
      </c>
      <c r="J608">
        <v>4.70672428285057</v>
      </c>
      <c r="K608">
        <v>-1.22463263910245</v>
      </c>
      <c r="L608">
        <v>387.584926064841</v>
      </c>
      <c r="M608">
        <v>0</v>
      </c>
      <c r="N608">
        <v>1</v>
      </c>
      <c r="O608">
        <f t="shared" si="9"/>
        <v>0</v>
      </c>
    </row>
    <row r="609" spans="1:15" hidden="1">
      <c r="A609" t="s">
        <v>285</v>
      </c>
      <c r="B609" t="s">
        <v>286</v>
      </c>
      <c r="C609">
        <v>2010</v>
      </c>
      <c r="D609" t="s">
        <v>31</v>
      </c>
      <c r="E609">
        <v>0</v>
      </c>
      <c r="F609">
        <v>52.488136780171402</v>
      </c>
      <c r="G609">
        <v>48580</v>
      </c>
      <c r="H609">
        <v>1.18013185305588</v>
      </c>
      <c r="I609">
        <v>1.96361074089015</v>
      </c>
      <c r="J609">
        <v>2.5884576787837998</v>
      </c>
      <c r="K609">
        <v>-1.7158551647289999</v>
      </c>
      <c r="L609">
        <v>466.26576626362601</v>
      </c>
      <c r="M609">
        <v>0</v>
      </c>
      <c r="N609">
        <v>1</v>
      </c>
      <c r="O609">
        <f t="shared" si="9"/>
        <v>0</v>
      </c>
    </row>
    <row r="610" spans="1:15" hidden="1">
      <c r="A610" t="s">
        <v>285</v>
      </c>
      <c r="B610" t="s">
        <v>286</v>
      </c>
      <c r="C610">
        <v>2011</v>
      </c>
      <c r="D610" t="s">
        <v>31</v>
      </c>
      <c r="E610">
        <v>0</v>
      </c>
      <c r="F610">
        <v>77.780913495550195</v>
      </c>
      <c r="G610">
        <v>49180</v>
      </c>
      <c r="H610">
        <v>0.81244785059334301</v>
      </c>
      <c r="I610">
        <v>1.8452560668962701</v>
      </c>
      <c r="J610">
        <v>3.3745523400586301</v>
      </c>
      <c r="K610">
        <v>-2.4135969907535002</v>
      </c>
      <c r="L610">
        <v>407.649262560284</v>
      </c>
      <c r="M610">
        <v>0</v>
      </c>
      <c r="N610">
        <v>1</v>
      </c>
      <c r="O610">
        <f t="shared" si="9"/>
        <v>0</v>
      </c>
    </row>
    <row r="611" spans="1:15" hidden="1">
      <c r="A611" t="s">
        <v>285</v>
      </c>
      <c r="B611" t="s">
        <v>286</v>
      </c>
      <c r="C611">
        <v>2012</v>
      </c>
      <c r="D611" t="s">
        <v>31</v>
      </c>
      <c r="E611">
        <v>1</v>
      </c>
      <c r="F611">
        <v>101.83781452162</v>
      </c>
      <c r="G611">
        <v>50330</v>
      </c>
      <c r="H611">
        <v>0.67492746342016796</v>
      </c>
      <c r="I611">
        <v>1.8622621506394901</v>
      </c>
      <c r="J611">
        <v>1.54046259953127</v>
      </c>
      <c r="K611">
        <v>-2.76132785856203</v>
      </c>
      <c r="L611">
        <v>368.915630291632</v>
      </c>
      <c r="M611">
        <v>0</v>
      </c>
      <c r="N611">
        <v>1</v>
      </c>
      <c r="O611">
        <f t="shared" si="9"/>
        <v>0</v>
      </c>
    </row>
    <row r="612" spans="1:15" hidden="1">
      <c r="A612" t="s">
        <v>287</v>
      </c>
      <c r="B612" t="s">
        <v>288</v>
      </c>
      <c r="C612">
        <v>2009</v>
      </c>
      <c r="D612" t="s">
        <v>31</v>
      </c>
      <c r="E612">
        <v>0</v>
      </c>
      <c r="F612">
        <v>77.402631578947407</v>
      </c>
      <c r="G612">
        <v>42380</v>
      </c>
      <c r="H612">
        <v>3.4173929921794</v>
      </c>
      <c r="I612">
        <v>3.40783069871835</v>
      </c>
      <c r="J612">
        <v>-4.9402941502701596</v>
      </c>
      <c r="K612">
        <v>1.75420069789359</v>
      </c>
      <c r="L612">
        <v>418.11336674944698</v>
      </c>
      <c r="M612">
        <v>0</v>
      </c>
      <c r="N612">
        <v>1</v>
      </c>
      <c r="O612">
        <f t="shared" si="9"/>
        <v>0</v>
      </c>
    </row>
    <row r="613" spans="1:15" hidden="1">
      <c r="A613" t="s">
        <v>287</v>
      </c>
      <c r="B613" t="s">
        <v>288</v>
      </c>
      <c r="C613">
        <v>2010</v>
      </c>
      <c r="D613" t="s">
        <v>31</v>
      </c>
      <c r="E613">
        <v>0</v>
      </c>
      <c r="F613">
        <v>79.235891789473698</v>
      </c>
      <c r="G613">
        <v>44000</v>
      </c>
      <c r="H613">
        <v>3.0462306372747099</v>
      </c>
      <c r="I613">
        <v>2.83503899927396</v>
      </c>
      <c r="J613">
        <v>-5.2789906770977302</v>
      </c>
      <c r="K613">
        <v>0.36730696431968701</v>
      </c>
      <c r="L613">
        <v>441.17488129514197</v>
      </c>
      <c r="M613">
        <v>0</v>
      </c>
      <c r="N613">
        <v>1</v>
      </c>
      <c r="O613">
        <f t="shared" si="9"/>
        <v>0</v>
      </c>
    </row>
    <row r="614" spans="1:15" hidden="1">
      <c r="A614" t="s">
        <v>287</v>
      </c>
      <c r="B614" t="s">
        <v>288</v>
      </c>
      <c r="C614">
        <v>2011</v>
      </c>
      <c r="D614" t="s">
        <v>31</v>
      </c>
      <c r="E614">
        <v>0</v>
      </c>
      <c r="F614">
        <v>69.019821857094897</v>
      </c>
      <c r="G614">
        <v>46490</v>
      </c>
      <c r="H614">
        <v>2.7891552681251599</v>
      </c>
      <c r="I614">
        <v>3.0059937211001402</v>
      </c>
      <c r="J614">
        <v>-3.91794525805502</v>
      </c>
      <c r="K614">
        <v>-1.5209625769836399</v>
      </c>
      <c r="L614">
        <v>494.15662999715101</v>
      </c>
      <c r="M614">
        <v>0</v>
      </c>
      <c r="N614">
        <v>1</v>
      </c>
      <c r="O614">
        <f t="shared" si="9"/>
        <v>0</v>
      </c>
    </row>
    <row r="615" spans="1:15" hidden="1">
      <c r="A615" t="s">
        <v>287</v>
      </c>
      <c r="B615" t="s">
        <v>288</v>
      </c>
      <c r="C615">
        <v>2012</v>
      </c>
      <c r="D615" t="s">
        <v>31</v>
      </c>
      <c r="E615">
        <v>0</v>
      </c>
      <c r="F615">
        <v>65.224907484625206</v>
      </c>
      <c r="G615">
        <v>50060</v>
      </c>
      <c r="H615">
        <v>2.4294889682810799</v>
      </c>
      <c r="I615">
        <v>2.6848924783647701</v>
      </c>
      <c r="J615">
        <v>-3.2076822905170701</v>
      </c>
      <c r="K615">
        <v>-3.3822400328328901</v>
      </c>
      <c r="L615">
        <v>435.58078543189401</v>
      </c>
      <c r="M615">
        <v>0</v>
      </c>
      <c r="N615">
        <v>1</v>
      </c>
      <c r="O615">
        <f t="shared" si="9"/>
        <v>0</v>
      </c>
    </row>
    <row r="616" spans="1:15" hidden="1">
      <c r="A616" t="s">
        <v>289</v>
      </c>
      <c r="B616" t="s">
        <v>290</v>
      </c>
      <c r="C616">
        <v>2007</v>
      </c>
      <c r="D616" t="s">
        <v>31</v>
      </c>
      <c r="E616">
        <v>0</v>
      </c>
      <c r="F616">
        <v>3.5497416666666699</v>
      </c>
      <c r="G616">
        <v>39890</v>
      </c>
      <c r="H616">
        <v>2.2121695016894098</v>
      </c>
      <c r="I616">
        <v>2.2223943022205601</v>
      </c>
      <c r="J616">
        <v>1.83723439771763</v>
      </c>
      <c r="K616">
        <v>-0.90433681278801004</v>
      </c>
      <c r="L616">
        <v>343.48437194950498</v>
      </c>
      <c r="M616">
        <v>0</v>
      </c>
      <c r="N616">
        <v>1</v>
      </c>
      <c r="O616">
        <f t="shared" si="9"/>
        <v>0</v>
      </c>
    </row>
    <row r="617" spans="1:15" hidden="1">
      <c r="A617" t="s">
        <v>289</v>
      </c>
      <c r="B617" t="s">
        <v>290</v>
      </c>
      <c r="C617">
        <v>2008</v>
      </c>
      <c r="D617" t="s">
        <v>31</v>
      </c>
      <c r="E617">
        <v>0</v>
      </c>
      <c r="F617">
        <v>4.1591429852320703</v>
      </c>
      <c r="G617">
        <v>42630</v>
      </c>
      <c r="H617">
        <v>2.73977737364156</v>
      </c>
      <c r="I617">
        <v>2.13279772442122</v>
      </c>
      <c r="J617">
        <v>1.4909057040271201</v>
      </c>
      <c r="K617">
        <v>-1.03604074288593</v>
      </c>
      <c r="L617">
        <v>374.88774255738599</v>
      </c>
      <c r="M617">
        <v>0</v>
      </c>
      <c r="N617">
        <v>1</v>
      </c>
      <c r="O617">
        <f t="shared" si="9"/>
        <v>0</v>
      </c>
    </row>
    <row r="618" spans="1:15" hidden="1">
      <c r="A618" t="s">
        <v>289</v>
      </c>
      <c r="B618" t="s">
        <v>290</v>
      </c>
      <c r="C618">
        <v>2009</v>
      </c>
      <c r="D618" t="s">
        <v>31</v>
      </c>
      <c r="E618">
        <v>0</v>
      </c>
      <c r="F618">
        <v>14.7712907257869</v>
      </c>
      <c r="G618">
        <v>46530</v>
      </c>
      <c r="H618">
        <v>2.1194823527669402</v>
      </c>
      <c r="I618">
        <v>2.7010866084059599</v>
      </c>
      <c r="J618">
        <v>-1.3669460588423901</v>
      </c>
      <c r="K618">
        <v>-0.54311909705355499</v>
      </c>
      <c r="L618">
        <v>426.24046613843399</v>
      </c>
      <c r="M618">
        <v>0</v>
      </c>
      <c r="N618">
        <v>1</v>
      </c>
      <c r="O618">
        <f t="shared" si="9"/>
        <v>0</v>
      </c>
    </row>
    <row r="619" spans="1:15" hidden="1">
      <c r="A619" t="s">
        <v>289</v>
      </c>
      <c r="B619" t="s">
        <v>290</v>
      </c>
      <c r="C619">
        <v>2010</v>
      </c>
      <c r="D619" t="s">
        <v>31</v>
      </c>
      <c r="E619">
        <v>0</v>
      </c>
      <c r="F619">
        <v>36.647149506119</v>
      </c>
      <c r="G619">
        <v>45980</v>
      </c>
      <c r="H619">
        <v>0.99134685594614202</v>
      </c>
      <c r="I619">
        <v>2.0863891485843</v>
      </c>
      <c r="J619">
        <v>-0.59475738783064902</v>
      </c>
      <c r="K619">
        <v>-2.2210590334343299</v>
      </c>
      <c r="L619">
        <v>454.70492058973798</v>
      </c>
      <c r="M619">
        <v>0</v>
      </c>
      <c r="N619">
        <v>1</v>
      </c>
      <c r="O619">
        <f t="shared" si="9"/>
        <v>0</v>
      </c>
    </row>
    <row r="620" spans="1:15" hidden="1">
      <c r="A620" t="s">
        <v>289</v>
      </c>
      <c r="B620" t="s">
        <v>290</v>
      </c>
      <c r="C620">
        <v>2011</v>
      </c>
      <c r="D620" t="s">
        <v>31</v>
      </c>
      <c r="E620">
        <v>-1</v>
      </c>
      <c r="F620">
        <v>72.279176245210806</v>
      </c>
      <c r="G620">
        <v>47200</v>
      </c>
      <c r="H620">
        <v>0.95903107834595203</v>
      </c>
      <c r="I620">
        <v>2.2084258446483398</v>
      </c>
      <c r="J620">
        <v>1.74813141735693</v>
      </c>
      <c r="K620">
        <v>-3.04742450114369</v>
      </c>
      <c r="L620">
        <v>368.25490799417503</v>
      </c>
      <c r="M620">
        <v>0</v>
      </c>
      <c r="N620">
        <v>1</v>
      </c>
      <c r="O620">
        <f t="shared" si="9"/>
        <v>0</v>
      </c>
    </row>
    <row r="621" spans="1:15" hidden="1">
      <c r="A621" t="s">
        <v>289</v>
      </c>
      <c r="B621" t="s">
        <v>290</v>
      </c>
      <c r="C621">
        <v>2012</v>
      </c>
      <c r="D621" t="s">
        <v>31</v>
      </c>
      <c r="E621">
        <v>-1</v>
      </c>
      <c r="F621">
        <v>133.526806483938</v>
      </c>
      <c r="G621">
        <v>47130</v>
      </c>
      <c r="H621">
        <v>0.61851431278282198</v>
      </c>
      <c r="I621">
        <v>1.88907633017584</v>
      </c>
      <c r="J621">
        <v>-1.03426153202295</v>
      </c>
      <c r="K621">
        <v>-3.7852161748351798</v>
      </c>
      <c r="L621">
        <v>336.03332228766499</v>
      </c>
      <c r="M621">
        <v>0</v>
      </c>
      <c r="N621">
        <v>1</v>
      </c>
      <c r="O621">
        <f t="shared" si="9"/>
        <v>0</v>
      </c>
    </row>
    <row r="622" spans="1:15" hidden="1">
      <c r="A622" t="s">
        <v>291</v>
      </c>
      <c r="B622" t="s">
        <v>292</v>
      </c>
      <c r="C622">
        <v>2007</v>
      </c>
      <c r="D622" t="s">
        <v>31</v>
      </c>
      <c r="E622">
        <v>-2</v>
      </c>
      <c r="F622">
        <v>33.198155038759701</v>
      </c>
      <c r="G622">
        <v>4150</v>
      </c>
      <c r="H622">
        <v>6.0856440832102097</v>
      </c>
      <c r="I622">
        <v>6.2155299967263504</v>
      </c>
      <c r="J622">
        <v>-17.424352508219901</v>
      </c>
      <c r="K622">
        <v>2.6343444365287199</v>
      </c>
      <c r="L622">
        <v>146.57998542839101</v>
      </c>
      <c r="M622">
        <v>1</v>
      </c>
      <c r="N622">
        <v>0</v>
      </c>
      <c r="O622">
        <f t="shared" si="9"/>
        <v>0</v>
      </c>
    </row>
    <row r="623" spans="1:15" hidden="1">
      <c r="A623" t="s">
        <v>291</v>
      </c>
      <c r="B623" t="s">
        <v>292</v>
      </c>
      <c r="C623">
        <v>2008</v>
      </c>
      <c r="D623" t="s">
        <v>31</v>
      </c>
      <c r="E623">
        <v>-2</v>
      </c>
      <c r="F623">
        <v>31.153848673226001</v>
      </c>
      <c r="G623">
        <v>4720</v>
      </c>
      <c r="H623">
        <v>6.4731962429828398</v>
      </c>
      <c r="I623">
        <v>6.9009812000985304</v>
      </c>
      <c r="J623">
        <v>-26.2108365223269</v>
      </c>
      <c r="K623">
        <v>3.19513603875011</v>
      </c>
      <c r="L623">
        <v>149.577971668613</v>
      </c>
      <c r="M623">
        <v>1</v>
      </c>
      <c r="N623">
        <v>0</v>
      </c>
      <c r="O623">
        <f t="shared" si="9"/>
        <v>0</v>
      </c>
    </row>
    <row r="624" spans="1:15" hidden="1">
      <c r="A624" t="s">
        <v>291</v>
      </c>
      <c r="B624" t="s">
        <v>292</v>
      </c>
      <c r="C624">
        <v>2009</v>
      </c>
      <c r="D624" t="s">
        <v>31</v>
      </c>
      <c r="E624">
        <v>-2</v>
      </c>
      <c r="F624">
        <v>101.425909411494</v>
      </c>
      <c r="G624">
        <v>5940</v>
      </c>
      <c r="H624">
        <v>6.2719430483986098</v>
      </c>
      <c r="I624">
        <v>9.3376240503819599</v>
      </c>
      <c r="J624">
        <v>-22.273323890129301</v>
      </c>
      <c r="K624">
        <v>3.12824580775554</v>
      </c>
      <c r="L624">
        <v>178.83662693333901</v>
      </c>
      <c r="M624">
        <v>1</v>
      </c>
      <c r="N624">
        <v>0</v>
      </c>
      <c r="O624">
        <f t="shared" si="9"/>
        <v>0</v>
      </c>
    </row>
    <row r="625" spans="1:15" hidden="1">
      <c r="A625" t="s">
        <v>291</v>
      </c>
      <c r="B625" t="s">
        <v>292</v>
      </c>
      <c r="C625">
        <v>2010</v>
      </c>
      <c r="D625" t="s">
        <v>31</v>
      </c>
      <c r="E625">
        <v>-2</v>
      </c>
      <c r="F625">
        <v>211.68861834966799</v>
      </c>
      <c r="G625">
        <v>6420</v>
      </c>
      <c r="H625">
        <v>3.53013632085263</v>
      </c>
      <c r="I625">
        <v>7.8348104417533797</v>
      </c>
      <c r="J625">
        <v>-8.4852656492020202</v>
      </c>
      <c r="K625">
        <v>2.0390556084789302</v>
      </c>
      <c r="L625">
        <v>241.30899198561301</v>
      </c>
      <c r="M625">
        <v>1</v>
      </c>
      <c r="N625">
        <v>0</v>
      </c>
      <c r="O625">
        <f t="shared" si="9"/>
        <v>0</v>
      </c>
    </row>
    <row r="626" spans="1:15" hidden="1">
      <c r="A626" t="s">
        <v>291</v>
      </c>
      <c r="B626" t="s">
        <v>292</v>
      </c>
      <c r="C626">
        <v>2011</v>
      </c>
      <c r="D626" t="s">
        <v>31</v>
      </c>
      <c r="E626">
        <v>-1</v>
      </c>
      <c r="F626">
        <v>289.43895825227202</v>
      </c>
      <c r="G626">
        <v>6630</v>
      </c>
      <c r="H626">
        <v>2.07636798232426</v>
      </c>
      <c r="I626">
        <v>5.8469783923018799</v>
      </c>
      <c r="J626">
        <v>-1.6362162598318599</v>
      </c>
      <c r="K626">
        <v>-0.166550962859223</v>
      </c>
      <c r="L626">
        <v>185.67938179810099</v>
      </c>
      <c r="M626">
        <v>1</v>
      </c>
      <c r="N626">
        <v>0</v>
      </c>
      <c r="O626">
        <f t="shared" si="9"/>
        <v>0</v>
      </c>
    </row>
    <row r="627" spans="1:15" hidden="1">
      <c r="A627" t="s">
        <v>291</v>
      </c>
      <c r="B627" t="s">
        <v>292</v>
      </c>
      <c r="C627">
        <v>2012</v>
      </c>
      <c r="D627" t="s">
        <v>31</v>
      </c>
      <c r="E627">
        <v>-1</v>
      </c>
      <c r="F627">
        <v>302.82000693062099</v>
      </c>
      <c r="G627">
        <v>6870</v>
      </c>
      <c r="H627">
        <v>0.84502317699533502</v>
      </c>
      <c r="I627">
        <v>3.1373555192596898</v>
      </c>
      <c r="J627">
        <v>0.23789955767941601</v>
      </c>
      <c r="K627">
        <v>-1.8107272077891901</v>
      </c>
      <c r="L627">
        <v>143.58086645058299</v>
      </c>
      <c r="M627">
        <v>1</v>
      </c>
      <c r="N627">
        <v>0</v>
      </c>
      <c r="O627">
        <f t="shared" si="9"/>
        <v>0</v>
      </c>
    </row>
    <row r="628" spans="1:15" hidden="1">
      <c r="A628" t="s">
        <v>293</v>
      </c>
      <c r="B628" t="s">
        <v>294</v>
      </c>
      <c r="C628">
        <v>2007</v>
      </c>
      <c r="D628" t="s">
        <v>31</v>
      </c>
      <c r="E628">
        <v>0</v>
      </c>
      <c r="F628">
        <v>143.70925196850399</v>
      </c>
      <c r="G628">
        <v>4800</v>
      </c>
      <c r="H628">
        <v>3.49310840939782</v>
      </c>
      <c r="I628">
        <v>5.8833849863446703</v>
      </c>
      <c r="J628">
        <v>1.2509198133094901</v>
      </c>
      <c r="K628">
        <v>-2.7781162376864899</v>
      </c>
      <c r="L628">
        <v>119.51900087529199</v>
      </c>
      <c r="M628">
        <v>1</v>
      </c>
      <c r="N628">
        <v>0</v>
      </c>
      <c r="O628">
        <f t="shared" si="9"/>
        <v>0</v>
      </c>
    </row>
    <row r="629" spans="1:15" hidden="1">
      <c r="A629" t="s">
        <v>293</v>
      </c>
      <c r="B629" t="s">
        <v>294</v>
      </c>
      <c r="C629">
        <v>2008</v>
      </c>
      <c r="D629" t="s">
        <v>31</v>
      </c>
      <c r="E629">
        <v>-1</v>
      </c>
      <c r="F629">
        <v>117.157849922476</v>
      </c>
      <c r="G629">
        <v>6100</v>
      </c>
      <c r="H629">
        <v>4.7302848875054098</v>
      </c>
      <c r="I629">
        <v>4.8960193484982701</v>
      </c>
      <c r="J629">
        <v>0.11345901872224699</v>
      </c>
      <c r="K629">
        <v>-2.7833395903284299</v>
      </c>
      <c r="L629">
        <v>126.732959018421</v>
      </c>
      <c r="M629">
        <v>1</v>
      </c>
      <c r="N629">
        <v>0</v>
      </c>
      <c r="O629">
        <f t="shared" si="9"/>
        <v>0</v>
      </c>
    </row>
    <row r="630" spans="1:15" hidden="1">
      <c r="A630" t="s">
        <v>293</v>
      </c>
      <c r="B630" t="s">
        <v>294</v>
      </c>
      <c r="C630">
        <v>2009</v>
      </c>
      <c r="D630" t="s">
        <v>31</v>
      </c>
      <c r="E630">
        <v>0</v>
      </c>
      <c r="F630">
        <v>141.67970401956401</v>
      </c>
      <c r="G630">
        <v>7480</v>
      </c>
      <c r="H630">
        <v>4.5941304121488997</v>
      </c>
      <c r="I630">
        <v>4.4946023281844996</v>
      </c>
      <c r="J630">
        <v>-1.7049820200602399</v>
      </c>
      <c r="K630">
        <v>-1.9882061591606699</v>
      </c>
      <c r="L630">
        <v>116.633107729739</v>
      </c>
      <c r="M630">
        <v>1</v>
      </c>
      <c r="N630">
        <v>0</v>
      </c>
      <c r="O630">
        <f t="shared" si="9"/>
        <v>0</v>
      </c>
    </row>
    <row r="631" spans="1:15" hidden="1">
      <c r="A631" t="s">
        <v>293</v>
      </c>
      <c r="B631" t="s">
        <v>294</v>
      </c>
      <c r="C631">
        <v>2010</v>
      </c>
      <c r="D631" t="s">
        <v>31</v>
      </c>
      <c r="E631">
        <v>0</v>
      </c>
      <c r="F631">
        <v>165.01703510030501</v>
      </c>
      <c r="G631">
        <v>8140</v>
      </c>
      <c r="H631">
        <v>3.7229803051513701</v>
      </c>
      <c r="I631">
        <v>4.728844965775</v>
      </c>
      <c r="J631">
        <v>-1.5001722919592599</v>
      </c>
      <c r="K631">
        <v>-2.1831356754794902</v>
      </c>
      <c r="L631">
        <v>153.33339425396599</v>
      </c>
      <c r="M631">
        <v>1</v>
      </c>
      <c r="N631">
        <v>0</v>
      </c>
      <c r="O631">
        <f t="shared" si="9"/>
        <v>0</v>
      </c>
    </row>
    <row r="632" spans="1:15" hidden="1">
      <c r="A632" t="s">
        <v>293</v>
      </c>
      <c r="B632" t="s">
        <v>294</v>
      </c>
      <c r="C632">
        <v>2011</v>
      </c>
      <c r="D632" t="s">
        <v>31</v>
      </c>
      <c r="E632">
        <v>0</v>
      </c>
      <c r="F632">
        <v>175.82036728963701</v>
      </c>
      <c r="G632">
        <v>9520</v>
      </c>
      <c r="H632">
        <v>4.6175303510479804</v>
      </c>
      <c r="I632">
        <v>5.1959413032778299</v>
      </c>
      <c r="J632">
        <v>-2.2058611521332399</v>
      </c>
      <c r="K632">
        <v>-2.11577569149842</v>
      </c>
      <c r="L632">
        <v>138.20605658407101</v>
      </c>
      <c r="M632">
        <v>1</v>
      </c>
      <c r="N632">
        <v>0</v>
      </c>
      <c r="O632">
        <f t="shared" si="9"/>
        <v>0</v>
      </c>
    </row>
    <row r="633" spans="1:15" hidden="1">
      <c r="A633" t="s">
        <v>293</v>
      </c>
      <c r="B633" t="s">
        <v>294</v>
      </c>
      <c r="C633">
        <v>2012</v>
      </c>
      <c r="D633" t="s">
        <v>31</v>
      </c>
      <c r="E633">
        <v>0</v>
      </c>
      <c r="F633">
        <v>157.059106808134</v>
      </c>
      <c r="G633">
        <v>10700</v>
      </c>
      <c r="H633">
        <v>3.7767939176708101</v>
      </c>
      <c r="I633">
        <v>5.5203080158126303</v>
      </c>
      <c r="J633">
        <v>-2.1189582116968402</v>
      </c>
      <c r="K633">
        <v>-2.5736201530377598</v>
      </c>
      <c r="L633">
        <v>133.97478530970201</v>
      </c>
      <c r="M633">
        <v>1</v>
      </c>
      <c r="N633">
        <v>0</v>
      </c>
      <c r="O633">
        <f t="shared" si="9"/>
        <v>0</v>
      </c>
    </row>
    <row r="634" spans="1:15" hidden="1">
      <c r="A634" t="s">
        <v>295</v>
      </c>
      <c r="B634" t="s">
        <v>296</v>
      </c>
      <c r="C634">
        <v>2010</v>
      </c>
      <c r="D634" t="s">
        <v>31</v>
      </c>
      <c r="E634">
        <v>0</v>
      </c>
      <c r="F634">
        <v>72.569211538461502</v>
      </c>
      <c r="G634">
        <v>70230</v>
      </c>
      <c r="H634">
        <v>2.0751888689740401</v>
      </c>
      <c r="I634">
        <v>0.89289784785003701</v>
      </c>
      <c r="J634">
        <v>6.7034401461625102</v>
      </c>
      <c r="K634">
        <v>0.61694434941654996</v>
      </c>
      <c r="L634">
        <v>402.55710201032201</v>
      </c>
      <c r="M634">
        <v>0</v>
      </c>
      <c r="N634">
        <v>1</v>
      </c>
      <c r="O634">
        <f t="shared" si="9"/>
        <v>0</v>
      </c>
    </row>
    <row r="635" spans="1:15" hidden="1">
      <c r="A635" t="s">
        <v>295</v>
      </c>
      <c r="B635" t="s">
        <v>296</v>
      </c>
      <c r="C635">
        <v>2011</v>
      </c>
      <c r="D635" t="s">
        <v>31</v>
      </c>
      <c r="E635">
        <v>0</v>
      </c>
      <c r="F635">
        <v>61.4056425339366</v>
      </c>
      <c r="G635">
        <v>77360</v>
      </c>
      <c r="H635">
        <v>1.81044667756904</v>
      </c>
      <c r="I635">
        <v>0.88152241239000695</v>
      </c>
      <c r="J635">
        <v>13.057928132296899</v>
      </c>
      <c r="K635">
        <v>0.47320935129960701</v>
      </c>
      <c r="L635">
        <v>348.132796988</v>
      </c>
      <c r="M635">
        <v>0</v>
      </c>
      <c r="N635">
        <v>1</v>
      </c>
      <c r="O635">
        <f t="shared" si="9"/>
        <v>0</v>
      </c>
    </row>
    <row r="636" spans="1:15" hidden="1">
      <c r="A636" t="s">
        <v>297</v>
      </c>
      <c r="B636" t="s">
        <v>298</v>
      </c>
      <c r="C636">
        <v>2007</v>
      </c>
      <c r="D636" t="s">
        <v>31</v>
      </c>
      <c r="E636">
        <v>-1</v>
      </c>
      <c r="F636">
        <v>23.225980694980699</v>
      </c>
      <c r="G636">
        <v>7260</v>
      </c>
      <c r="H636">
        <v>4.9905651104456696</v>
      </c>
      <c r="I636">
        <v>9.2798867677232106</v>
      </c>
      <c r="J636">
        <v>4.6254688346234296</v>
      </c>
      <c r="K636">
        <v>4.5547415711880799</v>
      </c>
      <c r="L636">
        <v>72.766932384239297</v>
      </c>
      <c r="M636">
        <v>1</v>
      </c>
      <c r="N636">
        <v>0</v>
      </c>
      <c r="O636">
        <f t="shared" si="9"/>
        <v>0</v>
      </c>
    </row>
    <row r="637" spans="1:15" hidden="1">
      <c r="A637" t="s">
        <v>297</v>
      </c>
      <c r="B637" t="s">
        <v>298</v>
      </c>
      <c r="C637">
        <v>2008</v>
      </c>
      <c r="D637" t="s">
        <v>31</v>
      </c>
      <c r="E637">
        <v>-1</v>
      </c>
      <c r="F637">
        <v>21.855652509652501</v>
      </c>
      <c r="G637">
        <v>8630</v>
      </c>
      <c r="H637">
        <v>5.2915843900467596</v>
      </c>
      <c r="I637">
        <v>8.4019180818360901</v>
      </c>
      <c r="J637">
        <v>4.3109387828228396</v>
      </c>
      <c r="K637">
        <v>6.6618819305907104</v>
      </c>
      <c r="L637">
        <v>66.957042225964301</v>
      </c>
      <c r="M637">
        <v>1</v>
      </c>
      <c r="N637">
        <v>0</v>
      </c>
      <c r="O637">
        <f t="shared" si="9"/>
        <v>0</v>
      </c>
    </row>
    <row r="638" spans="1:15" hidden="1">
      <c r="A638" t="s">
        <v>297</v>
      </c>
      <c r="B638" t="s">
        <v>298</v>
      </c>
      <c r="C638">
        <v>2009</v>
      </c>
      <c r="D638" t="s">
        <v>31</v>
      </c>
      <c r="E638">
        <v>0</v>
      </c>
      <c r="F638">
        <v>51.227569373359998</v>
      </c>
      <c r="G638">
        <v>10030</v>
      </c>
      <c r="H638">
        <v>4.6044264273502797</v>
      </c>
      <c r="I638">
        <v>6.0421516416604701</v>
      </c>
      <c r="J638">
        <v>-1.8387876902337601</v>
      </c>
      <c r="K638">
        <v>6.7196793433964102</v>
      </c>
      <c r="L638">
        <v>83.101137502747207</v>
      </c>
      <c r="M638">
        <v>1</v>
      </c>
      <c r="N638">
        <v>0</v>
      </c>
      <c r="O638">
        <f t="shared" si="9"/>
        <v>0</v>
      </c>
    </row>
    <row r="639" spans="1:15" hidden="1">
      <c r="A639" t="s">
        <v>297</v>
      </c>
      <c r="B639" t="s">
        <v>298</v>
      </c>
      <c r="C639">
        <v>2010</v>
      </c>
      <c r="D639" t="s">
        <v>31</v>
      </c>
      <c r="E639">
        <v>1</v>
      </c>
      <c r="F639">
        <v>92.397206715135397</v>
      </c>
      <c r="G639">
        <v>9940</v>
      </c>
      <c r="H639">
        <v>2.95545556065077</v>
      </c>
      <c r="I639">
        <v>3.05300863435806</v>
      </c>
      <c r="J639">
        <v>2.0413774106556999</v>
      </c>
      <c r="K639">
        <v>2.8778057863488899</v>
      </c>
      <c r="L639">
        <v>102.49596849705701</v>
      </c>
      <c r="M639">
        <v>1</v>
      </c>
      <c r="N639">
        <v>0</v>
      </c>
      <c r="O639">
        <f t="shared" si="9"/>
        <v>0</v>
      </c>
    </row>
    <row r="640" spans="1:15" hidden="1">
      <c r="A640" t="s">
        <v>297</v>
      </c>
      <c r="B640" t="s">
        <v>298</v>
      </c>
      <c r="C640">
        <v>2011</v>
      </c>
      <c r="D640" t="s">
        <v>31</v>
      </c>
      <c r="E640">
        <v>1</v>
      </c>
      <c r="F640">
        <v>114.071052630016</v>
      </c>
      <c r="G640">
        <v>10730</v>
      </c>
      <c r="H640">
        <v>3.29495527996766</v>
      </c>
      <c r="I640">
        <v>1.4099647508812401</v>
      </c>
      <c r="J640">
        <v>1.64653002037549</v>
      </c>
      <c r="K640">
        <v>-4.6975929509780197E-2</v>
      </c>
      <c r="L640">
        <v>95.021256729165202</v>
      </c>
      <c r="M640">
        <v>1</v>
      </c>
      <c r="N640">
        <v>1</v>
      </c>
      <c r="O640">
        <f t="shared" si="9"/>
        <v>0</v>
      </c>
    </row>
    <row r="641" spans="1:15" hidden="1">
      <c r="A641" t="s">
        <v>297</v>
      </c>
      <c r="B641" t="s">
        <v>298</v>
      </c>
      <c r="C641">
        <v>2012</v>
      </c>
      <c r="D641" t="s">
        <v>31</v>
      </c>
      <c r="E641">
        <v>0</v>
      </c>
      <c r="F641">
        <v>109.295808006681</v>
      </c>
      <c r="G641">
        <v>12290</v>
      </c>
      <c r="H641">
        <v>3.4644826465801399</v>
      </c>
      <c r="I641">
        <v>2.37514137950811</v>
      </c>
      <c r="J641">
        <v>-1.2222936531977999</v>
      </c>
      <c r="K641">
        <v>-1.1203765683199201</v>
      </c>
      <c r="L641">
        <v>98.371834263046907</v>
      </c>
      <c r="M641">
        <v>1</v>
      </c>
      <c r="N641">
        <v>1</v>
      </c>
      <c r="O641">
        <f t="shared" si="9"/>
        <v>0</v>
      </c>
    </row>
    <row r="642" spans="1:15" hidden="1">
      <c r="A642" t="s">
        <v>299</v>
      </c>
      <c r="B642" t="s">
        <v>300</v>
      </c>
      <c r="C642">
        <v>2007</v>
      </c>
      <c r="D642" t="s">
        <v>31</v>
      </c>
      <c r="E642">
        <v>1</v>
      </c>
      <c r="F642">
        <v>20.9377653846154</v>
      </c>
      <c r="G642">
        <v>2040</v>
      </c>
      <c r="H642">
        <v>11.02424702493</v>
      </c>
      <c r="I642">
        <v>2.3896731417424601</v>
      </c>
      <c r="J642">
        <v>8.5457868494382296</v>
      </c>
      <c r="K642">
        <v>-1.349</v>
      </c>
      <c r="L642">
        <v>0.30215683566396101</v>
      </c>
      <c r="M642">
        <v>0</v>
      </c>
      <c r="N642">
        <v>0</v>
      </c>
      <c r="O642">
        <f t="shared" si="9"/>
        <v>0</v>
      </c>
    </row>
    <row r="643" spans="1:15" hidden="1">
      <c r="A643" t="s">
        <v>299</v>
      </c>
      <c r="B643" t="s">
        <v>300</v>
      </c>
      <c r="C643">
        <v>2008</v>
      </c>
      <c r="D643" t="s">
        <v>31</v>
      </c>
      <c r="E643">
        <v>0</v>
      </c>
      <c r="F643">
        <v>19.91339825651</v>
      </c>
      <c r="G643">
        <v>2470</v>
      </c>
      <c r="H643">
        <v>12.058501074911799</v>
      </c>
      <c r="I643">
        <v>2.6783778072103601</v>
      </c>
      <c r="J643">
        <v>10.108109482111701</v>
      </c>
      <c r="K643">
        <v>-0.82366666666666699</v>
      </c>
      <c r="L643">
        <v>0.27695006157331398</v>
      </c>
      <c r="M643">
        <v>0</v>
      </c>
      <c r="N643">
        <v>0</v>
      </c>
      <c r="O643">
        <f t="shared" ref="O643:O706" si="10">IF(E643&gt;6,1,0)</f>
        <v>0</v>
      </c>
    </row>
    <row r="644" spans="1:15" hidden="1">
      <c r="A644" t="s">
        <v>299</v>
      </c>
      <c r="B644" t="s">
        <v>300</v>
      </c>
      <c r="C644">
        <v>2009</v>
      </c>
      <c r="D644" t="s">
        <v>31</v>
      </c>
      <c r="E644">
        <v>0</v>
      </c>
      <c r="F644">
        <v>44.577368952615899</v>
      </c>
      <c r="G644">
        <v>3050</v>
      </c>
      <c r="H644">
        <v>11.945908150010199</v>
      </c>
      <c r="I644">
        <v>4.0259564624808997</v>
      </c>
      <c r="J644">
        <v>9.3008638940029407</v>
      </c>
      <c r="K644">
        <v>-0.36433333333333301</v>
      </c>
      <c r="L644">
        <v>0.23916362677386999</v>
      </c>
      <c r="M644">
        <v>0</v>
      </c>
      <c r="N644">
        <v>0</v>
      </c>
      <c r="O644">
        <f t="shared" si="10"/>
        <v>0</v>
      </c>
    </row>
    <row r="645" spans="1:15" hidden="1">
      <c r="A645" t="s">
        <v>299</v>
      </c>
      <c r="B645" t="s">
        <v>300</v>
      </c>
      <c r="C645">
        <v>2010</v>
      </c>
      <c r="D645" t="s">
        <v>31</v>
      </c>
      <c r="E645">
        <v>0</v>
      </c>
      <c r="F645">
        <v>77.695841793759399</v>
      </c>
      <c r="G645">
        <v>3610</v>
      </c>
      <c r="H645">
        <v>11.4219490748967</v>
      </c>
      <c r="I645">
        <v>3.3039104025718502</v>
      </c>
      <c r="J645">
        <v>4.8746616583356399</v>
      </c>
      <c r="K645">
        <v>-0.579666666666667</v>
      </c>
      <c r="L645">
        <v>0.33449100783622199</v>
      </c>
      <c r="M645">
        <v>0</v>
      </c>
      <c r="N645">
        <v>0</v>
      </c>
      <c r="O645">
        <f t="shared" si="10"/>
        <v>0</v>
      </c>
    </row>
    <row r="646" spans="1:15" hidden="1">
      <c r="A646" t="s">
        <v>299</v>
      </c>
      <c r="B646" t="s">
        <v>300</v>
      </c>
      <c r="C646">
        <v>2011</v>
      </c>
      <c r="D646" t="s">
        <v>31</v>
      </c>
      <c r="E646">
        <v>0</v>
      </c>
      <c r="F646">
        <v>96.820111111111103</v>
      </c>
      <c r="G646">
        <v>4240</v>
      </c>
      <c r="H646">
        <v>10.864562784966999</v>
      </c>
      <c r="I646">
        <v>2.8253268383035</v>
      </c>
      <c r="J646">
        <v>4.0099470358595699</v>
      </c>
      <c r="K646">
        <v>-1.0106666666666699</v>
      </c>
      <c r="L646">
        <v>0.32104231920390602</v>
      </c>
      <c r="M646">
        <v>0</v>
      </c>
      <c r="N646">
        <v>0</v>
      </c>
      <c r="O646">
        <f t="shared" si="10"/>
        <v>0</v>
      </c>
    </row>
    <row r="647" spans="1:15" hidden="1">
      <c r="A647" t="s">
        <v>299</v>
      </c>
      <c r="B647" t="s">
        <v>300</v>
      </c>
      <c r="C647">
        <v>2012</v>
      </c>
      <c r="D647" t="s">
        <v>31</v>
      </c>
      <c r="E647">
        <v>0</v>
      </c>
      <c r="F647">
        <v>99.810411862310303</v>
      </c>
      <c r="G647">
        <v>4900</v>
      </c>
      <c r="H647">
        <v>9.6489353399382196</v>
      </c>
      <c r="I647">
        <v>2.6741421452248</v>
      </c>
      <c r="J647">
        <v>1.85876820968857</v>
      </c>
      <c r="K647">
        <v>-0.81566666666666698</v>
      </c>
      <c r="L647">
        <v>0.33985784446102002</v>
      </c>
      <c r="M647">
        <v>0</v>
      </c>
      <c r="N647">
        <v>0</v>
      </c>
      <c r="O647">
        <f t="shared" si="10"/>
        <v>0</v>
      </c>
    </row>
    <row r="648" spans="1:15" hidden="1">
      <c r="A648" t="s">
        <v>301</v>
      </c>
      <c r="B648" t="s">
        <v>302</v>
      </c>
      <c r="C648">
        <v>2007</v>
      </c>
      <c r="D648" t="s">
        <v>31</v>
      </c>
      <c r="E648">
        <v>-1</v>
      </c>
      <c r="F648">
        <v>142.83107751937999</v>
      </c>
      <c r="G648">
        <v>3430</v>
      </c>
      <c r="H648">
        <v>5.1638412906496702</v>
      </c>
      <c r="I648">
        <v>5.0830425870311897</v>
      </c>
      <c r="J648">
        <v>-1.78852199049253</v>
      </c>
      <c r="K648">
        <v>-0.75666666666666704</v>
      </c>
      <c r="L648">
        <v>134.46424664673501</v>
      </c>
      <c r="M648">
        <v>0</v>
      </c>
      <c r="N648">
        <v>0</v>
      </c>
      <c r="O648">
        <f t="shared" si="10"/>
        <v>0</v>
      </c>
    </row>
    <row r="649" spans="1:15" hidden="1">
      <c r="A649" t="s">
        <v>301</v>
      </c>
      <c r="B649" t="s">
        <v>302</v>
      </c>
      <c r="C649">
        <v>2008</v>
      </c>
      <c r="D649" t="s">
        <v>31</v>
      </c>
      <c r="E649">
        <v>-1</v>
      </c>
      <c r="F649">
        <v>128.24838167156801</v>
      </c>
      <c r="G649">
        <v>4060</v>
      </c>
      <c r="H649">
        <v>5.9094302286006499</v>
      </c>
      <c r="I649">
        <v>4.9627345078422902</v>
      </c>
      <c r="J649">
        <v>-2.8955644195536698</v>
      </c>
      <c r="K649">
        <v>-0.61766666666666703</v>
      </c>
      <c r="L649">
        <v>126.91590627601001</v>
      </c>
      <c r="M649">
        <v>0</v>
      </c>
      <c r="N649">
        <v>0</v>
      </c>
      <c r="O649">
        <f t="shared" si="10"/>
        <v>0</v>
      </c>
    </row>
    <row r="650" spans="1:15" hidden="1">
      <c r="A650" t="s">
        <v>301</v>
      </c>
      <c r="B650" t="s">
        <v>302</v>
      </c>
      <c r="C650">
        <v>2009</v>
      </c>
      <c r="D650" t="s">
        <v>31</v>
      </c>
      <c r="E650">
        <v>-1</v>
      </c>
      <c r="F650">
        <v>158.93484675540401</v>
      </c>
      <c r="G650">
        <v>4640</v>
      </c>
      <c r="H650">
        <v>5.4628759331824401</v>
      </c>
      <c r="I650">
        <v>5.6123593789061399</v>
      </c>
      <c r="J650">
        <v>-2.6472801963632402</v>
      </c>
      <c r="K650">
        <v>-5.6823809017948799</v>
      </c>
      <c r="L650">
        <v>105.423295721481</v>
      </c>
      <c r="M650">
        <v>0</v>
      </c>
      <c r="N650">
        <v>0</v>
      </c>
      <c r="O650">
        <f t="shared" si="10"/>
        <v>0</v>
      </c>
    </row>
    <row r="651" spans="1:15" hidden="1">
      <c r="A651" t="s">
        <v>301</v>
      </c>
      <c r="B651" t="s">
        <v>302</v>
      </c>
      <c r="C651">
        <v>2010</v>
      </c>
      <c r="D651" t="s">
        <v>31</v>
      </c>
      <c r="E651">
        <v>-1</v>
      </c>
      <c r="F651">
        <v>194.54827988996999</v>
      </c>
      <c r="G651">
        <v>5050</v>
      </c>
      <c r="H651">
        <v>4.6991242610472801</v>
      </c>
      <c r="I651">
        <v>5.5812259364394503</v>
      </c>
      <c r="J651">
        <v>-1.9886071779304499</v>
      </c>
      <c r="K651">
        <v>-6.3605477442133598</v>
      </c>
      <c r="L651">
        <v>132.31416150917701</v>
      </c>
      <c r="M651">
        <v>0</v>
      </c>
      <c r="N651">
        <v>0</v>
      </c>
      <c r="O651">
        <f t="shared" si="10"/>
        <v>0</v>
      </c>
    </row>
    <row r="652" spans="1:15" hidden="1">
      <c r="A652" t="s">
        <v>301</v>
      </c>
      <c r="B652" t="s">
        <v>302</v>
      </c>
      <c r="C652">
        <v>2011</v>
      </c>
      <c r="D652" t="s">
        <v>31</v>
      </c>
      <c r="E652">
        <v>0</v>
      </c>
      <c r="F652">
        <v>202.27543825523099</v>
      </c>
      <c r="G652">
        <v>5480</v>
      </c>
      <c r="H652">
        <v>4.0176956228053298</v>
      </c>
      <c r="I652">
        <v>4.4927146774836997</v>
      </c>
      <c r="J652">
        <v>-3.01923116158784</v>
      </c>
      <c r="K652">
        <v>-5.7579944713608002</v>
      </c>
      <c r="L652">
        <v>129.06383840811</v>
      </c>
      <c r="M652">
        <v>0</v>
      </c>
      <c r="N652">
        <v>0</v>
      </c>
      <c r="O652">
        <f t="shared" si="10"/>
        <v>0</v>
      </c>
    </row>
    <row r="653" spans="1:15" hidden="1">
      <c r="A653" t="s">
        <v>301</v>
      </c>
      <c r="B653" t="s">
        <v>302</v>
      </c>
      <c r="C653">
        <v>2012</v>
      </c>
      <c r="D653" t="s">
        <v>31</v>
      </c>
      <c r="E653">
        <v>0</v>
      </c>
      <c r="F653">
        <v>173.38211389625701</v>
      </c>
      <c r="G653">
        <v>6100</v>
      </c>
      <c r="H653">
        <v>3.9399165878450702</v>
      </c>
      <c r="I653">
        <v>3.2975897958537401</v>
      </c>
      <c r="J653">
        <v>-2.8958600814286601</v>
      </c>
      <c r="K653">
        <v>-4.2202847302667701</v>
      </c>
      <c r="L653">
        <v>113.21465505857</v>
      </c>
      <c r="M653">
        <v>0</v>
      </c>
      <c r="N653">
        <v>0</v>
      </c>
      <c r="O653">
        <f t="shared" si="10"/>
        <v>0</v>
      </c>
    </row>
    <row r="654" spans="1:15" hidden="1">
      <c r="A654" t="s">
        <v>303</v>
      </c>
      <c r="B654" t="s">
        <v>304</v>
      </c>
      <c r="C654">
        <v>2009</v>
      </c>
      <c r="D654" t="s">
        <v>31</v>
      </c>
      <c r="E654">
        <v>1</v>
      </c>
      <c r="F654">
        <v>90.942307692307693</v>
      </c>
      <c r="G654">
        <v>28870</v>
      </c>
      <c r="H654">
        <v>4.1981087961669799</v>
      </c>
      <c r="I654">
        <v>3.1791795852996199</v>
      </c>
      <c r="J654">
        <v>-15.313474519776101</v>
      </c>
      <c r="K654">
        <v>3.95229844024071</v>
      </c>
      <c r="L654">
        <v>796.509427390464</v>
      </c>
      <c r="M654">
        <v>0</v>
      </c>
      <c r="N654">
        <v>1</v>
      </c>
      <c r="O654">
        <f t="shared" si="10"/>
        <v>0</v>
      </c>
    </row>
    <row r="655" spans="1:15" hidden="1">
      <c r="A655" t="s">
        <v>303</v>
      </c>
      <c r="B655" t="s">
        <v>304</v>
      </c>
      <c r="C655">
        <v>2010</v>
      </c>
      <c r="D655" t="s">
        <v>31</v>
      </c>
      <c r="E655">
        <v>2</v>
      </c>
      <c r="F655">
        <v>109.543911764706</v>
      </c>
      <c r="G655">
        <v>28820</v>
      </c>
      <c r="H655">
        <v>2.8040781220690998</v>
      </c>
      <c r="I655">
        <v>2.4719146001228598</v>
      </c>
      <c r="J655">
        <v>-10.534373213864001</v>
      </c>
      <c r="K655">
        <v>0.62652540887993702</v>
      </c>
      <c r="L655">
        <v>1371.2485345838199</v>
      </c>
      <c r="M655">
        <v>0</v>
      </c>
      <c r="N655">
        <v>1</v>
      </c>
      <c r="O655">
        <f t="shared" si="10"/>
        <v>0</v>
      </c>
    </row>
    <row r="656" spans="1:15" hidden="1">
      <c r="A656" t="s">
        <v>303</v>
      </c>
      <c r="B656" t="s">
        <v>304</v>
      </c>
      <c r="C656">
        <v>2011</v>
      </c>
      <c r="D656" t="s">
        <v>31</v>
      </c>
      <c r="E656">
        <v>-1</v>
      </c>
      <c r="F656">
        <v>129.54110784313701</v>
      </c>
      <c r="G656">
        <v>28280</v>
      </c>
      <c r="H656">
        <v>2.09774990941699</v>
      </c>
      <c r="I656">
        <v>2.4748364732105799</v>
      </c>
      <c r="J656">
        <v>-9.9825164863441191</v>
      </c>
      <c r="K656">
        <v>-3.1926667606464298</v>
      </c>
      <c r="L656">
        <v>1390.1655723665399</v>
      </c>
      <c r="M656">
        <v>0</v>
      </c>
      <c r="N656">
        <v>1</v>
      </c>
      <c r="O656">
        <f t="shared" si="10"/>
        <v>0</v>
      </c>
    </row>
    <row r="657" spans="1:15" hidden="1">
      <c r="A657" t="s">
        <v>305</v>
      </c>
      <c r="B657" t="s">
        <v>306</v>
      </c>
      <c r="C657">
        <v>2007</v>
      </c>
      <c r="D657" t="s">
        <v>31</v>
      </c>
      <c r="E657">
        <v>1</v>
      </c>
      <c r="F657">
        <v>8.7279411764705905</v>
      </c>
      <c r="G657">
        <v>13920</v>
      </c>
      <c r="H657">
        <v>5.4670263427923897</v>
      </c>
      <c r="I657">
        <v>2.40051561303529</v>
      </c>
      <c r="J657">
        <v>-2.0168242895585502</v>
      </c>
      <c r="K657">
        <v>-3.4124631535218</v>
      </c>
      <c r="L657">
        <v>51.252167938467402</v>
      </c>
      <c r="M657">
        <v>0</v>
      </c>
      <c r="N657">
        <v>1</v>
      </c>
      <c r="O657">
        <f t="shared" si="10"/>
        <v>0</v>
      </c>
    </row>
    <row r="658" spans="1:15" hidden="1">
      <c r="A658" t="s">
        <v>305</v>
      </c>
      <c r="B658" t="s">
        <v>306</v>
      </c>
      <c r="C658">
        <v>2008</v>
      </c>
      <c r="D658" t="s">
        <v>31</v>
      </c>
      <c r="E658">
        <v>1</v>
      </c>
      <c r="F658">
        <v>8.9280282805429891</v>
      </c>
      <c r="G658">
        <v>15740</v>
      </c>
      <c r="H658">
        <v>5.94888229160013</v>
      </c>
      <c r="I658">
        <v>2.43390639010501</v>
      </c>
      <c r="J658">
        <v>-4.2052046295712699</v>
      </c>
      <c r="K658">
        <v>-2.91206492067775</v>
      </c>
      <c r="L658">
        <v>52.216433640488098</v>
      </c>
      <c r="M658">
        <v>0</v>
      </c>
      <c r="N658">
        <v>1</v>
      </c>
      <c r="O658">
        <f t="shared" si="10"/>
        <v>0</v>
      </c>
    </row>
    <row r="659" spans="1:15" hidden="1">
      <c r="A659" t="s">
        <v>305</v>
      </c>
      <c r="B659" t="s">
        <v>306</v>
      </c>
      <c r="C659">
        <v>2009</v>
      </c>
      <c r="D659" t="s">
        <v>31</v>
      </c>
      <c r="E659">
        <v>1</v>
      </c>
      <c r="F659">
        <v>31.5061547146748</v>
      </c>
      <c r="G659">
        <v>18300</v>
      </c>
      <c r="H659">
        <v>5.3897571196150702</v>
      </c>
      <c r="I659">
        <v>3.9355115856016298</v>
      </c>
      <c r="J659">
        <v>-2.0295968630208598</v>
      </c>
      <c r="K659">
        <v>-2.2323984906415699</v>
      </c>
      <c r="L659">
        <v>60.526696491141401</v>
      </c>
      <c r="M659">
        <v>0</v>
      </c>
      <c r="N659">
        <v>1</v>
      </c>
      <c r="O659">
        <f t="shared" si="10"/>
        <v>0</v>
      </c>
    </row>
    <row r="660" spans="1:15" hidden="1">
      <c r="A660" t="s">
        <v>305</v>
      </c>
      <c r="B660" t="s">
        <v>306</v>
      </c>
      <c r="C660">
        <v>2010</v>
      </c>
      <c r="D660" t="s">
        <v>31</v>
      </c>
      <c r="E660">
        <v>1</v>
      </c>
      <c r="F660">
        <v>76.211223459304307</v>
      </c>
      <c r="G660">
        <v>18650</v>
      </c>
      <c r="H660">
        <v>2.5687452208406598</v>
      </c>
      <c r="I660">
        <v>3.4410805485655702</v>
      </c>
      <c r="J660">
        <v>-2.35694324999917</v>
      </c>
      <c r="K660">
        <v>-2.8324955741575901</v>
      </c>
      <c r="L660">
        <v>70.3536828755214</v>
      </c>
      <c r="M660">
        <v>0</v>
      </c>
      <c r="N660">
        <v>1</v>
      </c>
      <c r="O660">
        <f t="shared" si="10"/>
        <v>0</v>
      </c>
    </row>
    <row r="661" spans="1:15" hidden="1">
      <c r="A661" t="s">
        <v>305</v>
      </c>
      <c r="B661" t="s">
        <v>306</v>
      </c>
      <c r="C661">
        <v>2011</v>
      </c>
      <c r="D661" t="s">
        <v>31</v>
      </c>
      <c r="E661">
        <v>-1</v>
      </c>
      <c r="F661">
        <v>103.691479420593</v>
      </c>
      <c r="G661">
        <v>19210</v>
      </c>
      <c r="H661">
        <v>1.4233815750185499</v>
      </c>
      <c r="I661">
        <v>2.93483869970968</v>
      </c>
      <c r="J661">
        <v>-3.6721028568701999</v>
      </c>
      <c r="K661">
        <v>-3.8680254988289402</v>
      </c>
      <c r="L661">
        <v>66.243014442301899</v>
      </c>
      <c r="M661">
        <v>0</v>
      </c>
      <c r="N661">
        <v>1</v>
      </c>
      <c r="O661">
        <f t="shared" si="10"/>
        <v>0</v>
      </c>
    </row>
    <row r="662" spans="1:15" hidden="1">
      <c r="A662" t="s">
        <v>305</v>
      </c>
      <c r="B662" t="s">
        <v>306</v>
      </c>
      <c r="C662">
        <v>2012</v>
      </c>
      <c r="D662" t="s">
        <v>31</v>
      </c>
      <c r="E662">
        <v>-1</v>
      </c>
      <c r="F662">
        <v>114.991464537735</v>
      </c>
      <c r="G662">
        <v>19380</v>
      </c>
      <c r="H662">
        <v>0.53200994201282703</v>
      </c>
      <c r="I662">
        <v>1.4633063196882199</v>
      </c>
      <c r="J662">
        <v>-2.68961821748068</v>
      </c>
      <c r="K662">
        <v>-4.8187155304101301</v>
      </c>
      <c r="L662">
        <v>61.9061772129877</v>
      </c>
      <c r="M662">
        <v>0</v>
      </c>
      <c r="N662">
        <v>1</v>
      </c>
      <c r="O662">
        <f t="shared" si="10"/>
        <v>0</v>
      </c>
    </row>
    <row r="663" spans="1:15" hidden="1">
      <c r="A663" t="s">
        <v>307</v>
      </c>
      <c r="B663" t="s">
        <v>308</v>
      </c>
      <c r="C663">
        <v>2007</v>
      </c>
      <c r="D663" t="s">
        <v>31</v>
      </c>
      <c r="E663">
        <v>0</v>
      </c>
      <c r="F663">
        <v>4.4204058577405902</v>
      </c>
      <c r="G663">
        <v>38380</v>
      </c>
      <c r="H663">
        <v>1.2191834569068101</v>
      </c>
      <c r="I663">
        <v>1.5966920280088499</v>
      </c>
      <c r="J663">
        <v>5.8005319102655299</v>
      </c>
      <c r="K663">
        <v>-1.9335408674424699</v>
      </c>
      <c r="L663">
        <v>322.07669592764199</v>
      </c>
      <c r="M663">
        <v>0</v>
      </c>
      <c r="N663">
        <v>1</v>
      </c>
      <c r="O663">
        <f t="shared" si="10"/>
        <v>0</v>
      </c>
    </row>
    <row r="664" spans="1:15" hidden="1">
      <c r="A664" t="s">
        <v>307</v>
      </c>
      <c r="B664" t="s">
        <v>308</v>
      </c>
      <c r="C664">
        <v>2008</v>
      </c>
      <c r="D664" t="s">
        <v>31</v>
      </c>
      <c r="E664">
        <v>0</v>
      </c>
      <c r="F664">
        <v>4.7615573592500402</v>
      </c>
      <c r="G664">
        <v>40730</v>
      </c>
      <c r="H664">
        <v>2.2167561094676298</v>
      </c>
      <c r="I664">
        <v>1.80756019217772</v>
      </c>
      <c r="J664">
        <v>6.9299821920154896</v>
      </c>
      <c r="K664">
        <v>-1.2719990459282</v>
      </c>
      <c r="L664">
        <v>321.61821952429102</v>
      </c>
      <c r="M664">
        <v>0</v>
      </c>
      <c r="N664">
        <v>1</v>
      </c>
      <c r="O664">
        <f t="shared" si="10"/>
        <v>0</v>
      </c>
    </row>
    <row r="665" spans="1:15" hidden="1">
      <c r="A665" t="s">
        <v>307</v>
      </c>
      <c r="B665" t="s">
        <v>308</v>
      </c>
      <c r="C665">
        <v>2009</v>
      </c>
      <c r="D665" t="s">
        <v>31</v>
      </c>
      <c r="E665">
        <v>0</v>
      </c>
      <c r="F665">
        <v>9.79753004277873</v>
      </c>
      <c r="G665">
        <v>43910</v>
      </c>
      <c r="H665">
        <v>2.18461438656453</v>
      </c>
      <c r="I665">
        <v>2.1680509628996001</v>
      </c>
      <c r="J665">
        <v>5.8055452521476898</v>
      </c>
      <c r="K665">
        <v>-0.64684646928783296</v>
      </c>
      <c r="L665">
        <v>342.04628525823</v>
      </c>
      <c r="M665">
        <v>0</v>
      </c>
      <c r="N665">
        <v>1</v>
      </c>
      <c r="O665">
        <f t="shared" si="10"/>
        <v>0</v>
      </c>
    </row>
    <row r="666" spans="1:15" hidden="1">
      <c r="A666" t="s">
        <v>307</v>
      </c>
      <c r="B666" t="s">
        <v>308</v>
      </c>
      <c r="C666">
        <v>2010</v>
      </c>
      <c r="D666" t="s">
        <v>31</v>
      </c>
      <c r="E666">
        <v>0</v>
      </c>
      <c r="F666">
        <v>21.559092192762598</v>
      </c>
      <c r="G666">
        <v>43810</v>
      </c>
      <c r="H666">
        <v>0.59848550767358999</v>
      </c>
      <c r="I666">
        <v>1.74648712353293</v>
      </c>
      <c r="J666">
        <v>5.90502686903341</v>
      </c>
      <c r="K666">
        <v>-0.94879612613523701</v>
      </c>
      <c r="L666">
        <v>404.13714851388397</v>
      </c>
      <c r="M666">
        <v>0</v>
      </c>
      <c r="N666">
        <v>1</v>
      </c>
      <c r="O666">
        <f t="shared" si="10"/>
        <v>0</v>
      </c>
    </row>
    <row r="667" spans="1:15" hidden="1">
      <c r="A667" t="s">
        <v>307</v>
      </c>
      <c r="B667" t="s">
        <v>308</v>
      </c>
      <c r="C667">
        <v>2011</v>
      </c>
      <c r="D667" t="s">
        <v>31</v>
      </c>
      <c r="E667">
        <v>0</v>
      </c>
      <c r="F667">
        <v>33.786433172764902</v>
      </c>
      <c r="G667">
        <v>44780</v>
      </c>
      <c r="H667">
        <v>0.69367651794178498</v>
      </c>
      <c r="I667">
        <v>1.34830978369382</v>
      </c>
      <c r="J667">
        <v>5.7265093091561203</v>
      </c>
      <c r="K667">
        <v>-1.86783383863022</v>
      </c>
      <c r="L667">
        <v>361.01388611075998</v>
      </c>
      <c r="M667">
        <v>0</v>
      </c>
      <c r="N667">
        <v>1</v>
      </c>
      <c r="O667">
        <f t="shared" si="10"/>
        <v>0</v>
      </c>
    </row>
    <row r="668" spans="1:15" hidden="1">
      <c r="A668" t="s">
        <v>307</v>
      </c>
      <c r="B668" t="s">
        <v>308</v>
      </c>
      <c r="C668">
        <v>2012</v>
      </c>
      <c r="D668" t="s">
        <v>31</v>
      </c>
      <c r="E668">
        <v>0</v>
      </c>
      <c r="F668">
        <v>49.953531113075897</v>
      </c>
      <c r="G668">
        <v>46410</v>
      </c>
      <c r="H668">
        <v>0.77373084208792797</v>
      </c>
      <c r="I668">
        <v>1.16390640494838</v>
      </c>
      <c r="J668">
        <v>6.0531541830597098</v>
      </c>
      <c r="K668">
        <v>-1.8863107177582401</v>
      </c>
      <c r="L668">
        <v>336.21680201306702</v>
      </c>
      <c r="M668">
        <v>0</v>
      </c>
      <c r="N668">
        <v>1</v>
      </c>
      <c r="O668">
        <f t="shared" si="10"/>
        <v>0</v>
      </c>
    </row>
    <row r="669" spans="1:15" hidden="1">
      <c r="A669" t="s">
        <v>309</v>
      </c>
      <c r="B669" t="s">
        <v>310</v>
      </c>
      <c r="C669">
        <v>2009</v>
      </c>
      <c r="D669" t="s">
        <v>31</v>
      </c>
      <c r="E669">
        <v>0</v>
      </c>
      <c r="F669">
        <v>70.4896913580247</v>
      </c>
      <c r="G669">
        <v>60260</v>
      </c>
      <c r="H669">
        <v>1.5850584312021201</v>
      </c>
      <c r="I669">
        <v>2.3345264689056</v>
      </c>
      <c r="J669">
        <v>2.83624566087251</v>
      </c>
      <c r="K669">
        <v>4.6323260493622103</v>
      </c>
      <c r="L669">
        <v>322.208479800036</v>
      </c>
      <c r="M669">
        <v>0</v>
      </c>
      <c r="N669">
        <v>1</v>
      </c>
      <c r="O669">
        <f t="shared" si="10"/>
        <v>0</v>
      </c>
    </row>
    <row r="670" spans="1:15" hidden="1">
      <c r="A670" t="s">
        <v>309</v>
      </c>
      <c r="B670" t="s">
        <v>310</v>
      </c>
      <c r="C670">
        <v>2010</v>
      </c>
      <c r="D670" t="s">
        <v>31</v>
      </c>
      <c r="E670">
        <v>0</v>
      </c>
      <c r="F670">
        <v>66.197168127991901</v>
      </c>
      <c r="G670">
        <v>59840</v>
      </c>
      <c r="H670">
        <v>-0.29618296194528099</v>
      </c>
      <c r="I670">
        <v>2.1466261009054102</v>
      </c>
      <c r="J670">
        <v>3.3671747551893301</v>
      </c>
      <c r="K670">
        <v>2.1661893518894302</v>
      </c>
      <c r="L670">
        <v>404.66115737566901</v>
      </c>
      <c r="M670">
        <v>0</v>
      </c>
      <c r="N670">
        <v>1</v>
      </c>
      <c r="O670">
        <f t="shared" si="10"/>
        <v>0</v>
      </c>
    </row>
    <row r="671" spans="1:15" hidden="1">
      <c r="A671" t="s">
        <v>309</v>
      </c>
      <c r="B671" t="s">
        <v>310</v>
      </c>
      <c r="C671">
        <v>2011</v>
      </c>
      <c r="D671" t="s">
        <v>31</v>
      </c>
      <c r="E671">
        <v>0</v>
      </c>
      <c r="F671">
        <v>57.3477851376907</v>
      </c>
      <c r="G671">
        <v>60820</v>
      </c>
      <c r="H671">
        <v>-0.83908538471322802</v>
      </c>
      <c r="I671">
        <v>2.3411923704208699</v>
      </c>
      <c r="J671">
        <v>5.68540395461876</v>
      </c>
      <c r="K671">
        <v>-0.30763924910863999</v>
      </c>
      <c r="L671">
        <v>380.47758384323498</v>
      </c>
      <c r="M671">
        <v>0</v>
      </c>
      <c r="N671">
        <v>1</v>
      </c>
      <c r="O671">
        <f t="shared" si="10"/>
        <v>0</v>
      </c>
    </row>
    <row r="672" spans="1:15" hidden="1">
      <c r="A672" t="s">
        <v>309</v>
      </c>
      <c r="B672" t="s">
        <v>310</v>
      </c>
      <c r="C672">
        <v>2012</v>
      </c>
      <c r="D672" t="s">
        <v>31</v>
      </c>
      <c r="E672">
        <v>0</v>
      </c>
      <c r="F672">
        <v>59.162638018349099</v>
      </c>
      <c r="G672">
        <v>61470</v>
      </c>
      <c r="H672">
        <v>-0.75715413610385296</v>
      </c>
      <c r="I672">
        <v>2.1269015281682999</v>
      </c>
      <c r="J672">
        <v>5.8198430716105802</v>
      </c>
      <c r="K672">
        <v>-2.1901726687412899</v>
      </c>
      <c r="L672">
        <v>337.24695274110798</v>
      </c>
      <c r="M672">
        <v>0</v>
      </c>
      <c r="N672">
        <v>1</v>
      </c>
      <c r="O672">
        <f t="shared" si="10"/>
        <v>0</v>
      </c>
    </row>
    <row r="673" spans="1:15" hidden="1">
      <c r="A673" t="s">
        <v>311</v>
      </c>
      <c r="B673" t="s">
        <v>312</v>
      </c>
      <c r="C673">
        <v>2007</v>
      </c>
      <c r="D673" t="s">
        <v>31</v>
      </c>
      <c r="E673" t="s">
        <v>313</v>
      </c>
      <c r="F673">
        <v>9.5</v>
      </c>
      <c r="G673">
        <v>11400</v>
      </c>
      <c r="H673">
        <v>8.46040865711816</v>
      </c>
      <c r="I673">
        <v>3.8558921657503098</v>
      </c>
      <c r="J673">
        <v>-15.246254020000499</v>
      </c>
      <c r="K673">
        <v>2.20757956912131</v>
      </c>
      <c r="L673">
        <v>137.29261696722401</v>
      </c>
      <c r="M673">
        <v>0</v>
      </c>
      <c r="N673">
        <v>1</v>
      </c>
      <c r="O673">
        <f t="shared" si="10"/>
        <v>1</v>
      </c>
    </row>
    <row r="674" spans="1:15" hidden="1">
      <c r="A674" t="s">
        <v>311</v>
      </c>
      <c r="B674" t="s">
        <v>312</v>
      </c>
      <c r="C674">
        <v>2008</v>
      </c>
      <c r="D674" t="s">
        <v>31</v>
      </c>
      <c r="E674" t="s">
        <v>313</v>
      </c>
      <c r="F674">
        <v>8.7619047619047592</v>
      </c>
      <c r="G674">
        <v>13410</v>
      </c>
      <c r="H674">
        <v>8.5654939969994697</v>
      </c>
      <c r="I674">
        <v>5.0390811280992098</v>
      </c>
      <c r="J674">
        <v>-15.759989308832401</v>
      </c>
      <c r="K674">
        <v>2.45224736921383</v>
      </c>
      <c r="L674">
        <v>156.640656316075</v>
      </c>
      <c r="M674">
        <v>0</v>
      </c>
      <c r="N674">
        <v>1</v>
      </c>
      <c r="O674">
        <f t="shared" si="10"/>
        <v>1</v>
      </c>
    </row>
    <row r="675" spans="1:15" hidden="1">
      <c r="A675" t="s">
        <v>311</v>
      </c>
      <c r="B675" t="s">
        <v>312</v>
      </c>
      <c r="C675">
        <v>2009</v>
      </c>
      <c r="D675" t="s">
        <v>31</v>
      </c>
      <c r="E675" t="s">
        <v>313</v>
      </c>
      <c r="F675">
        <v>156.65556808688399</v>
      </c>
      <c r="G675">
        <v>14870</v>
      </c>
      <c r="H675">
        <v>5.61409548320594</v>
      </c>
      <c r="I675">
        <v>7.1310521641415496</v>
      </c>
      <c r="J675">
        <v>-9.1647366271356407</v>
      </c>
      <c r="K675">
        <v>1.0587055624664501</v>
      </c>
      <c r="L675">
        <v>171.86720942643399</v>
      </c>
      <c r="M675">
        <v>0</v>
      </c>
      <c r="N675">
        <v>1</v>
      </c>
      <c r="O675">
        <f t="shared" si="10"/>
        <v>1</v>
      </c>
    </row>
    <row r="676" spans="1:15" hidden="1">
      <c r="A676" t="s">
        <v>311</v>
      </c>
      <c r="B676" t="s">
        <v>312</v>
      </c>
      <c r="C676">
        <v>2010</v>
      </c>
      <c r="D676" t="s">
        <v>31</v>
      </c>
      <c r="E676" t="s">
        <v>313</v>
      </c>
      <c r="F676">
        <v>284.00051644369103</v>
      </c>
      <c r="G676">
        <v>14290</v>
      </c>
      <c r="H676">
        <v>-0.43805130744387499</v>
      </c>
      <c r="I676">
        <v>5.6261550430033003</v>
      </c>
      <c r="J676">
        <v>2.8444950414836701</v>
      </c>
      <c r="K676">
        <v>-0.29278299143770697</v>
      </c>
      <c r="L676">
        <v>210.013194090197</v>
      </c>
      <c r="M676">
        <v>0</v>
      </c>
      <c r="N676">
        <v>1</v>
      </c>
      <c r="O676">
        <f t="shared" si="10"/>
        <v>1</v>
      </c>
    </row>
    <row r="677" spans="1:15" hidden="1">
      <c r="A677" t="s">
        <v>311</v>
      </c>
      <c r="B677" t="s">
        <v>312</v>
      </c>
      <c r="C677">
        <v>2011</v>
      </c>
      <c r="D677" t="s">
        <v>31</v>
      </c>
      <c r="E677" t="s">
        <v>313</v>
      </c>
      <c r="F677">
        <v>318.92936639408799</v>
      </c>
      <c r="G677">
        <v>14390</v>
      </c>
      <c r="H677">
        <v>-2.4220213313818699</v>
      </c>
      <c r="I677">
        <v>4.4188022878943798</v>
      </c>
      <c r="J677">
        <v>2.0067686102574598</v>
      </c>
      <c r="K677">
        <v>-1.2390628877929599</v>
      </c>
      <c r="L677">
        <v>152.98386520033901</v>
      </c>
      <c r="M677">
        <v>0</v>
      </c>
      <c r="N677">
        <v>1</v>
      </c>
      <c r="O677">
        <f t="shared" si="10"/>
        <v>1</v>
      </c>
    </row>
    <row r="678" spans="1:15" hidden="1">
      <c r="A678" t="s">
        <v>311</v>
      </c>
      <c r="B678" t="s">
        <v>312</v>
      </c>
      <c r="C678">
        <v>2012</v>
      </c>
      <c r="D678" t="s">
        <v>31</v>
      </c>
      <c r="E678" t="s">
        <v>313</v>
      </c>
      <c r="F678">
        <v>207.24259839300501</v>
      </c>
      <c r="G678">
        <v>15610</v>
      </c>
      <c r="H678">
        <v>-2.3283259858946401</v>
      </c>
      <c r="I678">
        <v>2.6228062062622501</v>
      </c>
      <c r="J678">
        <v>0.23047800342056099</v>
      </c>
      <c r="K678">
        <v>-0.17059950471728599</v>
      </c>
      <c r="L678">
        <v>124.073718749924</v>
      </c>
      <c r="M678">
        <v>0</v>
      </c>
      <c r="N678">
        <v>1</v>
      </c>
      <c r="O678">
        <f t="shared" si="10"/>
        <v>1</v>
      </c>
    </row>
    <row r="679" spans="1:15" hidden="1">
      <c r="A679" t="s">
        <v>314</v>
      </c>
      <c r="B679" t="s">
        <v>315</v>
      </c>
      <c r="C679">
        <v>2007</v>
      </c>
      <c r="D679" t="s">
        <v>31</v>
      </c>
      <c r="E679">
        <v>0</v>
      </c>
      <c r="F679">
        <v>103.05566666666699</v>
      </c>
      <c r="G679">
        <v>1390</v>
      </c>
      <c r="H679">
        <v>4.6502772535466397</v>
      </c>
      <c r="I679">
        <v>7.9281809153453899</v>
      </c>
      <c r="J679">
        <v>2.45189902733927</v>
      </c>
      <c r="K679">
        <v>-6.4093013855068799</v>
      </c>
      <c r="L679">
        <v>91.050991511405499</v>
      </c>
      <c r="M679">
        <v>0</v>
      </c>
      <c r="N679">
        <v>0</v>
      </c>
      <c r="O679">
        <f t="shared" si="10"/>
        <v>0</v>
      </c>
    </row>
    <row r="680" spans="1:15" hidden="1">
      <c r="A680" t="s">
        <v>314</v>
      </c>
      <c r="B680" t="s">
        <v>315</v>
      </c>
      <c r="C680">
        <v>2008</v>
      </c>
      <c r="D680" t="s">
        <v>31</v>
      </c>
      <c r="E680">
        <v>0</v>
      </c>
      <c r="F680">
        <v>92.0797671568629</v>
      </c>
      <c r="G680">
        <v>1620</v>
      </c>
      <c r="H680">
        <v>5.6238704258998196</v>
      </c>
      <c r="I680">
        <v>7.2776308239921699</v>
      </c>
      <c r="J680">
        <v>0.31545592105263198</v>
      </c>
      <c r="K680">
        <v>-6.0584386267959802</v>
      </c>
      <c r="L680">
        <v>78.696285067659801</v>
      </c>
      <c r="M680">
        <v>0</v>
      </c>
      <c r="N680">
        <v>0</v>
      </c>
      <c r="O680">
        <f t="shared" si="10"/>
        <v>0</v>
      </c>
    </row>
    <row r="681" spans="1:15" hidden="1">
      <c r="A681" t="s">
        <v>314</v>
      </c>
      <c r="B681" t="s">
        <v>315</v>
      </c>
      <c r="C681">
        <v>2009</v>
      </c>
      <c r="D681" t="s">
        <v>31</v>
      </c>
      <c r="E681">
        <v>0</v>
      </c>
      <c r="F681">
        <v>127.48200296333199</v>
      </c>
      <c r="G681">
        <v>1950</v>
      </c>
      <c r="H681">
        <v>6.38992341208961</v>
      </c>
      <c r="I681">
        <v>11.7601090621417</v>
      </c>
      <c r="J681">
        <v>-0.86882188721384701</v>
      </c>
      <c r="K681">
        <v>-6.02908284582786</v>
      </c>
      <c r="L681">
        <v>62.211993029739801</v>
      </c>
      <c r="M681">
        <v>0</v>
      </c>
      <c r="N681">
        <v>0</v>
      </c>
      <c r="O681">
        <f t="shared" si="10"/>
        <v>0</v>
      </c>
    </row>
    <row r="682" spans="1:15" hidden="1">
      <c r="A682" t="s">
        <v>314</v>
      </c>
      <c r="B682" t="s">
        <v>315</v>
      </c>
      <c r="C682">
        <v>2010</v>
      </c>
      <c r="D682" t="s">
        <v>31</v>
      </c>
      <c r="E682">
        <v>0</v>
      </c>
      <c r="F682">
        <v>216.89213161830301</v>
      </c>
      <c r="G682">
        <v>2240</v>
      </c>
      <c r="H682">
        <v>6.4403872475333301</v>
      </c>
      <c r="I682">
        <v>13.1330987266017</v>
      </c>
      <c r="J682">
        <v>-1.77226560880829</v>
      </c>
      <c r="K682">
        <v>-5.8272384838955196</v>
      </c>
      <c r="L682">
        <v>68.873440298875494</v>
      </c>
      <c r="M682">
        <v>0</v>
      </c>
      <c r="N682">
        <v>0</v>
      </c>
      <c r="O682">
        <f t="shared" si="10"/>
        <v>0</v>
      </c>
    </row>
    <row r="683" spans="1:15" hidden="1">
      <c r="A683" t="s">
        <v>316</v>
      </c>
      <c r="B683" t="s">
        <v>317</v>
      </c>
      <c r="C683">
        <v>2008</v>
      </c>
      <c r="D683" t="s">
        <v>31</v>
      </c>
      <c r="E683">
        <v>0</v>
      </c>
      <c r="F683">
        <v>5.3208000000000002</v>
      </c>
      <c r="G683">
        <v>46010</v>
      </c>
      <c r="H683">
        <v>3.9865026126114902</v>
      </c>
      <c r="I683">
        <v>1.6461307084076799</v>
      </c>
      <c r="J683">
        <v>5.2050450516833404</v>
      </c>
      <c r="K683">
        <v>4.2651586679514004</v>
      </c>
      <c r="L683">
        <v>258.99978377654202</v>
      </c>
      <c r="M683">
        <v>0</v>
      </c>
      <c r="N683">
        <v>1</v>
      </c>
      <c r="O683">
        <f t="shared" si="10"/>
        <v>0</v>
      </c>
    </row>
    <row r="684" spans="1:15" hidden="1">
      <c r="A684" t="s">
        <v>316</v>
      </c>
      <c r="B684" t="s">
        <v>317</v>
      </c>
      <c r="C684">
        <v>2009</v>
      </c>
      <c r="D684" t="s">
        <v>31</v>
      </c>
      <c r="E684">
        <v>0</v>
      </c>
      <c r="F684">
        <v>22.581191139240499</v>
      </c>
      <c r="G684">
        <v>49880</v>
      </c>
      <c r="H684">
        <v>3.1851554474220101</v>
      </c>
      <c r="I684">
        <v>2.7144281841799001</v>
      </c>
      <c r="J684">
        <v>3.15091794453443</v>
      </c>
      <c r="K684">
        <v>4.6935236000055998</v>
      </c>
      <c r="L684">
        <v>273.23875308154402</v>
      </c>
      <c r="M684">
        <v>0</v>
      </c>
      <c r="N684">
        <v>1</v>
      </c>
      <c r="O684">
        <f t="shared" si="10"/>
        <v>0</v>
      </c>
    </row>
    <row r="685" spans="1:15" hidden="1">
      <c r="A685" t="s">
        <v>316</v>
      </c>
      <c r="B685" t="s">
        <v>317</v>
      </c>
      <c r="C685">
        <v>2010</v>
      </c>
      <c r="D685" t="s">
        <v>31</v>
      </c>
      <c r="E685">
        <v>0</v>
      </c>
      <c r="F685">
        <v>28.570085420740298</v>
      </c>
      <c r="G685">
        <v>48570</v>
      </c>
      <c r="H685">
        <v>0.42290755194921598</v>
      </c>
      <c r="I685">
        <v>2.1922059619576801</v>
      </c>
      <c r="J685">
        <v>2.6693624196522099</v>
      </c>
      <c r="K685">
        <v>2.6393542670946299</v>
      </c>
      <c r="L685">
        <v>416.59505142860098</v>
      </c>
      <c r="M685">
        <v>0</v>
      </c>
      <c r="N685">
        <v>1</v>
      </c>
      <c r="O685">
        <f t="shared" si="10"/>
        <v>0</v>
      </c>
    </row>
    <row r="686" spans="1:15" hidden="1">
      <c r="A686" t="s">
        <v>316</v>
      </c>
      <c r="B686" t="s">
        <v>317</v>
      </c>
      <c r="C686">
        <v>2011</v>
      </c>
      <c r="D686" t="s">
        <v>31</v>
      </c>
      <c r="E686">
        <v>0</v>
      </c>
      <c r="F686">
        <v>37.351332164035298</v>
      </c>
      <c r="G686">
        <v>49320</v>
      </c>
      <c r="H686">
        <v>0.15719256497940301</v>
      </c>
      <c r="I686">
        <v>1.7589773395969199</v>
      </c>
      <c r="J686">
        <v>2.39886806556544</v>
      </c>
      <c r="K686">
        <v>4.9786648468620201E-2</v>
      </c>
      <c r="L686">
        <v>430.65086357378402</v>
      </c>
      <c r="M686">
        <v>0</v>
      </c>
      <c r="N686">
        <v>1</v>
      </c>
      <c r="O686">
        <f t="shared" si="10"/>
        <v>0</v>
      </c>
    </row>
    <row r="687" spans="1:15" hidden="1">
      <c r="A687" t="s">
        <v>316</v>
      </c>
      <c r="B687" t="s">
        <v>317</v>
      </c>
      <c r="C687">
        <v>2012</v>
      </c>
      <c r="D687" t="s">
        <v>31</v>
      </c>
      <c r="E687">
        <v>0</v>
      </c>
      <c r="F687">
        <v>41.407245723607801</v>
      </c>
      <c r="G687">
        <v>49900</v>
      </c>
      <c r="H687">
        <v>-0.496303203291447</v>
      </c>
      <c r="I687">
        <v>1.54259646523519</v>
      </c>
      <c r="J687">
        <v>-0.61703842090251904</v>
      </c>
      <c r="K687">
        <v>-1.62634652390093</v>
      </c>
      <c r="L687">
        <v>484.74576712536299</v>
      </c>
      <c r="M687">
        <v>0</v>
      </c>
      <c r="N687">
        <v>1</v>
      </c>
      <c r="O687">
        <f t="shared" si="10"/>
        <v>0</v>
      </c>
    </row>
    <row r="688" spans="1:15" hidden="1">
      <c r="A688" t="s">
        <v>318</v>
      </c>
      <c r="B688" t="s">
        <v>319</v>
      </c>
      <c r="C688">
        <v>2007</v>
      </c>
      <c r="D688" t="s">
        <v>31</v>
      </c>
      <c r="E688">
        <v>0</v>
      </c>
      <c r="F688">
        <v>3.0309179687499999</v>
      </c>
      <c r="G688">
        <v>37960</v>
      </c>
      <c r="H688">
        <v>1.8971541232732201</v>
      </c>
      <c r="I688">
        <v>1.85139609680981</v>
      </c>
      <c r="J688">
        <v>-0.55865991988473396</v>
      </c>
      <c r="K688">
        <v>-2.72610088155785</v>
      </c>
      <c r="L688">
        <v>564.64821627243703</v>
      </c>
      <c r="M688">
        <v>0</v>
      </c>
      <c r="N688">
        <v>1</v>
      </c>
      <c r="O688">
        <f t="shared" si="10"/>
        <v>0</v>
      </c>
    </row>
    <row r="689" spans="1:15" hidden="1">
      <c r="A689" t="s">
        <v>318</v>
      </c>
      <c r="B689" t="s">
        <v>319</v>
      </c>
      <c r="C689">
        <v>2008</v>
      </c>
      <c r="D689" t="s">
        <v>31</v>
      </c>
      <c r="E689">
        <v>0</v>
      </c>
      <c r="F689">
        <v>3.4854877200071801</v>
      </c>
      <c r="G689">
        <v>40250</v>
      </c>
      <c r="H689">
        <v>2.2826459245227202</v>
      </c>
      <c r="I689">
        <v>1.6357956865388501</v>
      </c>
      <c r="J689">
        <v>-0.99927629864803502</v>
      </c>
      <c r="K689">
        <v>-2.3648662227171302</v>
      </c>
      <c r="L689">
        <v>620.13568788376597</v>
      </c>
      <c r="M689">
        <v>0</v>
      </c>
      <c r="N689">
        <v>1</v>
      </c>
      <c r="O689">
        <f t="shared" si="10"/>
        <v>0</v>
      </c>
    </row>
    <row r="690" spans="1:15" hidden="1">
      <c r="A690" t="s">
        <v>318</v>
      </c>
      <c r="B690" t="s">
        <v>319</v>
      </c>
      <c r="C690">
        <v>2009</v>
      </c>
      <c r="D690" t="s">
        <v>31</v>
      </c>
      <c r="E690">
        <v>0</v>
      </c>
      <c r="F690">
        <v>9.8540827224290197</v>
      </c>
      <c r="G690">
        <v>43510</v>
      </c>
      <c r="H690">
        <v>1.6348635890065499</v>
      </c>
      <c r="I690">
        <v>1.9952383406351499</v>
      </c>
      <c r="J690">
        <v>-1.7060273871162499</v>
      </c>
      <c r="K690">
        <v>-2.3851231678768601</v>
      </c>
      <c r="L690">
        <v>645.72004089188704</v>
      </c>
      <c r="M690">
        <v>0</v>
      </c>
      <c r="N690">
        <v>1</v>
      </c>
      <c r="O690">
        <f t="shared" si="10"/>
        <v>0</v>
      </c>
    </row>
    <row r="691" spans="1:15" hidden="1">
      <c r="A691" t="s">
        <v>318</v>
      </c>
      <c r="B691" t="s">
        <v>319</v>
      </c>
      <c r="C691">
        <v>2010</v>
      </c>
      <c r="D691" t="s">
        <v>31</v>
      </c>
      <c r="E691">
        <v>0</v>
      </c>
      <c r="F691">
        <v>22.903601764774201</v>
      </c>
      <c r="G691">
        <v>43760</v>
      </c>
      <c r="H691">
        <v>0.49759987089132501</v>
      </c>
      <c r="I691">
        <v>1.4633575803803001</v>
      </c>
      <c r="J691">
        <v>-1.31565553762342</v>
      </c>
      <c r="K691">
        <v>-4.0290342341366596</v>
      </c>
      <c r="L691">
        <v>772.274762910248</v>
      </c>
      <c r="M691">
        <v>0</v>
      </c>
      <c r="N691">
        <v>1</v>
      </c>
      <c r="O691">
        <f t="shared" si="10"/>
        <v>0</v>
      </c>
    </row>
    <row r="692" spans="1:15" hidden="1">
      <c r="A692" t="s">
        <v>318</v>
      </c>
      <c r="B692" t="s">
        <v>319</v>
      </c>
      <c r="C692">
        <v>2011</v>
      </c>
      <c r="D692" t="s">
        <v>31</v>
      </c>
      <c r="E692">
        <v>0</v>
      </c>
      <c r="F692">
        <v>45.498518750725601</v>
      </c>
      <c r="G692">
        <v>43790</v>
      </c>
      <c r="H692">
        <v>0.39527748961582199</v>
      </c>
      <c r="I692">
        <v>1.4772128650263301</v>
      </c>
      <c r="J692">
        <v>-1.27448828662999</v>
      </c>
      <c r="K692">
        <v>-5.5395018278844601</v>
      </c>
      <c r="L692">
        <v>730.428004985661</v>
      </c>
      <c r="M692">
        <v>0</v>
      </c>
      <c r="N692">
        <v>1</v>
      </c>
      <c r="O692">
        <f t="shared" si="10"/>
        <v>0</v>
      </c>
    </row>
    <row r="693" spans="1:15" hidden="1">
      <c r="A693" t="s">
        <v>318</v>
      </c>
      <c r="B693" t="s">
        <v>319</v>
      </c>
      <c r="C693">
        <v>2012</v>
      </c>
      <c r="D693" t="s">
        <v>31</v>
      </c>
      <c r="E693">
        <v>0</v>
      </c>
      <c r="F693">
        <v>81.756062457019397</v>
      </c>
      <c r="G693">
        <v>44220</v>
      </c>
      <c r="H693">
        <v>0.32471006589503698</v>
      </c>
      <c r="I693">
        <v>1.24507012009949</v>
      </c>
      <c r="J693">
        <v>-1.7192776352885299</v>
      </c>
      <c r="K693">
        <v>-6.3070459531839704</v>
      </c>
      <c r="L693">
        <v>704.21187147378703</v>
      </c>
      <c r="M693">
        <v>0</v>
      </c>
      <c r="N693">
        <v>1</v>
      </c>
      <c r="O693">
        <f t="shared" si="10"/>
        <v>0</v>
      </c>
    </row>
    <row r="694" spans="1:15" hidden="1">
      <c r="A694" t="s">
        <v>320</v>
      </c>
      <c r="B694" t="s">
        <v>321</v>
      </c>
      <c r="C694">
        <v>2009</v>
      </c>
      <c r="D694" t="s">
        <v>31</v>
      </c>
      <c r="E694">
        <v>0</v>
      </c>
      <c r="F694">
        <v>38.065597826087</v>
      </c>
      <c r="G694">
        <v>46870</v>
      </c>
      <c r="H694">
        <v>2.0180582145779602</v>
      </c>
      <c r="I694">
        <v>2.7560208648881201</v>
      </c>
      <c r="J694">
        <v>-1.4742547085867801</v>
      </c>
      <c r="K694">
        <v>-3.2144856436907898</v>
      </c>
      <c r="L694">
        <v>1353.7767804110199</v>
      </c>
      <c r="M694">
        <v>0</v>
      </c>
      <c r="N694">
        <v>1</v>
      </c>
      <c r="O694">
        <f t="shared" si="10"/>
        <v>0</v>
      </c>
    </row>
    <row r="695" spans="1:15" hidden="1">
      <c r="A695" t="s">
        <v>320</v>
      </c>
      <c r="B695" t="s">
        <v>321</v>
      </c>
      <c r="C695">
        <v>2010</v>
      </c>
      <c r="D695" t="s">
        <v>31</v>
      </c>
      <c r="E695">
        <v>0</v>
      </c>
      <c r="F695">
        <v>62.106766259982301</v>
      </c>
      <c r="G695">
        <v>42650</v>
      </c>
      <c r="H695">
        <v>0.238768436382156</v>
      </c>
      <c r="I695">
        <v>2.70025539087609</v>
      </c>
      <c r="J695">
        <v>-1.6046633827808401</v>
      </c>
      <c r="K695">
        <v>-5.8062867238421996</v>
      </c>
      <c r="L695">
        <v>1436.9651229011399</v>
      </c>
      <c r="M695">
        <v>0</v>
      </c>
      <c r="N695">
        <v>1</v>
      </c>
      <c r="O695">
        <f t="shared" si="10"/>
        <v>0</v>
      </c>
    </row>
    <row r="696" spans="1:15" hidden="1">
      <c r="A696" t="s">
        <v>320</v>
      </c>
      <c r="B696" t="s">
        <v>321</v>
      </c>
      <c r="C696">
        <v>2011</v>
      </c>
      <c r="D696" t="s">
        <v>31</v>
      </c>
      <c r="E696">
        <v>0</v>
      </c>
      <c r="F696">
        <v>67.034166924644296</v>
      </c>
      <c r="G696">
        <v>40470</v>
      </c>
      <c r="H696">
        <v>-4.3910333640843902E-2</v>
      </c>
      <c r="I696">
        <v>3.0218148477886499</v>
      </c>
      <c r="J696">
        <v>-3.1242134205206602</v>
      </c>
      <c r="K696">
        <v>-8.1070197520631293</v>
      </c>
      <c r="L696">
        <v>1321.6988940927699</v>
      </c>
      <c r="M696">
        <v>0</v>
      </c>
      <c r="N696">
        <v>1</v>
      </c>
      <c r="O696">
        <f t="shared" si="10"/>
        <v>0</v>
      </c>
    </row>
    <row r="697" spans="1:15" hidden="1">
      <c r="A697" t="s">
        <v>320</v>
      </c>
      <c r="B697" t="s">
        <v>321</v>
      </c>
      <c r="C697">
        <v>2012</v>
      </c>
      <c r="D697" t="s">
        <v>31</v>
      </c>
      <c r="E697">
        <v>0</v>
      </c>
      <c r="F697">
        <v>79.376948118031905</v>
      </c>
      <c r="G697">
        <v>40090</v>
      </c>
      <c r="H697">
        <v>-0.27153937331946099</v>
      </c>
      <c r="I697">
        <v>3.3120617674720498</v>
      </c>
      <c r="J697">
        <v>-1.2641532521548</v>
      </c>
      <c r="K697">
        <v>-9.0168825365943892</v>
      </c>
      <c r="L697">
        <v>1217.16035577241</v>
      </c>
      <c r="M697">
        <v>0</v>
      </c>
      <c r="N697">
        <v>1</v>
      </c>
      <c r="O697">
        <f t="shared" si="10"/>
        <v>0</v>
      </c>
    </row>
    <row r="698" spans="1:15" hidden="1">
      <c r="A698" t="s">
        <v>322</v>
      </c>
      <c r="B698" t="s">
        <v>323</v>
      </c>
      <c r="C698">
        <v>2007</v>
      </c>
      <c r="D698" t="s">
        <v>31</v>
      </c>
      <c r="E698">
        <v>1</v>
      </c>
      <c r="F698">
        <v>12.7019607843137</v>
      </c>
      <c r="G698">
        <v>24290</v>
      </c>
      <c r="H698">
        <v>4.5741479189532201</v>
      </c>
      <c r="I698">
        <v>3.2132889962048798</v>
      </c>
      <c r="J698">
        <v>-10.819271434187</v>
      </c>
      <c r="K698">
        <v>-6.0293047116865797</v>
      </c>
      <c r="L698">
        <v>530.70752121704595</v>
      </c>
      <c r="M698">
        <v>1</v>
      </c>
      <c r="N698">
        <v>1</v>
      </c>
      <c r="O698">
        <f t="shared" si="10"/>
        <v>0</v>
      </c>
    </row>
    <row r="699" spans="1:15" hidden="1">
      <c r="A699" t="s">
        <v>322</v>
      </c>
      <c r="B699" t="s">
        <v>323</v>
      </c>
      <c r="C699">
        <v>2008</v>
      </c>
      <c r="D699" t="s">
        <v>31</v>
      </c>
      <c r="E699">
        <v>1</v>
      </c>
      <c r="F699">
        <v>11.1790534690799</v>
      </c>
      <c r="G699">
        <v>26110</v>
      </c>
      <c r="H699">
        <v>3.7990766746830502</v>
      </c>
      <c r="I699">
        <v>3.2120066797368101</v>
      </c>
      <c r="J699">
        <v>-13.9917535540578</v>
      </c>
      <c r="K699">
        <v>-5.8487763721089703</v>
      </c>
      <c r="L699">
        <v>557.15604254893003</v>
      </c>
      <c r="M699">
        <v>1</v>
      </c>
      <c r="N699">
        <v>1</v>
      </c>
      <c r="O699">
        <f t="shared" si="10"/>
        <v>0</v>
      </c>
    </row>
    <row r="700" spans="1:15" hidden="1">
      <c r="A700" t="s">
        <v>322</v>
      </c>
      <c r="B700" t="s">
        <v>323</v>
      </c>
      <c r="C700">
        <v>2009</v>
      </c>
      <c r="D700" t="s">
        <v>31</v>
      </c>
      <c r="E700">
        <v>1</v>
      </c>
      <c r="F700">
        <v>33.473120261437899</v>
      </c>
      <c r="G700">
        <v>28330</v>
      </c>
      <c r="H700">
        <v>2.44982492246488</v>
      </c>
      <c r="I700">
        <v>3.4145811164456701</v>
      </c>
      <c r="J700">
        <v>-14.4694473028405</v>
      </c>
      <c r="K700">
        <v>-7.2065831248154399</v>
      </c>
      <c r="L700">
        <v>616.08230817415301</v>
      </c>
      <c r="M700">
        <v>1</v>
      </c>
      <c r="N700">
        <v>1</v>
      </c>
      <c r="O700">
        <f t="shared" si="10"/>
        <v>0</v>
      </c>
    </row>
    <row r="701" spans="1:15" hidden="1">
      <c r="A701" t="s">
        <v>322</v>
      </c>
      <c r="B701" t="s">
        <v>323</v>
      </c>
      <c r="C701">
        <v>2010</v>
      </c>
      <c r="D701" t="s">
        <v>31</v>
      </c>
      <c r="E701">
        <v>0</v>
      </c>
      <c r="F701">
        <v>87.850488461538305</v>
      </c>
      <c r="G701">
        <v>29060</v>
      </c>
      <c r="H701">
        <v>1.12836154133268</v>
      </c>
      <c r="I701">
        <v>2.75262377646595</v>
      </c>
      <c r="J701">
        <v>-10.887975395405901</v>
      </c>
      <c r="K701">
        <v>-10.371147708548801</v>
      </c>
      <c r="L701">
        <v>888.50358216611096</v>
      </c>
      <c r="M701">
        <v>1</v>
      </c>
      <c r="N701">
        <v>1</v>
      </c>
      <c r="O701">
        <f t="shared" si="10"/>
        <v>0</v>
      </c>
    </row>
    <row r="702" spans="1:15" hidden="1">
      <c r="A702" t="s">
        <v>324</v>
      </c>
      <c r="B702" t="s">
        <v>325</v>
      </c>
      <c r="C702">
        <v>2009</v>
      </c>
      <c r="D702" t="s">
        <v>31</v>
      </c>
      <c r="E702">
        <v>-1</v>
      </c>
      <c r="F702">
        <v>12.038461538461499</v>
      </c>
      <c r="G702">
        <v>33950</v>
      </c>
      <c r="H702">
        <v>5.7534036610620003</v>
      </c>
      <c r="I702">
        <v>2.7765606995801102</v>
      </c>
      <c r="J702">
        <v>14.990925631291001</v>
      </c>
      <c r="K702">
        <v>3.64772998051455</v>
      </c>
      <c r="L702">
        <v>158.36441237813301</v>
      </c>
      <c r="M702">
        <v>0</v>
      </c>
      <c r="N702">
        <v>1</v>
      </c>
      <c r="O702">
        <f t="shared" si="10"/>
        <v>0</v>
      </c>
    </row>
    <row r="703" spans="1:15" hidden="1">
      <c r="A703" t="s">
        <v>324</v>
      </c>
      <c r="B703" t="s">
        <v>325</v>
      </c>
      <c r="C703">
        <v>2010</v>
      </c>
      <c r="D703" t="s">
        <v>31</v>
      </c>
      <c r="E703">
        <v>-1</v>
      </c>
      <c r="F703">
        <v>64.921240384615402</v>
      </c>
      <c r="G703">
        <v>32350</v>
      </c>
      <c r="H703">
        <v>3.2915746810955002</v>
      </c>
      <c r="I703">
        <v>2.2781369985798698</v>
      </c>
      <c r="J703">
        <v>9.8836541739845192</v>
      </c>
      <c r="K703">
        <v>2.7444175372489599</v>
      </c>
      <c r="L703">
        <v>167.29122103590501</v>
      </c>
      <c r="M703">
        <v>0</v>
      </c>
      <c r="N703">
        <v>1</v>
      </c>
      <c r="O703">
        <f t="shared" si="10"/>
        <v>0</v>
      </c>
    </row>
    <row r="704" spans="1:15" hidden="1">
      <c r="A704" t="s">
        <v>324</v>
      </c>
      <c r="B704" t="s">
        <v>325</v>
      </c>
      <c r="C704">
        <v>2011</v>
      </c>
      <c r="D704" t="s">
        <v>31</v>
      </c>
      <c r="E704">
        <v>-1</v>
      </c>
      <c r="F704">
        <v>59.5450583945549</v>
      </c>
      <c r="G704">
        <v>33620</v>
      </c>
      <c r="H704">
        <v>3.2253145137398702</v>
      </c>
      <c r="I704">
        <v>2.4050958768642801</v>
      </c>
      <c r="J704">
        <v>7.0033028104408404</v>
      </c>
      <c r="K704">
        <v>0.85963375215865101</v>
      </c>
      <c r="L704">
        <v>157.826376886856</v>
      </c>
      <c r="M704">
        <v>0</v>
      </c>
      <c r="N704">
        <v>1</v>
      </c>
      <c r="O704">
        <f t="shared" si="10"/>
        <v>0</v>
      </c>
    </row>
    <row r="705" spans="1:15" hidden="1">
      <c r="A705" t="s">
        <v>326</v>
      </c>
      <c r="B705" t="s">
        <v>327</v>
      </c>
      <c r="C705">
        <v>2007</v>
      </c>
      <c r="D705" t="s">
        <v>31</v>
      </c>
      <c r="E705">
        <v>-1</v>
      </c>
      <c r="F705">
        <v>36.362825581395299</v>
      </c>
      <c r="G705">
        <v>10990</v>
      </c>
      <c r="H705">
        <v>4.6474373268583902</v>
      </c>
      <c r="I705">
        <v>2.86096240004342</v>
      </c>
      <c r="J705">
        <v>-6.3670017458362196</v>
      </c>
      <c r="K705">
        <v>-2.3961612529099399</v>
      </c>
      <c r="L705">
        <v>178.17288166905999</v>
      </c>
      <c r="M705">
        <v>1</v>
      </c>
      <c r="N705">
        <v>1</v>
      </c>
      <c r="O705">
        <f t="shared" si="10"/>
        <v>0</v>
      </c>
    </row>
    <row r="706" spans="1:15" hidden="1">
      <c r="A706" t="s">
        <v>326</v>
      </c>
      <c r="B706" t="s">
        <v>327</v>
      </c>
      <c r="C706">
        <v>2008</v>
      </c>
      <c r="D706" t="s">
        <v>31</v>
      </c>
      <c r="E706">
        <v>-1</v>
      </c>
      <c r="F706">
        <v>32.984824329159203</v>
      </c>
      <c r="G706">
        <v>12350</v>
      </c>
      <c r="H706">
        <v>4.54548130324046</v>
      </c>
      <c r="I706">
        <v>3.13175841503223</v>
      </c>
      <c r="J706">
        <v>-7.2053058527901701</v>
      </c>
      <c r="K706">
        <v>-1.6559014438845401</v>
      </c>
      <c r="L706">
        <v>192.127667671789</v>
      </c>
      <c r="M706">
        <v>1</v>
      </c>
      <c r="N706">
        <v>1</v>
      </c>
      <c r="O706">
        <f t="shared" si="10"/>
        <v>0</v>
      </c>
    </row>
    <row r="707" spans="1:15" hidden="1">
      <c r="A707" t="s">
        <v>326</v>
      </c>
      <c r="B707" t="s">
        <v>327</v>
      </c>
      <c r="C707">
        <v>2009</v>
      </c>
      <c r="D707" t="s">
        <v>31</v>
      </c>
      <c r="E707">
        <v>-1</v>
      </c>
      <c r="F707">
        <v>79.916409269632496</v>
      </c>
      <c r="G707">
        <v>13960</v>
      </c>
      <c r="H707">
        <v>4.0380563011138397</v>
      </c>
      <c r="I707">
        <v>4.0553217384985496</v>
      </c>
      <c r="J707">
        <v>-8.6256758905864803</v>
      </c>
      <c r="K707">
        <v>-1.1435056401689401</v>
      </c>
      <c r="L707">
        <v>206.31377936379701</v>
      </c>
      <c r="M707">
        <v>1</v>
      </c>
      <c r="N707">
        <v>1</v>
      </c>
      <c r="O707">
        <f t="shared" ref="O707:O770" si="11">IF(E707&gt;6,1,0)</f>
        <v>0</v>
      </c>
    </row>
    <row r="708" spans="1:15" hidden="1">
      <c r="A708" t="s">
        <v>326</v>
      </c>
      <c r="B708" t="s">
        <v>327</v>
      </c>
      <c r="C708">
        <v>2010</v>
      </c>
      <c r="D708" t="s">
        <v>31</v>
      </c>
      <c r="E708">
        <v>0</v>
      </c>
      <c r="F708">
        <v>173.62436099891099</v>
      </c>
      <c r="G708">
        <v>13800</v>
      </c>
      <c r="H708">
        <v>1.1511828267116999</v>
      </c>
      <c r="I708">
        <v>3.7828357346807402</v>
      </c>
      <c r="J708">
        <v>-4.8812582132231999</v>
      </c>
      <c r="K708">
        <v>-1.6518163223333699</v>
      </c>
      <c r="L708">
        <v>282.02428360131103</v>
      </c>
      <c r="M708">
        <v>1</v>
      </c>
      <c r="N708">
        <v>1</v>
      </c>
      <c r="O708">
        <f t="shared" si="11"/>
        <v>0</v>
      </c>
    </row>
    <row r="709" spans="1:15" hidden="1">
      <c r="A709" t="s">
        <v>326</v>
      </c>
      <c r="B709" t="s">
        <v>327</v>
      </c>
      <c r="C709">
        <v>2011</v>
      </c>
      <c r="D709" t="s">
        <v>31</v>
      </c>
      <c r="E709">
        <v>0</v>
      </c>
      <c r="F709">
        <v>247.44610451988601</v>
      </c>
      <c r="G709">
        <v>13740</v>
      </c>
      <c r="H709">
        <v>-0.47039906698595302</v>
      </c>
      <c r="I709">
        <v>3.17467417706245</v>
      </c>
      <c r="J709">
        <v>-1.50904333598544</v>
      </c>
      <c r="K709">
        <v>-2.7563063541728701</v>
      </c>
      <c r="L709">
        <v>270.12510372756401</v>
      </c>
      <c r="M709">
        <v>1</v>
      </c>
      <c r="N709">
        <v>1</v>
      </c>
      <c r="O709">
        <f t="shared" si="11"/>
        <v>0</v>
      </c>
    </row>
    <row r="710" spans="1:15" hidden="1">
      <c r="A710" t="s">
        <v>326</v>
      </c>
      <c r="B710" t="s">
        <v>327</v>
      </c>
      <c r="C710">
        <v>2012</v>
      </c>
      <c r="D710" t="s">
        <v>31</v>
      </c>
      <c r="E710">
        <v>1</v>
      </c>
      <c r="F710">
        <v>310.88393582866701</v>
      </c>
      <c r="G710">
        <v>14040</v>
      </c>
      <c r="H710">
        <v>-1.8282616192560499</v>
      </c>
      <c r="I710">
        <v>1.8941244651810001</v>
      </c>
      <c r="J710">
        <v>-0.65065269657121305</v>
      </c>
      <c r="K710">
        <v>-4.0233448328516301</v>
      </c>
      <c r="L710">
        <v>258.95553574117798</v>
      </c>
      <c r="M710">
        <v>1</v>
      </c>
      <c r="N710">
        <v>1</v>
      </c>
      <c r="O710">
        <f t="shared" si="11"/>
        <v>0</v>
      </c>
    </row>
    <row r="711" spans="1:15" hidden="1">
      <c r="A711" t="s">
        <v>328</v>
      </c>
      <c r="B711" t="s">
        <v>329</v>
      </c>
      <c r="C711">
        <v>2007</v>
      </c>
      <c r="D711" t="s">
        <v>31</v>
      </c>
      <c r="E711">
        <v>2</v>
      </c>
      <c r="F711">
        <v>37.443874509803898</v>
      </c>
      <c r="G711">
        <v>11250</v>
      </c>
      <c r="H711">
        <v>4.1975756063510197</v>
      </c>
      <c r="I711">
        <v>4.7363601540172304</v>
      </c>
      <c r="J711">
        <v>-7.1070517302902196</v>
      </c>
      <c r="K711">
        <v>-7.2795412195543996</v>
      </c>
      <c r="L711">
        <v>140.17047075483001</v>
      </c>
      <c r="M711">
        <v>0</v>
      </c>
      <c r="N711">
        <v>1</v>
      </c>
      <c r="O711">
        <f t="shared" si="11"/>
        <v>0</v>
      </c>
    </row>
    <row r="712" spans="1:15" hidden="1">
      <c r="A712" t="s">
        <v>328</v>
      </c>
      <c r="B712" t="s">
        <v>329</v>
      </c>
      <c r="C712">
        <v>2008</v>
      </c>
      <c r="D712" t="s">
        <v>31</v>
      </c>
      <c r="E712">
        <v>2</v>
      </c>
      <c r="F712">
        <v>33.667216782460997</v>
      </c>
      <c r="G712">
        <v>11780</v>
      </c>
      <c r="H712">
        <v>3.3808086241969799</v>
      </c>
      <c r="I712">
        <v>5.1213765208584601</v>
      </c>
      <c r="J712">
        <v>-7.1800351567076701</v>
      </c>
      <c r="K712">
        <v>-6.8721486710166602</v>
      </c>
      <c r="L712">
        <v>144.80534299196299</v>
      </c>
      <c r="M712">
        <v>0</v>
      </c>
      <c r="N712">
        <v>1</v>
      </c>
      <c r="O712">
        <f t="shared" si="11"/>
        <v>0</v>
      </c>
    </row>
    <row r="713" spans="1:15" hidden="1">
      <c r="A713" t="s">
        <v>328</v>
      </c>
      <c r="B713" t="s">
        <v>329</v>
      </c>
      <c r="C713">
        <v>2009</v>
      </c>
      <c r="D713" t="s">
        <v>31</v>
      </c>
      <c r="E713">
        <v>2</v>
      </c>
      <c r="F713">
        <v>88.835520992228993</v>
      </c>
      <c r="G713">
        <v>13150</v>
      </c>
      <c r="H713">
        <v>2.4031159571437999</v>
      </c>
      <c r="I713">
        <v>5.9598261338600498</v>
      </c>
      <c r="J713">
        <v>-6.98121721940971</v>
      </c>
      <c r="K713">
        <v>-5.68110749818395</v>
      </c>
      <c r="L713">
        <v>168.53899663335699</v>
      </c>
      <c r="M713">
        <v>0</v>
      </c>
      <c r="N713">
        <v>1</v>
      </c>
      <c r="O713">
        <f t="shared" si="11"/>
        <v>0</v>
      </c>
    </row>
    <row r="714" spans="1:15" hidden="1">
      <c r="A714" t="s">
        <v>328</v>
      </c>
      <c r="B714" t="s">
        <v>329</v>
      </c>
      <c r="C714">
        <v>2010</v>
      </c>
      <c r="D714" t="s">
        <v>31</v>
      </c>
      <c r="E714">
        <v>0</v>
      </c>
      <c r="F714">
        <v>190.69272627145801</v>
      </c>
      <c r="G714">
        <v>13220</v>
      </c>
      <c r="H714">
        <v>-0.299555925908011</v>
      </c>
      <c r="I714">
        <v>6.0701186237201004</v>
      </c>
      <c r="J714">
        <v>-0.76699276104388603</v>
      </c>
      <c r="K714">
        <v>-4.2137878866736802</v>
      </c>
      <c r="L714">
        <v>242.78998360075801</v>
      </c>
      <c r="M714">
        <v>0</v>
      </c>
      <c r="N714">
        <v>1</v>
      </c>
      <c r="O714">
        <f t="shared" si="11"/>
        <v>0</v>
      </c>
    </row>
    <row r="715" spans="1:15" hidden="1">
      <c r="A715" t="s">
        <v>328</v>
      </c>
      <c r="B715" t="s">
        <v>329</v>
      </c>
      <c r="C715">
        <v>2011</v>
      </c>
      <c r="D715" t="s">
        <v>31</v>
      </c>
      <c r="E715">
        <v>0</v>
      </c>
      <c r="F715">
        <v>277.60200862984101</v>
      </c>
      <c r="G715">
        <v>13050</v>
      </c>
      <c r="H715">
        <v>-1.0930128028952699</v>
      </c>
      <c r="I715">
        <v>5.0522306906529604</v>
      </c>
      <c r="J715">
        <v>0.26727175888469701</v>
      </c>
      <c r="K715">
        <v>-3.7448687223270198</v>
      </c>
      <c r="L715">
        <v>211.080684447663</v>
      </c>
      <c r="M715">
        <v>0</v>
      </c>
      <c r="N715">
        <v>1</v>
      </c>
      <c r="O715">
        <f t="shared" si="11"/>
        <v>0</v>
      </c>
    </row>
    <row r="716" spans="1:15" hidden="1">
      <c r="A716" t="s">
        <v>328</v>
      </c>
      <c r="B716" t="s">
        <v>329</v>
      </c>
      <c r="C716">
        <v>2012</v>
      </c>
      <c r="D716" t="s">
        <v>31</v>
      </c>
      <c r="E716">
        <v>1</v>
      </c>
      <c r="F716">
        <v>341.09176292848298</v>
      </c>
      <c r="G716">
        <v>13020</v>
      </c>
      <c r="H716">
        <v>-0.76918124930871301</v>
      </c>
      <c r="I716">
        <v>4.3492673832736903</v>
      </c>
      <c r="J716">
        <v>0.81207255146387702</v>
      </c>
      <c r="K716">
        <v>-1.31927147275541</v>
      </c>
      <c r="L716">
        <v>182.702292540603</v>
      </c>
      <c r="M716">
        <v>0</v>
      </c>
      <c r="N716">
        <v>1</v>
      </c>
      <c r="O716">
        <f t="shared" si="11"/>
        <v>0</v>
      </c>
    </row>
    <row r="717" spans="1:15" hidden="1">
      <c r="A717" t="s">
        <v>330</v>
      </c>
      <c r="B717" t="s">
        <v>331</v>
      </c>
      <c r="C717">
        <v>2007</v>
      </c>
      <c r="D717" t="s">
        <v>31</v>
      </c>
      <c r="E717">
        <v>0</v>
      </c>
      <c r="F717">
        <v>174.630533898305</v>
      </c>
      <c r="G717">
        <v>1390</v>
      </c>
      <c r="H717">
        <v>5.2511915389327504</v>
      </c>
      <c r="I717">
        <v>9.9349642747500706</v>
      </c>
      <c r="J717">
        <v>2.9787082853998399</v>
      </c>
      <c r="K717">
        <v>-0.58946302745312895</v>
      </c>
      <c r="L717">
        <v>115.119368147725</v>
      </c>
      <c r="M717">
        <v>0</v>
      </c>
      <c r="N717">
        <v>0</v>
      </c>
      <c r="O717">
        <f t="shared" si="11"/>
        <v>0</v>
      </c>
    </row>
    <row r="718" spans="1:15" hidden="1">
      <c r="A718" t="s">
        <v>330</v>
      </c>
      <c r="B718" t="s">
        <v>331</v>
      </c>
      <c r="C718">
        <v>2008</v>
      </c>
      <c r="D718" t="s">
        <v>31</v>
      </c>
      <c r="E718">
        <v>0</v>
      </c>
      <c r="F718">
        <v>156.03353737716799</v>
      </c>
      <c r="G718">
        <v>1610</v>
      </c>
      <c r="H718">
        <v>5.6423548151819096</v>
      </c>
      <c r="I718">
        <v>9.9896067858112492</v>
      </c>
      <c r="J718">
        <v>2.42762232069447</v>
      </c>
      <c r="K718">
        <v>-0.59062737929873899</v>
      </c>
      <c r="L718">
        <v>109.254309942322</v>
      </c>
      <c r="M718">
        <v>0</v>
      </c>
      <c r="N718">
        <v>0</v>
      </c>
      <c r="O718">
        <f t="shared" si="11"/>
        <v>0</v>
      </c>
    </row>
    <row r="719" spans="1:15" hidden="1">
      <c r="A719" t="s">
        <v>330</v>
      </c>
      <c r="B719" t="s">
        <v>331</v>
      </c>
      <c r="C719">
        <v>2009</v>
      </c>
      <c r="D719" t="s">
        <v>31</v>
      </c>
      <c r="E719">
        <v>1</v>
      </c>
      <c r="F719">
        <v>230.37793261042</v>
      </c>
      <c r="G719">
        <v>1950</v>
      </c>
      <c r="H719">
        <v>5.8880622289500204</v>
      </c>
      <c r="I719">
        <v>9.7644829793458108</v>
      </c>
      <c r="J719">
        <v>2.4612376703675901E-2</v>
      </c>
      <c r="K719">
        <v>-0.66037480662501102</v>
      </c>
      <c r="L719">
        <v>99.937443695224502</v>
      </c>
      <c r="M719">
        <v>0</v>
      </c>
      <c r="N719">
        <v>0</v>
      </c>
      <c r="O719">
        <f t="shared" si="11"/>
        <v>0</v>
      </c>
    </row>
    <row r="720" spans="1:15" hidden="1">
      <c r="A720" t="s">
        <v>330</v>
      </c>
      <c r="B720" t="s">
        <v>331</v>
      </c>
      <c r="C720">
        <v>2010</v>
      </c>
      <c r="D720" t="s">
        <v>31</v>
      </c>
      <c r="E720">
        <v>0</v>
      </c>
      <c r="F720">
        <v>295.68528848850701</v>
      </c>
      <c r="G720">
        <v>2160</v>
      </c>
      <c r="H720">
        <v>5.6221371986321298</v>
      </c>
      <c r="I720">
        <v>6.9991859933881804</v>
      </c>
      <c r="J720">
        <v>1.9697714068408201</v>
      </c>
      <c r="K720">
        <v>-1.00936147231244</v>
      </c>
      <c r="L720">
        <v>124.081597470921</v>
      </c>
      <c r="M720">
        <v>0</v>
      </c>
      <c r="N720">
        <v>0</v>
      </c>
      <c r="O720">
        <f t="shared" si="11"/>
        <v>0</v>
      </c>
    </row>
    <row r="721" spans="1:15" hidden="1">
      <c r="A721" t="s">
        <v>330</v>
      </c>
      <c r="B721" t="s">
        <v>331</v>
      </c>
      <c r="C721">
        <v>2011</v>
      </c>
      <c r="D721" t="s">
        <v>31</v>
      </c>
      <c r="E721">
        <v>0</v>
      </c>
      <c r="F721">
        <v>305.83032743393301</v>
      </c>
      <c r="G721">
        <v>2500</v>
      </c>
      <c r="H721">
        <v>5.8028627974871796</v>
      </c>
      <c r="I721">
        <v>6.5742881401298296</v>
      </c>
      <c r="J721">
        <v>0.72537413526015004</v>
      </c>
      <c r="K721">
        <v>-1.0034410198619199</v>
      </c>
      <c r="L721">
        <v>108.992925442027</v>
      </c>
      <c r="M721">
        <v>0</v>
      </c>
      <c r="N721">
        <v>0</v>
      </c>
      <c r="O721">
        <f t="shared" si="11"/>
        <v>0</v>
      </c>
    </row>
    <row r="722" spans="1:15" hidden="1">
      <c r="A722" t="s">
        <v>330</v>
      </c>
      <c r="B722" t="s">
        <v>331</v>
      </c>
      <c r="C722">
        <v>2012</v>
      </c>
      <c r="D722" t="s">
        <v>31</v>
      </c>
      <c r="E722">
        <v>1</v>
      </c>
      <c r="F722">
        <v>235.95667187837699</v>
      </c>
      <c r="G722">
        <v>2920</v>
      </c>
      <c r="H722">
        <v>5.8380154508075197</v>
      </c>
      <c r="I722">
        <v>5.1012596097181504</v>
      </c>
      <c r="J722">
        <v>0.199197650103907</v>
      </c>
      <c r="K722">
        <v>-1.67170729035619</v>
      </c>
      <c r="L722">
        <v>98.990304242225506</v>
      </c>
      <c r="M722">
        <v>0</v>
      </c>
      <c r="N722">
        <v>0</v>
      </c>
      <c r="O722">
        <f t="shared" si="11"/>
        <v>0</v>
      </c>
    </row>
    <row r="723" spans="1:15" hidden="1">
      <c r="A723" t="s">
        <v>332</v>
      </c>
      <c r="B723" t="s">
        <v>333</v>
      </c>
      <c r="C723">
        <v>2009</v>
      </c>
      <c r="D723" t="s">
        <v>31</v>
      </c>
      <c r="E723">
        <v>1</v>
      </c>
      <c r="F723">
        <v>8.7063928571428608</v>
      </c>
      <c r="G723">
        <v>51150</v>
      </c>
      <c r="H723">
        <v>3.3667216376483902</v>
      </c>
      <c r="I723">
        <v>4.2907752352255502</v>
      </c>
      <c r="J723">
        <v>-5.5882732961643997</v>
      </c>
      <c r="K723">
        <v>-1.27254127544087</v>
      </c>
      <c r="L723">
        <v>1133.0181900155701</v>
      </c>
      <c r="M723">
        <v>0</v>
      </c>
      <c r="N723">
        <v>1</v>
      </c>
      <c r="O723">
        <f t="shared" si="11"/>
        <v>0</v>
      </c>
    </row>
    <row r="724" spans="1:15" hidden="1">
      <c r="A724" t="s">
        <v>332</v>
      </c>
      <c r="B724" t="s">
        <v>333</v>
      </c>
      <c r="C724">
        <v>2010</v>
      </c>
      <c r="D724" t="s">
        <v>31</v>
      </c>
      <c r="E724">
        <v>-4</v>
      </c>
      <c r="F724">
        <v>104.770131575015</v>
      </c>
      <c r="G724">
        <v>46120</v>
      </c>
      <c r="H724">
        <v>0.35550247994504303</v>
      </c>
      <c r="I724">
        <v>1.48449777401672</v>
      </c>
      <c r="J724">
        <v>-2.1415249324800198</v>
      </c>
      <c r="K724">
        <v>-6.5918357136791501</v>
      </c>
      <c r="L724">
        <v>1246.7651777133101</v>
      </c>
      <c r="M724">
        <v>0</v>
      </c>
      <c r="N724">
        <v>1</v>
      </c>
      <c r="O724">
        <f t="shared" si="11"/>
        <v>0</v>
      </c>
    </row>
    <row r="725" spans="1:15" hidden="1">
      <c r="A725" t="s">
        <v>332</v>
      </c>
      <c r="B725" t="s">
        <v>333</v>
      </c>
      <c r="C725">
        <v>2011</v>
      </c>
      <c r="D725" t="s">
        <v>31</v>
      </c>
      <c r="E725">
        <v>-3</v>
      </c>
      <c r="F725">
        <v>250.791444724988</v>
      </c>
      <c r="G725">
        <v>43760</v>
      </c>
      <c r="H725">
        <v>-1.0809138075487801</v>
      </c>
      <c r="I725">
        <v>-0.457532594092453</v>
      </c>
      <c r="J725">
        <v>1.0614984980714299</v>
      </c>
      <c r="K725">
        <v>-16.489643615217702</v>
      </c>
      <c r="L725">
        <v>1132.7277083574199</v>
      </c>
      <c r="M725">
        <v>0</v>
      </c>
      <c r="N725">
        <v>1</v>
      </c>
      <c r="O725">
        <f t="shared" si="11"/>
        <v>0</v>
      </c>
    </row>
    <row r="726" spans="1:15" hidden="1">
      <c r="A726" t="s">
        <v>332</v>
      </c>
      <c r="B726" t="s">
        <v>333</v>
      </c>
      <c r="C726">
        <v>2012</v>
      </c>
      <c r="D726" t="s">
        <v>31</v>
      </c>
      <c r="E726">
        <v>-3</v>
      </c>
      <c r="F726">
        <v>409.33327962210598</v>
      </c>
      <c r="G726">
        <v>42060</v>
      </c>
      <c r="H726">
        <v>-1.6207772486621901</v>
      </c>
      <c r="I726">
        <v>-0.94907787015698597</v>
      </c>
      <c r="J726">
        <v>1.1892780055609</v>
      </c>
      <c r="K726">
        <v>-18.3739369933426</v>
      </c>
      <c r="L726">
        <v>1018.20330535511</v>
      </c>
      <c r="M726">
        <v>0</v>
      </c>
      <c r="N726">
        <v>1</v>
      </c>
      <c r="O726">
        <f t="shared" si="11"/>
        <v>0</v>
      </c>
    </row>
    <row r="727" spans="1:15" hidden="1">
      <c r="A727" t="s">
        <v>334</v>
      </c>
      <c r="B727" t="s">
        <v>335</v>
      </c>
      <c r="C727">
        <v>2007</v>
      </c>
      <c r="D727" t="s">
        <v>31</v>
      </c>
      <c r="E727">
        <v>0</v>
      </c>
      <c r="F727">
        <v>34.648153061224498</v>
      </c>
      <c r="G727">
        <v>22110</v>
      </c>
      <c r="H727">
        <v>4.0622849782400898</v>
      </c>
      <c r="I727">
        <v>1.0090282978220599</v>
      </c>
      <c r="J727">
        <v>4.4985507495075998</v>
      </c>
      <c r="K727">
        <v>-4.0766712242393197</v>
      </c>
      <c r="L727">
        <v>134.37338303510899</v>
      </c>
      <c r="M727">
        <v>0</v>
      </c>
      <c r="N727">
        <v>1</v>
      </c>
      <c r="O727">
        <f t="shared" si="11"/>
        <v>0</v>
      </c>
    </row>
    <row r="728" spans="1:15" hidden="1">
      <c r="A728" t="s">
        <v>334</v>
      </c>
      <c r="B728" t="s">
        <v>335</v>
      </c>
      <c r="C728">
        <v>2008</v>
      </c>
      <c r="D728" t="s">
        <v>31</v>
      </c>
      <c r="E728">
        <v>1</v>
      </c>
      <c r="F728">
        <v>30.346194177670998</v>
      </c>
      <c r="G728">
        <v>23770</v>
      </c>
      <c r="H728">
        <v>5.3598488025817002</v>
      </c>
      <c r="I728">
        <v>1.31696290586954</v>
      </c>
      <c r="J728">
        <v>3.1275616509322202</v>
      </c>
      <c r="K728">
        <v>-2.6411251336276398</v>
      </c>
      <c r="L728">
        <v>123.308677787477</v>
      </c>
      <c r="M728">
        <v>0</v>
      </c>
      <c r="N728">
        <v>1</v>
      </c>
      <c r="O728">
        <f t="shared" si="11"/>
        <v>0</v>
      </c>
    </row>
    <row r="729" spans="1:15" hidden="1">
      <c r="A729" t="s">
        <v>334</v>
      </c>
      <c r="B729" t="s">
        <v>335</v>
      </c>
      <c r="C729">
        <v>2009</v>
      </c>
      <c r="D729" t="s">
        <v>31</v>
      </c>
      <c r="E729">
        <v>1</v>
      </c>
      <c r="F729">
        <v>55.685160562891703</v>
      </c>
      <c r="G729">
        <v>25970</v>
      </c>
      <c r="H729">
        <v>4.9717377788289498</v>
      </c>
      <c r="I729">
        <v>2.4072536345067301</v>
      </c>
      <c r="J729">
        <v>1.4872342670872301</v>
      </c>
      <c r="K729">
        <v>-2.2337665515871401</v>
      </c>
      <c r="L729">
        <v>108.670056835569</v>
      </c>
      <c r="M729">
        <v>0</v>
      </c>
      <c r="N729">
        <v>1</v>
      </c>
      <c r="O729">
        <f t="shared" si="11"/>
        <v>0</v>
      </c>
    </row>
    <row r="730" spans="1:15" hidden="1">
      <c r="A730" t="s">
        <v>334</v>
      </c>
      <c r="B730" t="s">
        <v>335</v>
      </c>
      <c r="C730">
        <v>2010</v>
      </c>
      <c r="D730" t="s">
        <v>31</v>
      </c>
      <c r="E730">
        <v>1</v>
      </c>
      <c r="F730">
        <v>100.31670348187799</v>
      </c>
      <c r="G730">
        <v>27210</v>
      </c>
      <c r="H730">
        <v>4.3630546200699998</v>
      </c>
      <c r="I730">
        <v>2.8108581352386901</v>
      </c>
      <c r="J730">
        <v>3.8565730427028702</v>
      </c>
      <c r="K730">
        <v>-3.5636911450892699</v>
      </c>
      <c r="L730">
        <v>127.754301233877</v>
      </c>
      <c r="M730">
        <v>0</v>
      </c>
      <c r="N730">
        <v>1</v>
      </c>
      <c r="O730">
        <f t="shared" si="11"/>
        <v>0</v>
      </c>
    </row>
    <row r="731" spans="1:15" hidden="1">
      <c r="A731" t="s">
        <v>334</v>
      </c>
      <c r="B731" t="s">
        <v>335</v>
      </c>
      <c r="C731">
        <v>2011</v>
      </c>
      <c r="D731" t="s">
        <v>31</v>
      </c>
      <c r="E731">
        <v>0</v>
      </c>
      <c r="F731">
        <v>132.12816671717201</v>
      </c>
      <c r="G731">
        <v>29480</v>
      </c>
      <c r="H731">
        <v>4.3556673306005598</v>
      </c>
      <c r="I731">
        <v>3.5384771649725302</v>
      </c>
      <c r="J731">
        <v>3.3723616656504101</v>
      </c>
      <c r="K731">
        <v>-4.7352980342907802</v>
      </c>
      <c r="L731">
        <v>122.28099213871199</v>
      </c>
      <c r="M731">
        <v>0</v>
      </c>
      <c r="N731">
        <v>1</v>
      </c>
      <c r="O731">
        <f t="shared" si="11"/>
        <v>0</v>
      </c>
    </row>
    <row r="732" spans="1:15" hidden="1">
      <c r="A732" t="s">
        <v>334</v>
      </c>
      <c r="B732" t="s">
        <v>335</v>
      </c>
      <c r="C732">
        <v>2012</v>
      </c>
      <c r="D732" t="s">
        <v>31</v>
      </c>
      <c r="E732">
        <v>0</v>
      </c>
      <c r="F732">
        <v>150.28418100165101</v>
      </c>
      <c r="G732">
        <v>31170</v>
      </c>
      <c r="H732">
        <v>3.8365694456533599</v>
      </c>
      <c r="I732">
        <v>3.1590515343005099</v>
      </c>
      <c r="J732">
        <v>1.5171570097056299</v>
      </c>
      <c r="K732">
        <v>-5.03122874916368</v>
      </c>
      <c r="L732">
        <v>118.673390650876</v>
      </c>
      <c r="M732">
        <v>0</v>
      </c>
      <c r="N732">
        <v>1</v>
      </c>
      <c r="O732">
        <f t="shared" si="11"/>
        <v>0</v>
      </c>
    </row>
    <row r="733" spans="1:15" hidden="1">
      <c r="A733" t="s">
        <v>336</v>
      </c>
      <c r="B733" t="s">
        <v>337</v>
      </c>
      <c r="C733">
        <v>2007</v>
      </c>
      <c r="D733" t="s">
        <v>31</v>
      </c>
      <c r="E733">
        <v>2</v>
      </c>
      <c r="F733">
        <v>11.27368359375</v>
      </c>
      <c r="G733">
        <v>34210</v>
      </c>
      <c r="H733">
        <v>1.1729726667259299</v>
      </c>
      <c r="I733">
        <v>2.0946908524420702</v>
      </c>
      <c r="J733">
        <v>-2.4610084150431502</v>
      </c>
      <c r="K733">
        <v>-2.78698606672328</v>
      </c>
      <c r="L733">
        <v>387.15403420800499</v>
      </c>
      <c r="M733">
        <v>0</v>
      </c>
      <c r="N733">
        <v>1</v>
      </c>
      <c r="O733">
        <f t="shared" si="11"/>
        <v>0</v>
      </c>
    </row>
    <row r="734" spans="1:15" hidden="1">
      <c r="A734" t="s">
        <v>336</v>
      </c>
      <c r="B734" t="s">
        <v>337</v>
      </c>
      <c r="C734">
        <v>2008</v>
      </c>
      <c r="D734" t="s">
        <v>31</v>
      </c>
      <c r="E734">
        <v>2</v>
      </c>
      <c r="F734">
        <v>10.3721463945762</v>
      </c>
      <c r="G734">
        <v>35820</v>
      </c>
      <c r="H734">
        <v>1.5033652407407201</v>
      </c>
      <c r="I734">
        <v>1.96343235385335</v>
      </c>
      <c r="J734">
        <v>-2.3400598576354401</v>
      </c>
      <c r="K734">
        <v>-2.40933584051258</v>
      </c>
      <c r="L734">
        <v>395.974724207451</v>
      </c>
      <c r="M734">
        <v>0</v>
      </c>
      <c r="N734">
        <v>1</v>
      </c>
      <c r="O734">
        <f t="shared" si="11"/>
        <v>0</v>
      </c>
    </row>
    <row r="735" spans="1:15" hidden="1">
      <c r="A735" t="s">
        <v>336</v>
      </c>
      <c r="B735" t="s">
        <v>337</v>
      </c>
      <c r="C735">
        <v>2009</v>
      </c>
      <c r="D735" t="s">
        <v>31</v>
      </c>
      <c r="E735">
        <v>2</v>
      </c>
      <c r="F735">
        <v>28.1486368120704</v>
      </c>
      <c r="G735">
        <v>37770</v>
      </c>
      <c r="H735">
        <v>0.845074451148629</v>
      </c>
      <c r="I735">
        <v>2.4220917550370702</v>
      </c>
      <c r="J735">
        <v>-2.73330195778634</v>
      </c>
      <c r="K735">
        <v>-1.9703173800142899</v>
      </c>
      <c r="L735">
        <v>416.49017720416202</v>
      </c>
      <c r="M735">
        <v>0</v>
      </c>
      <c r="N735">
        <v>1</v>
      </c>
      <c r="O735">
        <f t="shared" si="11"/>
        <v>0</v>
      </c>
    </row>
    <row r="736" spans="1:15" hidden="1">
      <c r="A736" t="s">
        <v>336</v>
      </c>
      <c r="B736" t="s">
        <v>337</v>
      </c>
      <c r="C736">
        <v>2010</v>
      </c>
      <c r="D736" t="s">
        <v>31</v>
      </c>
      <c r="E736">
        <v>2</v>
      </c>
      <c r="F736">
        <v>61.577716738036401</v>
      </c>
      <c r="G736">
        <v>37690</v>
      </c>
      <c r="H736">
        <v>-0.76265541774418799</v>
      </c>
      <c r="I736">
        <v>1.98221261066969</v>
      </c>
      <c r="J736">
        <v>-1.7979105173499601</v>
      </c>
      <c r="K736">
        <v>-2.8148301291041702</v>
      </c>
      <c r="L736">
        <v>518.20398062235097</v>
      </c>
      <c r="M736">
        <v>0</v>
      </c>
      <c r="N736">
        <v>1</v>
      </c>
      <c r="O736">
        <f t="shared" si="11"/>
        <v>0</v>
      </c>
    </row>
    <row r="737" spans="1:15" hidden="1">
      <c r="A737" t="s">
        <v>336</v>
      </c>
      <c r="B737" t="s">
        <v>337</v>
      </c>
      <c r="C737">
        <v>2011</v>
      </c>
      <c r="D737" t="s">
        <v>31</v>
      </c>
      <c r="E737">
        <v>0</v>
      </c>
      <c r="F737">
        <v>114.327171399595</v>
      </c>
      <c r="G737">
        <v>37690</v>
      </c>
      <c r="H737">
        <v>-0.83662535123139203</v>
      </c>
      <c r="I737">
        <v>1.8883622100054001</v>
      </c>
      <c r="J737">
        <v>-3.2959839765844401</v>
      </c>
      <c r="K737">
        <v>-3.6030268898380702</v>
      </c>
      <c r="L737">
        <v>452.11377609573702</v>
      </c>
      <c r="M737">
        <v>0</v>
      </c>
      <c r="N737">
        <v>1</v>
      </c>
      <c r="O737">
        <f t="shared" si="11"/>
        <v>0</v>
      </c>
    </row>
    <row r="738" spans="1:15" hidden="1">
      <c r="A738" t="s">
        <v>336</v>
      </c>
      <c r="B738" t="s">
        <v>337</v>
      </c>
      <c r="C738">
        <v>2012</v>
      </c>
      <c r="D738" t="s">
        <v>31</v>
      </c>
      <c r="E738">
        <v>1</v>
      </c>
      <c r="F738">
        <v>194.75857064544701</v>
      </c>
      <c r="G738">
        <v>37690</v>
      </c>
      <c r="H738">
        <v>-1.05845636791071</v>
      </c>
      <c r="I738">
        <v>1.67716026095728</v>
      </c>
      <c r="J738">
        <v>-2.8881966381432602</v>
      </c>
      <c r="K738">
        <v>-3.9935092025732102</v>
      </c>
      <c r="L738">
        <v>413.58709876809303</v>
      </c>
      <c r="M738">
        <v>0</v>
      </c>
      <c r="N738">
        <v>1</v>
      </c>
      <c r="O738">
        <f t="shared" si="11"/>
        <v>0</v>
      </c>
    </row>
    <row r="739" spans="1:15" hidden="1">
      <c r="A739" t="s">
        <v>338</v>
      </c>
      <c r="B739" t="s">
        <v>339</v>
      </c>
      <c r="C739">
        <v>2007</v>
      </c>
      <c r="D739" t="s">
        <v>31</v>
      </c>
      <c r="E739">
        <v>2</v>
      </c>
      <c r="F739">
        <v>4.9962903225806397</v>
      </c>
      <c r="G739">
        <v>38600</v>
      </c>
      <c r="H739">
        <v>1.7603685561075</v>
      </c>
      <c r="I739">
        <v>-1.3574162484062E-2</v>
      </c>
      <c r="J739">
        <v>4.0092502208960799</v>
      </c>
      <c r="K739">
        <v>-2.4633748472182599</v>
      </c>
      <c r="L739">
        <v>215.38381469008499</v>
      </c>
      <c r="M739">
        <v>0</v>
      </c>
      <c r="N739">
        <v>1</v>
      </c>
      <c r="O739">
        <f t="shared" si="11"/>
        <v>0</v>
      </c>
    </row>
    <row r="740" spans="1:15" hidden="1">
      <c r="A740" t="s">
        <v>338</v>
      </c>
      <c r="B740" t="s">
        <v>339</v>
      </c>
      <c r="C740">
        <v>2008</v>
      </c>
      <c r="D740" t="s">
        <v>31</v>
      </c>
      <c r="E740">
        <v>2</v>
      </c>
      <c r="F740">
        <v>4.7504880184331704</v>
      </c>
      <c r="G740">
        <v>37660</v>
      </c>
      <c r="H740">
        <v>1.88713718378999</v>
      </c>
      <c r="I740">
        <v>8.5015784154762394E-3</v>
      </c>
      <c r="J740">
        <v>4.8604028521521903</v>
      </c>
      <c r="K740">
        <v>-2.4544334111106498</v>
      </c>
      <c r="L740">
        <v>209.21974529675899</v>
      </c>
      <c r="M740">
        <v>0</v>
      </c>
      <c r="N740">
        <v>1</v>
      </c>
      <c r="O740">
        <f t="shared" si="11"/>
        <v>0</v>
      </c>
    </row>
    <row r="741" spans="1:15" hidden="1">
      <c r="A741" t="s">
        <v>338</v>
      </c>
      <c r="B741" t="s">
        <v>339</v>
      </c>
      <c r="C741">
        <v>2009</v>
      </c>
      <c r="D741" t="s">
        <v>31</v>
      </c>
      <c r="E741">
        <v>2</v>
      </c>
      <c r="F741">
        <v>11.976789234510999</v>
      </c>
      <c r="G741">
        <v>37870</v>
      </c>
      <c r="H741">
        <v>1.03654564681559</v>
      </c>
      <c r="I741">
        <v>0.55736856867813001</v>
      </c>
      <c r="J741">
        <v>2.93071933118408</v>
      </c>
      <c r="K741">
        <v>-2.0836458660677901</v>
      </c>
      <c r="L741">
        <v>242.76731432219199</v>
      </c>
      <c r="M741">
        <v>0</v>
      </c>
      <c r="N741">
        <v>1</v>
      </c>
      <c r="O741">
        <f t="shared" si="11"/>
        <v>0</v>
      </c>
    </row>
    <row r="742" spans="1:15" hidden="1">
      <c r="A742" t="s">
        <v>338</v>
      </c>
      <c r="B742" t="s">
        <v>339</v>
      </c>
      <c r="C742">
        <v>2010</v>
      </c>
      <c r="D742" t="s">
        <v>31</v>
      </c>
      <c r="E742">
        <v>2</v>
      </c>
      <c r="F742">
        <v>31.693787093085799</v>
      </c>
      <c r="G742">
        <v>37610</v>
      </c>
      <c r="H742">
        <v>-0.67088051142062699</v>
      </c>
      <c r="I742">
        <v>2.8240967527956899E-2</v>
      </c>
      <c r="J742">
        <v>2.8932251666064901</v>
      </c>
      <c r="K742">
        <v>-4.3202837598433996</v>
      </c>
      <c r="L742">
        <v>333.596729502568</v>
      </c>
      <c r="M742">
        <v>0</v>
      </c>
      <c r="N742">
        <v>1</v>
      </c>
      <c r="O742">
        <f t="shared" si="11"/>
        <v>0</v>
      </c>
    </row>
    <row r="743" spans="1:15" hidden="1">
      <c r="A743" t="s">
        <v>338</v>
      </c>
      <c r="B743" t="s">
        <v>339</v>
      </c>
      <c r="C743">
        <v>2011</v>
      </c>
      <c r="D743" t="s">
        <v>31</v>
      </c>
      <c r="E743">
        <v>3</v>
      </c>
      <c r="F743">
        <v>54.907776094878997</v>
      </c>
      <c r="G743">
        <v>42190</v>
      </c>
      <c r="H743">
        <v>6.8900965928827704E-2</v>
      </c>
      <c r="I743">
        <v>-0.23100349937989201</v>
      </c>
      <c r="J743">
        <v>3.9587747460842402</v>
      </c>
      <c r="K743">
        <v>-5.7567702563838097</v>
      </c>
      <c r="L743">
        <v>283.37369547022899</v>
      </c>
      <c r="M743">
        <v>0</v>
      </c>
      <c r="N743">
        <v>1</v>
      </c>
      <c r="O743">
        <f t="shared" si="11"/>
        <v>0</v>
      </c>
    </row>
    <row r="744" spans="1:15" hidden="1">
      <c r="A744" t="s">
        <v>338</v>
      </c>
      <c r="B744" t="s">
        <v>339</v>
      </c>
      <c r="C744">
        <v>2012</v>
      </c>
      <c r="D744" t="s">
        <v>31</v>
      </c>
      <c r="E744">
        <v>3</v>
      </c>
      <c r="F744">
        <v>80.276636205990101</v>
      </c>
      <c r="G744">
        <v>45190</v>
      </c>
      <c r="H744">
        <v>-0.59232680196918797</v>
      </c>
      <c r="I744">
        <v>-0.78327793996300299</v>
      </c>
      <c r="J744">
        <v>2.1375531720334502</v>
      </c>
      <c r="K744">
        <v>-7.5109542108620104</v>
      </c>
      <c r="L744">
        <v>322.09226591441001</v>
      </c>
      <c r="M744">
        <v>0</v>
      </c>
      <c r="N744">
        <v>1</v>
      </c>
      <c r="O744">
        <f t="shared" si="11"/>
        <v>0</v>
      </c>
    </row>
    <row r="745" spans="1:15" hidden="1">
      <c r="A745" t="s">
        <v>340</v>
      </c>
      <c r="B745" t="s">
        <v>341</v>
      </c>
      <c r="C745">
        <v>2007</v>
      </c>
      <c r="D745" t="s">
        <v>31</v>
      </c>
      <c r="E745">
        <v>0</v>
      </c>
      <c r="F745">
        <v>25.004542307692301</v>
      </c>
      <c r="G745">
        <v>19980</v>
      </c>
      <c r="H745">
        <v>4.2332199952692902</v>
      </c>
      <c r="I745">
        <v>2.8623777105757999</v>
      </c>
      <c r="J745">
        <v>0.352758163772524</v>
      </c>
      <c r="K745">
        <v>0.67481581797220502</v>
      </c>
      <c r="L745">
        <v>54.314945784165999</v>
      </c>
      <c r="M745">
        <v>0</v>
      </c>
      <c r="N745">
        <v>1</v>
      </c>
      <c r="O745">
        <f t="shared" si="11"/>
        <v>0</v>
      </c>
    </row>
    <row r="746" spans="1:15" hidden="1">
      <c r="A746" t="s">
        <v>340</v>
      </c>
      <c r="B746" t="s">
        <v>341</v>
      </c>
      <c r="C746">
        <v>2008</v>
      </c>
      <c r="D746" t="s">
        <v>31</v>
      </c>
      <c r="E746">
        <v>0</v>
      </c>
      <c r="F746">
        <v>25.177918440667899</v>
      </c>
      <c r="G746">
        <v>22460</v>
      </c>
      <c r="H746">
        <v>4.8657697539156999</v>
      </c>
      <c r="I746">
        <v>2.5101523777249399</v>
      </c>
      <c r="J746">
        <v>1.05057034512467</v>
      </c>
      <c r="K746">
        <v>1.36628389004318</v>
      </c>
      <c r="L746">
        <v>66.3761689170083</v>
      </c>
      <c r="M746">
        <v>0</v>
      </c>
      <c r="N746">
        <v>1</v>
      </c>
      <c r="O746">
        <f t="shared" si="11"/>
        <v>0</v>
      </c>
    </row>
    <row r="747" spans="1:15" hidden="1">
      <c r="A747" t="s">
        <v>340</v>
      </c>
      <c r="B747" t="s">
        <v>341</v>
      </c>
      <c r="C747">
        <v>2009</v>
      </c>
      <c r="D747" t="s">
        <v>31</v>
      </c>
      <c r="E747">
        <v>0</v>
      </c>
      <c r="F747">
        <v>72.106534685636205</v>
      </c>
      <c r="G747">
        <v>22850</v>
      </c>
      <c r="H747">
        <v>4.3481104916222302</v>
      </c>
      <c r="I747">
        <v>3.1501294457102298</v>
      </c>
      <c r="J747">
        <v>0.31826470888612901</v>
      </c>
      <c r="K747">
        <v>1.5882882949800701</v>
      </c>
      <c r="L747">
        <v>70.448385052511696</v>
      </c>
      <c r="M747">
        <v>0</v>
      </c>
      <c r="N747">
        <v>1</v>
      </c>
      <c r="O747">
        <f t="shared" si="11"/>
        <v>0</v>
      </c>
    </row>
    <row r="748" spans="1:15" hidden="1">
      <c r="A748" t="s">
        <v>340</v>
      </c>
      <c r="B748" t="s">
        <v>341</v>
      </c>
      <c r="C748">
        <v>2010</v>
      </c>
      <c r="D748" t="s">
        <v>31</v>
      </c>
      <c r="E748">
        <v>1</v>
      </c>
      <c r="F748">
        <v>132.98727856519201</v>
      </c>
      <c r="G748">
        <v>21090</v>
      </c>
      <c r="H748">
        <v>3.5440682523498901</v>
      </c>
      <c r="I748">
        <v>3.3218878985437499</v>
      </c>
      <c r="J748">
        <v>3.7245812322361598</v>
      </c>
      <c r="K748">
        <v>1.2359015840600001</v>
      </c>
      <c r="L748">
        <v>76.130666943250205</v>
      </c>
      <c r="M748">
        <v>0</v>
      </c>
      <c r="N748">
        <v>1</v>
      </c>
      <c r="O748">
        <f t="shared" si="11"/>
        <v>0</v>
      </c>
    </row>
    <row r="749" spans="1:15" hidden="1">
      <c r="A749" t="s">
        <v>340</v>
      </c>
      <c r="B749" t="s">
        <v>341</v>
      </c>
      <c r="C749">
        <v>2011</v>
      </c>
      <c r="D749" t="s">
        <v>31</v>
      </c>
      <c r="E749">
        <v>1</v>
      </c>
      <c r="F749">
        <v>159.18475508662101</v>
      </c>
      <c r="G749">
        <v>21320</v>
      </c>
      <c r="H749">
        <v>3.87423104912452</v>
      </c>
      <c r="I749">
        <v>3.46239294641873</v>
      </c>
      <c r="J749">
        <v>2.6359449181304702</v>
      </c>
      <c r="K749">
        <v>1.02455537802537</v>
      </c>
      <c r="L749">
        <v>65.770495543622502</v>
      </c>
      <c r="M749">
        <v>0</v>
      </c>
      <c r="N749">
        <v>1</v>
      </c>
      <c r="O749">
        <f t="shared" si="11"/>
        <v>0</v>
      </c>
    </row>
    <row r="750" spans="1:15" hidden="1">
      <c r="A750" t="s">
        <v>340</v>
      </c>
      <c r="B750" t="s">
        <v>341</v>
      </c>
      <c r="C750">
        <v>2012</v>
      </c>
      <c r="D750" t="s">
        <v>31</v>
      </c>
      <c r="E750">
        <v>1</v>
      </c>
      <c r="F750">
        <v>145.01221893815</v>
      </c>
      <c r="G750">
        <v>22620</v>
      </c>
      <c r="H750">
        <v>3.4288056938460598</v>
      </c>
      <c r="I750">
        <v>3.2376212543927201</v>
      </c>
      <c r="J750">
        <v>1.5514647710573599</v>
      </c>
      <c r="K750">
        <v>1.08056610619259</v>
      </c>
      <c r="L750">
        <v>58.850458627997597</v>
      </c>
      <c r="M750">
        <v>0</v>
      </c>
      <c r="N750">
        <v>1</v>
      </c>
      <c r="O750">
        <f t="shared" si="11"/>
        <v>0</v>
      </c>
    </row>
    <row r="751" spans="1:15" hidden="1">
      <c r="A751" t="s">
        <v>342</v>
      </c>
      <c r="B751" t="s">
        <v>343</v>
      </c>
      <c r="C751">
        <v>2007</v>
      </c>
      <c r="D751" t="s">
        <v>31</v>
      </c>
      <c r="E751" t="s">
        <v>313</v>
      </c>
      <c r="F751">
        <v>62.9405546558704</v>
      </c>
      <c r="G751">
        <v>3860</v>
      </c>
      <c r="H751">
        <v>9.8249999997589903</v>
      </c>
      <c r="I751">
        <v>7.6842899801274402</v>
      </c>
      <c r="J751">
        <v>-2.4533498532101001</v>
      </c>
      <c r="K751">
        <v>0.220952798303098</v>
      </c>
      <c r="L751">
        <v>143.187559497309</v>
      </c>
      <c r="M751">
        <v>0</v>
      </c>
      <c r="N751">
        <v>0</v>
      </c>
      <c r="O751">
        <f t="shared" si="11"/>
        <v>1</v>
      </c>
    </row>
    <row r="752" spans="1:15" hidden="1">
      <c r="A752" t="s">
        <v>342</v>
      </c>
      <c r="B752" t="s">
        <v>343</v>
      </c>
      <c r="C752">
        <v>2008</v>
      </c>
      <c r="D752" t="s">
        <v>31</v>
      </c>
      <c r="E752" t="s">
        <v>313</v>
      </c>
      <c r="F752">
        <v>74.267763656060197</v>
      </c>
      <c r="G752">
        <v>4980</v>
      </c>
      <c r="H752">
        <v>9.7249999997133507</v>
      </c>
      <c r="I752">
        <v>8.9798287674156096</v>
      </c>
      <c r="J752">
        <v>-7.9696252327866501</v>
      </c>
      <c r="K752">
        <v>6.2473333333333301</v>
      </c>
      <c r="L752">
        <v>176.684628411501</v>
      </c>
      <c r="M752">
        <v>0</v>
      </c>
      <c r="N752">
        <v>0</v>
      </c>
      <c r="O752">
        <f t="shared" si="11"/>
        <v>1</v>
      </c>
    </row>
    <row r="753" spans="1:15" hidden="1">
      <c r="A753" t="s">
        <v>342</v>
      </c>
      <c r="B753" t="s">
        <v>343</v>
      </c>
      <c r="C753">
        <v>2009</v>
      </c>
      <c r="D753" t="s">
        <v>31</v>
      </c>
      <c r="E753" t="s">
        <v>313</v>
      </c>
      <c r="F753">
        <v>171.144957424453</v>
      </c>
      <c r="G753">
        <v>6150</v>
      </c>
      <c r="H753">
        <v>8.1499999998579504</v>
      </c>
      <c r="I753">
        <v>12.1704734700157</v>
      </c>
      <c r="J753">
        <v>4.6921956236707896</v>
      </c>
      <c r="K753">
        <v>4.6719999999999997</v>
      </c>
      <c r="L753">
        <v>135.68492607996399</v>
      </c>
      <c r="M753">
        <v>0</v>
      </c>
      <c r="N753">
        <v>0</v>
      </c>
      <c r="O753">
        <f t="shared" si="11"/>
        <v>1</v>
      </c>
    </row>
    <row r="754" spans="1:15" hidden="1">
      <c r="A754" t="s">
        <v>342</v>
      </c>
      <c r="B754" t="s">
        <v>343</v>
      </c>
      <c r="C754">
        <v>2010</v>
      </c>
      <c r="D754" t="s">
        <v>31</v>
      </c>
      <c r="E754" t="s">
        <v>313</v>
      </c>
      <c r="F754">
        <v>351.25339527818102</v>
      </c>
      <c r="G754">
        <v>6780</v>
      </c>
      <c r="H754">
        <v>6.0249999999084203</v>
      </c>
      <c r="I754">
        <v>11.742319546924699</v>
      </c>
      <c r="J754">
        <v>-3.5584602070038698</v>
      </c>
      <c r="K754">
        <v>1.6779999999999999</v>
      </c>
      <c r="L754">
        <v>226.45619996157299</v>
      </c>
      <c r="M754">
        <v>0</v>
      </c>
      <c r="N754">
        <v>0</v>
      </c>
      <c r="O754">
        <f t="shared" si="11"/>
        <v>1</v>
      </c>
    </row>
    <row r="755" spans="1:15" hidden="1">
      <c r="A755" t="s">
        <v>342</v>
      </c>
      <c r="B755" t="s">
        <v>343</v>
      </c>
      <c r="C755">
        <v>2011</v>
      </c>
      <c r="D755" t="s">
        <v>31</v>
      </c>
      <c r="E755" t="s">
        <v>313</v>
      </c>
      <c r="F755">
        <v>387.87171849532899</v>
      </c>
      <c r="G755">
        <v>7440</v>
      </c>
      <c r="H755">
        <v>5.1749999999489296</v>
      </c>
      <c r="I755">
        <v>10.524700495308499</v>
      </c>
      <c r="J755">
        <v>0.95302470984256304</v>
      </c>
      <c r="K755">
        <v>0.45633333333333298</v>
      </c>
      <c r="L755">
        <v>173.65793276103301</v>
      </c>
      <c r="M755">
        <v>0</v>
      </c>
      <c r="N755">
        <v>0</v>
      </c>
      <c r="O755">
        <f t="shared" si="11"/>
        <v>1</v>
      </c>
    </row>
    <row r="756" spans="1:15" hidden="1">
      <c r="A756" t="s">
        <v>342</v>
      </c>
      <c r="B756" t="s">
        <v>343</v>
      </c>
      <c r="C756">
        <v>2012</v>
      </c>
      <c r="D756" t="s">
        <v>31</v>
      </c>
      <c r="E756" t="s">
        <v>313</v>
      </c>
      <c r="F756">
        <v>333.20214790979298</v>
      </c>
      <c r="G756">
        <v>8190</v>
      </c>
      <c r="H756">
        <v>4.8250000001269999</v>
      </c>
      <c r="I756">
        <v>7.5902457575172697</v>
      </c>
      <c r="J756">
        <v>5.4226432962582702</v>
      </c>
      <c r="K756">
        <v>2.0313333333333299</v>
      </c>
      <c r="L756">
        <v>138.821604501184</v>
      </c>
      <c r="M756">
        <v>0</v>
      </c>
      <c r="N756">
        <v>0</v>
      </c>
      <c r="O756">
        <f t="shared" si="11"/>
        <v>1</v>
      </c>
    </row>
    <row r="757" spans="1:15" hidden="1">
      <c r="A757" t="s">
        <v>344</v>
      </c>
      <c r="B757" t="s">
        <v>345</v>
      </c>
      <c r="C757">
        <v>2007</v>
      </c>
      <c r="D757" t="s">
        <v>31</v>
      </c>
      <c r="E757">
        <v>0</v>
      </c>
      <c r="F757">
        <v>394.340106382979</v>
      </c>
      <c r="G757">
        <v>5620</v>
      </c>
      <c r="H757">
        <v>3.7553267014003899</v>
      </c>
      <c r="I757">
        <v>-1.07641820504715</v>
      </c>
      <c r="J757">
        <v>-5.1217881907222003</v>
      </c>
      <c r="K757">
        <v>-9.3216077210988697</v>
      </c>
      <c r="L757">
        <v>3.1419268218967802</v>
      </c>
      <c r="M757">
        <v>0</v>
      </c>
      <c r="N757">
        <v>0</v>
      </c>
      <c r="O757">
        <f t="shared" si="11"/>
        <v>0</v>
      </c>
    </row>
    <row r="758" spans="1:15" hidden="1">
      <c r="A758" t="s">
        <v>344</v>
      </c>
      <c r="B758" t="s">
        <v>345</v>
      </c>
      <c r="C758">
        <v>2008</v>
      </c>
      <c r="D758" t="s">
        <v>31</v>
      </c>
      <c r="E758" t="s">
        <v>313</v>
      </c>
      <c r="F758" t="s">
        <v>313</v>
      </c>
      <c r="G758" t="s">
        <v>313</v>
      </c>
      <c r="H758" t="s">
        <v>313</v>
      </c>
      <c r="I758" t="s">
        <v>313</v>
      </c>
      <c r="J758" t="s">
        <v>313</v>
      </c>
      <c r="K758" t="s">
        <v>313</v>
      </c>
      <c r="L758" t="s">
        <v>313</v>
      </c>
      <c r="M758" t="s">
        <v>313</v>
      </c>
      <c r="N758" t="s">
        <v>313</v>
      </c>
      <c r="O758">
        <f t="shared" si="11"/>
        <v>1</v>
      </c>
    </row>
    <row r="759" spans="1:15" hidden="1">
      <c r="A759" t="s">
        <v>344</v>
      </c>
      <c r="B759" t="s">
        <v>345</v>
      </c>
      <c r="C759">
        <v>2009</v>
      </c>
      <c r="D759" t="s">
        <v>31</v>
      </c>
      <c r="E759">
        <v>0</v>
      </c>
      <c r="F759">
        <v>462.49889412620502</v>
      </c>
      <c r="G759">
        <v>6840</v>
      </c>
      <c r="H759">
        <v>5.7018193458150304</v>
      </c>
      <c r="I759">
        <v>3.78723837150114</v>
      </c>
      <c r="J759">
        <v>-14.230590481051999</v>
      </c>
      <c r="K759">
        <v>-10.9257517044068</v>
      </c>
      <c r="L759">
        <v>2.1281666963094001</v>
      </c>
      <c r="M759">
        <v>0</v>
      </c>
      <c r="N759">
        <v>0</v>
      </c>
      <c r="O759">
        <f t="shared" si="11"/>
        <v>0</v>
      </c>
    </row>
    <row r="760" spans="1:15" hidden="1">
      <c r="A760" t="s">
        <v>344</v>
      </c>
      <c r="B760" t="s">
        <v>345</v>
      </c>
      <c r="C760">
        <v>2010</v>
      </c>
      <c r="D760" t="s">
        <v>31</v>
      </c>
      <c r="E760">
        <v>1</v>
      </c>
      <c r="F760">
        <v>462.89342745953797</v>
      </c>
      <c r="G760">
        <v>7720</v>
      </c>
      <c r="H760">
        <v>7.6014622730172396</v>
      </c>
      <c r="I760">
        <v>1.18764945336656</v>
      </c>
      <c r="J760">
        <v>-19.183285175778199</v>
      </c>
      <c r="K760">
        <v>-9.9001831201230406</v>
      </c>
      <c r="L760">
        <v>2.0689836068227199</v>
      </c>
      <c r="M760">
        <v>0</v>
      </c>
      <c r="N760">
        <v>0</v>
      </c>
      <c r="O760">
        <f t="shared" si="11"/>
        <v>0</v>
      </c>
    </row>
    <row r="761" spans="1:15" hidden="1">
      <c r="A761" t="s">
        <v>344</v>
      </c>
      <c r="B761" t="s">
        <v>345</v>
      </c>
      <c r="C761">
        <v>2011</v>
      </c>
      <c r="D761" t="s">
        <v>31</v>
      </c>
      <c r="E761">
        <v>1</v>
      </c>
      <c r="F761">
        <v>417.266563954454</v>
      </c>
      <c r="G761">
        <v>8440</v>
      </c>
      <c r="H761">
        <v>9.1997905514393103</v>
      </c>
      <c r="I761">
        <v>2.5887454586907999</v>
      </c>
      <c r="J761">
        <v>-19.8686159139267</v>
      </c>
      <c r="K761">
        <v>-8.6422862536989697</v>
      </c>
      <c r="L761">
        <v>1.7841934733118401</v>
      </c>
      <c r="M761">
        <v>0</v>
      </c>
      <c r="N761">
        <v>0</v>
      </c>
      <c r="O761">
        <f t="shared" si="11"/>
        <v>0</v>
      </c>
    </row>
    <row r="762" spans="1:15" hidden="1">
      <c r="A762" t="s">
        <v>344</v>
      </c>
      <c r="B762" t="s">
        <v>345</v>
      </c>
      <c r="C762">
        <v>2012</v>
      </c>
      <c r="D762" t="s">
        <v>31</v>
      </c>
      <c r="E762">
        <v>1</v>
      </c>
      <c r="F762">
        <v>359.513468296334</v>
      </c>
      <c r="G762">
        <v>9020</v>
      </c>
      <c r="H762">
        <v>7.3499154771367499</v>
      </c>
      <c r="I762">
        <v>2.5887454586907999</v>
      </c>
      <c r="J762">
        <v>-12.123017015562199</v>
      </c>
      <c r="K762">
        <v>-7.3975085262531</v>
      </c>
      <c r="L762">
        <v>1.70587486396035</v>
      </c>
      <c r="M762">
        <v>0</v>
      </c>
      <c r="N762">
        <v>0</v>
      </c>
      <c r="O762">
        <f t="shared" si="11"/>
        <v>0</v>
      </c>
    </row>
    <row r="763" spans="1:15" hidden="1">
      <c r="A763" t="s">
        <v>346</v>
      </c>
      <c r="B763" t="s">
        <v>347</v>
      </c>
      <c r="C763">
        <v>2007</v>
      </c>
      <c r="D763" t="s">
        <v>31</v>
      </c>
      <c r="E763">
        <v>0</v>
      </c>
      <c r="F763">
        <v>8</v>
      </c>
      <c r="G763">
        <v>8840</v>
      </c>
      <c r="H763">
        <v>8.3111318840240003</v>
      </c>
      <c r="I763">
        <v>2.52327390019774</v>
      </c>
      <c r="J763">
        <v>-10.6397175915319</v>
      </c>
      <c r="K763">
        <v>-0.74365639713967502</v>
      </c>
      <c r="L763">
        <v>89.978546372289401</v>
      </c>
      <c r="M763">
        <v>0</v>
      </c>
      <c r="N763">
        <v>0</v>
      </c>
      <c r="O763">
        <f t="shared" si="11"/>
        <v>0</v>
      </c>
    </row>
    <row r="764" spans="1:15" hidden="1">
      <c r="A764" t="s">
        <v>346</v>
      </c>
      <c r="B764" t="s">
        <v>347</v>
      </c>
      <c r="C764">
        <v>2008</v>
      </c>
      <c r="D764" t="s">
        <v>31</v>
      </c>
      <c r="E764">
        <v>1</v>
      </c>
      <c r="F764">
        <v>8.2439024390243905</v>
      </c>
      <c r="G764">
        <v>10520</v>
      </c>
      <c r="H764">
        <v>8.2094115420644602</v>
      </c>
      <c r="I764">
        <v>4.0395813539492798</v>
      </c>
      <c r="J764">
        <v>-14.4749471761761</v>
      </c>
      <c r="K764">
        <v>-0.41240795436271499</v>
      </c>
      <c r="L764">
        <v>117.528508167</v>
      </c>
      <c r="M764">
        <v>0</v>
      </c>
      <c r="N764">
        <v>1</v>
      </c>
      <c r="O764">
        <f t="shared" si="11"/>
        <v>0</v>
      </c>
    </row>
    <row r="765" spans="1:15" hidden="1">
      <c r="A765" t="s">
        <v>346</v>
      </c>
      <c r="B765" t="s">
        <v>347</v>
      </c>
      <c r="C765">
        <v>2009</v>
      </c>
      <c r="D765" t="s">
        <v>31</v>
      </c>
      <c r="E765">
        <v>1</v>
      </c>
      <c r="F765">
        <v>155.683272678648</v>
      </c>
      <c r="G765">
        <v>12600</v>
      </c>
      <c r="H765">
        <v>7.1035777942485003</v>
      </c>
      <c r="I765">
        <v>6.8008975302892596</v>
      </c>
      <c r="J765">
        <v>-13.3006542415726</v>
      </c>
      <c r="K765">
        <v>-1.27852574706383</v>
      </c>
      <c r="L765">
        <v>119.01236678106901</v>
      </c>
      <c r="M765">
        <v>0</v>
      </c>
      <c r="N765">
        <v>1</v>
      </c>
      <c r="O765">
        <f t="shared" si="11"/>
        <v>0</v>
      </c>
    </row>
    <row r="766" spans="1:15" hidden="1">
      <c r="A766" t="s">
        <v>346</v>
      </c>
      <c r="B766" t="s">
        <v>347</v>
      </c>
      <c r="C766">
        <v>2010</v>
      </c>
      <c r="D766" t="s">
        <v>31</v>
      </c>
      <c r="E766">
        <v>1</v>
      </c>
      <c r="F766">
        <v>323.77069397494398</v>
      </c>
      <c r="G766">
        <v>12320</v>
      </c>
      <c r="H766">
        <v>1.4675914220247801</v>
      </c>
      <c r="I766">
        <v>7.0312242850676299</v>
      </c>
      <c r="J766">
        <v>3.9472184837073101</v>
      </c>
      <c r="K766">
        <v>-4.2429309169287599</v>
      </c>
      <c r="L766">
        <v>156.80352683384501</v>
      </c>
      <c r="M766">
        <v>0</v>
      </c>
      <c r="N766">
        <v>1</v>
      </c>
      <c r="O766">
        <f t="shared" si="11"/>
        <v>0</v>
      </c>
    </row>
    <row r="767" spans="1:15" hidden="1">
      <c r="A767" t="s">
        <v>346</v>
      </c>
      <c r="B767" t="s">
        <v>347</v>
      </c>
      <c r="C767">
        <v>2011</v>
      </c>
      <c r="D767" t="s">
        <v>31</v>
      </c>
      <c r="E767">
        <v>1</v>
      </c>
      <c r="F767">
        <v>410.57794059795498</v>
      </c>
      <c r="G767">
        <v>12260</v>
      </c>
      <c r="H767">
        <v>-0.16106743510809199</v>
      </c>
      <c r="I767">
        <v>5.5658876110074296</v>
      </c>
      <c r="J767">
        <v>4.0458009097829102E-2</v>
      </c>
      <c r="K767">
        <v>-6.4421886933707002</v>
      </c>
      <c r="L767">
        <v>123.322344225748</v>
      </c>
      <c r="M767">
        <v>0</v>
      </c>
      <c r="N767">
        <v>1</v>
      </c>
      <c r="O767">
        <f t="shared" si="11"/>
        <v>0</v>
      </c>
    </row>
    <row r="768" spans="1:15" hidden="1">
      <c r="A768" t="s">
        <v>346</v>
      </c>
      <c r="B768" t="s">
        <v>347</v>
      </c>
      <c r="C768">
        <v>2012</v>
      </c>
      <c r="D768" t="s">
        <v>31</v>
      </c>
      <c r="E768">
        <v>1</v>
      </c>
      <c r="F768">
        <v>348.53665821971202</v>
      </c>
      <c r="G768">
        <v>13050</v>
      </c>
      <c r="H768">
        <v>-1.12101792264012</v>
      </c>
      <c r="I768">
        <v>3.3011949002961898</v>
      </c>
      <c r="J768">
        <v>-1.43702906112842</v>
      </c>
      <c r="K768">
        <v>-7.1312077038734003</v>
      </c>
      <c r="L768">
        <v>98.338704992585207</v>
      </c>
      <c r="M768">
        <v>0</v>
      </c>
      <c r="N768">
        <v>1</v>
      </c>
      <c r="O768">
        <f t="shared" si="11"/>
        <v>0</v>
      </c>
    </row>
    <row r="769" spans="1:15" hidden="1">
      <c r="A769" t="s">
        <v>348</v>
      </c>
      <c r="B769" t="s">
        <v>349</v>
      </c>
      <c r="C769">
        <v>2007</v>
      </c>
      <c r="D769" t="s">
        <v>31</v>
      </c>
      <c r="E769">
        <v>2</v>
      </c>
      <c r="F769">
        <v>8.5</v>
      </c>
      <c r="G769">
        <v>8340</v>
      </c>
      <c r="H769">
        <v>9.6769701203285106</v>
      </c>
      <c r="I769">
        <v>6.4881558274812097</v>
      </c>
      <c r="J769">
        <v>-22.681662785753002</v>
      </c>
      <c r="K769">
        <v>-0.76942998795648498</v>
      </c>
      <c r="L769">
        <v>225.464438926985</v>
      </c>
      <c r="M769">
        <v>0</v>
      </c>
      <c r="N769">
        <v>0</v>
      </c>
      <c r="O769">
        <f t="shared" si="11"/>
        <v>0</v>
      </c>
    </row>
    <row r="770" spans="1:15" hidden="1">
      <c r="A770" t="s">
        <v>348</v>
      </c>
      <c r="B770" t="s">
        <v>349</v>
      </c>
      <c r="C770">
        <v>2008</v>
      </c>
      <c r="D770" t="s">
        <v>31</v>
      </c>
      <c r="E770">
        <v>2</v>
      </c>
      <c r="F770">
        <v>13.046785714285701</v>
      </c>
      <c r="G770">
        <v>10410</v>
      </c>
      <c r="H770">
        <v>10.372388126637</v>
      </c>
      <c r="I770">
        <v>7.7947412429020897</v>
      </c>
      <c r="J770">
        <v>-22.333900771074301</v>
      </c>
      <c r="K770">
        <v>-0.18572951514637401</v>
      </c>
      <c r="L770">
        <v>272.01853381238999</v>
      </c>
      <c r="M770">
        <v>0</v>
      </c>
      <c r="N770">
        <v>1</v>
      </c>
      <c r="O770">
        <f t="shared" si="11"/>
        <v>0</v>
      </c>
    </row>
    <row r="771" spans="1:15" hidden="1">
      <c r="A771" t="s">
        <v>348</v>
      </c>
      <c r="B771" t="s">
        <v>349</v>
      </c>
      <c r="C771">
        <v>2009</v>
      </c>
      <c r="D771" t="s">
        <v>31</v>
      </c>
      <c r="E771">
        <v>3</v>
      </c>
      <c r="F771">
        <v>226.55102169981899</v>
      </c>
      <c r="G771">
        <v>12430</v>
      </c>
      <c r="H771">
        <v>7.1420506107681598</v>
      </c>
      <c r="I771">
        <v>10.681416190386001</v>
      </c>
      <c r="J771">
        <v>-13.341503877631601</v>
      </c>
      <c r="K771">
        <v>-0.76824938387747399</v>
      </c>
      <c r="L771">
        <v>297.71692186686698</v>
      </c>
      <c r="M771">
        <v>0</v>
      </c>
      <c r="N771">
        <v>1</v>
      </c>
      <c r="O771">
        <f t="shared" ref="O771:O834" si="12">IF(E771&gt;6,1,0)</f>
        <v>0</v>
      </c>
    </row>
    <row r="772" spans="1:15" hidden="1">
      <c r="A772" t="s">
        <v>348</v>
      </c>
      <c r="B772" t="s">
        <v>349</v>
      </c>
      <c r="C772">
        <v>2010</v>
      </c>
      <c r="D772" t="s">
        <v>31</v>
      </c>
      <c r="E772">
        <v>3</v>
      </c>
      <c r="F772">
        <v>465.61042262147799</v>
      </c>
      <c r="G772">
        <v>13030</v>
      </c>
      <c r="H772">
        <v>3.07410036048505E-3</v>
      </c>
      <c r="I772">
        <v>9.6793480691139901</v>
      </c>
      <c r="J772">
        <v>8.8256272455541804</v>
      </c>
      <c r="K772">
        <v>-2.7608781418340098</v>
      </c>
      <c r="L772">
        <v>359.33609700130199</v>
      </c>
      <c r="M772">
        <v>0</v>
      </c>
      <c r="N772">
        <v>1</v>
      </c>
      <c r="O772">
        <f t="shared" si="12"/>
        <v>0</v>
      </c>
    </row>
    <row r="773" spans="1:15" hidden="1">
      <c r="A773" t="s">
        <v>348</v>
      </c>
      <c r="B773" t="s">
        <v>349</v>
      </c>
      <c r="C773">
        <v>2011</v>
      </c>
      <c r="D773" t="s">
        <v>31</v>
      </c>
      <c r="E773">
        <v>3</v>
      </c>
      <c r="F773">
        <v>582.54489364399603</v>
      </c>
      <c r="G773">
        <v>12680</v>
      </c>
      <c r="H773">
        <v>-3.1411096848821498</v>
      </c>
      <c r="I773">
        <v>5.9455582045373898</v>
      </c>
      <c r="J773">
        <v>3.0137843825365001</v>
      </c>
      <c r="K773">
        <v>-5.3126868464670496</v>
      </c>
      <c r="L773">
        <v>300.04433904805501</v>
      </c>
      <c r="M773">
        <v>0</v>
      </c>
      <c r="N773">
        <v>1</v>
      </c>
      <c r="O773">
        <f t="shared" si="12"/>
        <v>0</v>
      </c>
    </row>
    <row r="774" spans="1:15" hidden="1">
      <c r="A774" t="s">
        <v>348</v>
      </c>
      <c r="B774" t="s">
        <v>349</v>
      </c>
      <c r="C774">
        <v>2012</v>
      </c>
      <c r="D774" t="s">
        <v>31</v>
      </c>
      <c r="E774">
        <v>2</v>
      </c>
      <c r="F774">
        <v>453.39972395882899</v>
      </c>
      <c r="G774">
        <v>13330</v>
      </c>
      <c r="H774">
        <v>-4.3105125240667999</v>
      </c>
      <c r="I774">
        <v>2.2782106188947902</v>
      </c>
      <c r="J774">
        <v>-2.20573222091459</v>
      </c>
      <c r="K774">
        <v>-5.3805914978015803</v>
      </c>
      <c r="L774">
        <v>241.46036916405799</v>
      </c>
      <c r="M774">
        <v>0</v>
      </c>
      <c r="N774">
        <v>1</v>
      </c>
      <c r="O774">
        <f t="shared" si="12"/>
        <v>0</v>
      </c>
    </row>
    <row r="775" spans="1:15" hidden="1">
      <c r="A775" t="s">
        <v>350</v>
      </c>
      <c r="B775" t="s">
        <v>351</v>
      </c>
      <c r="C775">
        <v>2007</v>
      </c>
      <c r="D775" t="s">
        <v>31</v>
      </c>
      <c r="E775">
        <v>0</v>
      </c>
      <c r="F775">
        <v>61.1114247104247</v>
      </c>
      <c r="G775">
        <v>8240</v>
      </c>
      <c r="H775">
        <v>3.4380861549339299</v>
      </c>
      <c r="I775">
        <v>4.1019356109993499</v>
      </c>
      <c r="J775">
        <v>-0.80635729192197003</v>
      </c>
      <c r="K775">
        <v>-1.15133333333333</v>
      </c>
      <c r="L775">
        <v>64.942112988071102</v>
      </c>
      <c r="M775">
        <v>1</v>
      </c>
      <c r="N775">
        <v>0</v>
      </c>
      <c r="O775">
        <f t="shared" si="12"/>
        <v>0</v>
      </c>
    </row>
    <row r="776" spans="1:15" hidden="1">
      <c r="A776" t="s">
        <v>350</v>
      </c>
      <c r="B776" t="s">
        <v>351</v>
      </c>
      <c r="C776">
        <v>2008</v>
      </c>
      <c r="D776" t="s">
        <v>31</v>
      </c>
      <c r="E776">
        <v>0</v>
      </c>
      <c r="F776">
        <v>54.628039941419203</v>
      </c>
      <c r="G776">
        <v>8830</v>
      </c>
      <c r="H776">
        <v>3.8694747997714698</v>
      </c>
      <c r="I776">
        <v>3.8614578634840799</v>
      </c>
      <c r="J776">
        <v>-1.4048461992779799</v>
      </c>
      <c r="K776">
        <v>-1.1196666666666699</v>
      </c>
      <c r="L776">
        <v>63.397440289206401</v>
      </c>
      <c r="M776">
        <v>1</v>
      </c>
      <c r="N776">
        <v>0</v>
      </c>
      <c r="O776">
        <f t="shared" si="12"/>
        <v>0</v>
      </c>
    </row>
    <row r="777" spans="1:15" hidden="1">
      <c r="A777" t="s">
        <v>350</v>
      </c>
      <c r="B777" t="s">
        <v>351</v>
      </c>
      <c r="C777">
        <v>2009</v>
      </c>
      <c r="D777" t="s">
        <v>31</v>
      </c>
      <c r="E777">
        <v>1</v>
      </c>
      <c r="F777">
        <v>92.475033087561201</v>
      </c>
      <c r="G777">
        <v>9360</v>
      </c>
      <c r="H777">
        <v>3.14561877409905</v>
      </c>
      <c r="I777">
        <v>4.2404315156703296</v>
      </c>
      <c r="J777">
        <v>-1.8373894030675899</v>
      </c>
      <c r="K777">
        <v>-1.03233333333333</v>
      </c>
      <c r="L777">
        <v>66.857697851669698</v>
      </c>
      <c r="M777">
        <v>1</v>
      </c>
      <c r="N777">
        <v>0</v>
      </c>
      <c r="O777">
        <f t="shared" si="12"/>
        <v>0</v>
      </c>
    </row>
    <row r="778" spans="1:15" hidden="1">
      <c r="A778" t="s">
        <v>350</v>
      </c>
      <c r="B778" t="s">
        <v>351</v>
      </c>
      <c r="C778">
        <v>2010</v>
      </c>
      <c r="D778" t="s">
        <v>31</v>
      </c>
      <c r="E778">
        <v>1</v>
      </c>
      <c r="F778">
        <v>152.84788638921501</v>
      </c>
      <c r="G778">
        <v>8530</v>
      </c>
      <c r="H778">
        <v>1.2123903754374901</v>
      </c>
      <c r="I778">
        <v>4.7963961492663998</v>
      </c>
      <c r="J778">
        <v>-0.92557937265680901</v>
      </c>
      <c r="K778">
        <v>-2.4003333333333301</v>
      </c>
      <c r="L778">
        <v>73.286984124723006</v>
      </c>
      <c r="M778">
        <v>1</v>
      </c>
      <c r="N778">
        <v>0</v>
      </c>
      <c r="O778">
        <f t="shared" si="12"/>
        <v>0</v>
      </c>
    </row>
    <row r="779" spans="1:15" hidden="1">
      <c r="A779" t="s">
        <v>350</v>
      </c>
      <c r="B779" t="s">
        <v>351</v>
      </c>
      <c r="C779">
        <v>2011</v>
      </c>
      <c r="D779" t="s">
        <v>31</v>
      </c>
      <c r="E779">
        <v>1</v>
      </c>
      <c r="F779">
        <v>178.22332317082399</v>
      </c>
      <c r="G779">
        <v>8730</v>
      </c>
      <c r="H779">
        <v>1.23959369142265</v>
      </c>
      <c r="I779">
        <v>4.8596888852860998</v>
      </c>
      <c r="J779">
        <v>-0.38673593218996699</v>
      </c>
      <c r="K779">
        <v>-3.4386666666666699</v>
      </c>
      <c r="L779">
        <v>69.316530676238301</v>
      </c>
      <c r="M779">
        <v>1</v>
      </c>
      <c r="N779">
        <v>0</v>
      </c>
      <c r="O779">
        <f t="shared" si="12"/>
        <v>0</v>
      </c>
    </row>
    <row r="780" spans="1:15" hidden="1">
      <c r="A780" t="s">
        <v>350</v>
      </c>
      <c r="B780" t="s">
        <v>351</v>
      </c>
      <c r="C780">
        <v>2012</v>
      </c>
      <c r="D780" t="s">
        <v>31</v>
      </c>
      <c r="E780">
        <v>1</v>
      </c>
      <c r="F780">
        <v>166.31784876215701</v>
      </c>
      <c r="G780">
        <v>9000</v>
      </c>
      <c r="H780">
        <v>1.4636909300874601</v>
      </c>
      <c r="I780">
        <v>4.2871548601451899</v>
      </c>
      <c r="J780">
        <v>-1.0901916814391801</v>
      </c>
      <c r="K780">
        <v>-4.2286666666666699</v>
      </c>
      <c r="L780">
        <v>74.050236417022006</v>
      </c>
      <c r="M780">
        <v>1</v>
      </c>
      <c r="N780">
        <v>0</v>
      </c>
      <c r="O780">
        <f t="shared" si="12"/>
        <v>0</v>
      </c>
    </row>
    <row r="781" spans="1:15" hidden="1">
      <c r="A781" t="s">
        <v>352</v>
      </c>
      <c r="B781" t="s">
        <v>353</v>
      </c>
      <c r="C781">
        <v>2007</v>
      </c>
      <c r="D781" t="s">
        <v>31</v>
      </c>
      <c r="E781">
        <v>0</v>
      </c>
      <c r="F781">
        <v>27.578646153846201</v>
      </c>
      <c r="G781">
        <v>5810</v>
      </c>
      <c r="H781">
        <v>5.8722308063247803</v>
      </c>
      <c r="I781">
        <v>2.6962143097570199</v>
      </c>
      <c r="J781">
        <v>16.103755475830202</v>
      </c>
      <c r="K781">
        <v>-3.6147899421552601</v>
      </c>
      <c r="L781">
        <v>0.38380326475910298</v>
      </c>
      <c r="M781">
        <v>0</v>
      </c>
      <c r="N781">
        <v>0</v>
      </c>
      <c r="O781">
        <f t="shared" si="12"/>
        <v>0</v>
      </c>
    </row>
    <row r="782" spans="1:15" hidden="1">
      <c r="A782" t="s">
        <v>352</v>
      </c>
      <c r="B782" t="s">
        <v>353</v>
      </c>
      <c r="C782">
        <v>2008</v>
      </c>
      <c r="D782" t="s">
        <v>31</v>
      </c>
      <c r="E782">
        <v>0</v>
      </c>
      <c r="F782">
        <v>26.605654472272001</v>
      </c>
      <c r="G782">
        <v>6600</v>
      </c>
      <c r="H782">
        <v>5.9998024679356696</v>
      </c>
      <c r="I782">
        <v>2.8658179691927401</v>
      </c>
      <c r="J782">
        <v>15.380887035919599</v>
      </c>
      <c r="K782">
        <v>-3.29829418384743</v>
      </c>
      <c r="L782">
        <v>0.409822845226048</v>
      </c>
      <c r="M782">
        <v>0</v>
      </c>
      <c r="N782">
        <v>0</v>
      </c>
      <c r="O782">
        <f t="shared" si="12"/>
        <v>0</v>
      </c>
    </row>
    <row r="783" spans="1:15" hidden="1">
      <c r="A783" t="s">
        <v>352</v>
      </c>
      <c r="B783" t="s">
        <v>353</v>
      </c>
      <c r="C783">
        <v>2009</v>
      </c>
      <c r="D783" t="s">
        <v>31</v>
      </c>
      <c r="E783">
        <v>0</v>
      </c>
      <c r="F783">
        <v>64.145440175852002</v>
      </c>
      <c r="G783">
        <v>7500</v>
      </c>
      <c r="H783">
        <v>5.5118855076431297</v>
      </c>
      <c r="I783">
        <v>3.6924570103491101</v>
      </c>
      <c r="J783">
        <v>16.846884483525201</v>
      </c>
      <c r="K783">
        <v>-3.5142956737191899</v>
      </c>
      <c r="L783">
        <v>0.465104971013171</v>
      </c>
      <c r="M783">
        <v>0</v>
      </c>
      <c r="N783">
        <v>0</v>
      </c>
      <c r="O783">
        <f t="shared" si="12"/>
        <v>0</v>
      </c>
    </row>
    <row r="784" spans="1:15" hidden="1">
      <c r="A784" t="s">
        <v>352</v>
      </c>
      <c r="B784" t="s">
        <v>353</v>
      </c>
      <c r="C784">
        <v>2010</v>
      </c>
      <c r="D784" t="s">
        <v>31</v>
      </c>
      <c r="E784">
        <v>0</v>
      </c>
      <c r="F784">
        <v>106.150551738874</v>
      </c>
      <c r="G784">
        <v>7590</v>
      </c>
      <c r="H784">
        <v>3.8004294521250701</v>
      </c>
      <c r="I784">
        <v>2.6838145981422699</v>
      </c>
      <c r="J784">
        <v>15.7234822556771</v>
      </c>
      <c r="K784">
        <v>-4.5722467673129596</v>
      </c>
      <c r="L784">
        <v>0.64692647697077099</v>
      </c>
      <c r="M784">
        <v>0</v>
      </c>
      <c r="N784">
        <v>0</v>
      </c>
      <c r="O784">
        <f t="shared" si="12"/>
        <v>0</v>
      </c>
    </row>
    <row r="785" spans="1:15" hidden="1">
      <c r="A785" t="s">
        <v>352</v>
      </c>
      <c r="B785" t="s">
        <v>353</v>
      </c>
      <c r="C785">
        <v>2011</v>
      </c>
      <c r="D785" t="s">
        <v>31</v>
      </c>
      <c r="E785">
        <v>0</v>
      </c>
      <c r="F785">
        <v>128.14246873967599</v>
      </c>
      <c r="G785">
        <v>8150</v>
      </c>
      <c r="H785">
        <v>4.2607103089473002</v>
      </c>
      <c r="I785">
        <v>2.57804259711755</v>
      </c>
      <c r="J785">
        <v>10.9068668110856</v>
      </c>
      <c r="K785">
        <v>-5.2313139220323901</v>
      </c>
      <c r="L785">
        <v>0.58790615702446003</v>
      </c>
      <c r="M785">
        <v>0</v>
      </c>
      <c r="N785">
        <v>0</v>
      </c>
      <c r="O785">
        <f t="shared" si="12"/>
        <v>0</v>
      </c>
    </row>
    <row r="786" spans="1:15" hidden="1">
      <c r="A786" t="s">
        <v>352</v>
      </c>
      <c r="B786" t="s">
        <v>353</v>
      </c>
      <c r="C786">
        <v>2012</v>
      </c>
      <c r="D786" t="s">
        <v>31</v>
      </c>
      <c r="E786">
        <v>0</v>
      </c>
      <c r="F786">
        <v>117.669198479743</v>
      </c>
      <c r="G786">
        <v>8840</v>
      </c>
      <c r="H786">
        <v>3.98282654961828</v>
      </c>
      <c r="I786">
        <v>1.8311151934483001</v>
      </c>
      <c r="J786">
        <v>11.572340536591801</v>
      </c>
      <c r="K786">
        <v>-5.3465366003560302</v>
      </c>
      <c r="L786">
        <v>0.55437310024522102</v>
      </c>
      <c r="M786">
        <v>0</v>
      </c>
      <c r="N786">
        <v>0</v>
      </c>
      <c r="O786">
        <f t="shared" si="12"/>
        <v>0</v>
      </c>
    </row>
    <row r="787" spans="1:15" hidden="1">
      <c r="A787" t="s">
        <v>354</v>
      </c>
      <c r="B787" t="s">
        <v>355</v>
      </c>
      <c r="C787">
        <v>2009</v>
      </c>
      <c r="D787" t="s">
        <v>31</v>
      </c>
      <c r="E787">
        <v>0</v>
      </c>
      <c r="F787">
        <v>48.9782625</v>
      </c>
      <c r="G787">
        <v>52100</v>
      </c>
      <c r="H787">
        <v>3.0879331693930601</v>
      </c>
      <c r="I787">
        <v>1.7561278330505701</v>
      </c>
      <c r="J787">
        <v>4.0840203655674499</v>
      </c>
      <c r="K787">
        <v>0.58636377853145605</v>
      </c>
      <c r="L787">
        <v>404.06830742031201</v>
      </c>
      <c r="M787">
        <v>0</v>
      </c>
      <c r="N787">
        <v>1</v>
      </c>
      <c r="O787">
        <f t="shared" si="12"/>
        <v>0</v>
      </c>
    </row>
    <row r="788" spans="1:15" hidden="1">
      <c r="A788" t="s">
        <v>354</v>
      </c>
      <c r="B788" t="s">
        <v>355</v>
      </c>
      <c r="C788">
        <v>2010</v>
      </c>
      <c r="D788" t="s">
        <v>31</v>
      </c>
      <c r="E788">
        <v>0</v>
      </c>
      <c r="F788">
        <v>53.840501767928302</v>
      </c>
      <c r="G788">
        <v>53130</v>
      </c>
      <c r="H788">
        <v>1.7003001231967101</v>
      </c>
      <c r="I788">
        <v>1.76354501840988</v>
      </c>
      <c r="J788">
        <v>4.8453728419747302</v>
      </c>
      <c r="K788">
        <v>-1.1191310312929099</v>
      </c>
      <c r="L788">
        <v>446.35270678903998</v>
      </c>
      <c r="M788">
        <v>0</v>
      </c>
      <c r="N788">
        <v>1</v>
      </c>
      <c r="O788">
        <f t="shared" si="12"/>
        <v>0</v>
      </c>
    </row>
    <row r="789" spans="1:15" hidden="1">
      <c r="A789" t="s">
        <v>354</v>
      </c>
      <c r="B789" t="s">
        <v>355</v>
      </c>
      <c r="C789">
        <v>2011</v>
      </c>
      <c r="D789" t="s">
        <v>31</v>
      </c>
      <c r="E789">
        <v>0</v>
      </c>
      <c r="F789">
        <v>51.222920718848798</v>
      </c>
      <c r="G789">
        <v>53320</v>
      </c>
      <c r="H789">
        <v>1.0126064748505099</v>
      </c>
      <c r="I789">
        <v>1.6506691683896499</v>
      </c>
      <c r="J789">
        <v>6.9058982869101504</v>
      </c>
      <c r="K789">
        <v>-2.5383234082588402</v>
      </c>
      <c r="L789">
        <v>400.87015054544202</v>
      </c>
      <c r="M789">
        <v>0</v>
      </c>
      <c r="N789">
        <v>1</v>
      </c>
      <c r="O789">
        <f t="shared" si="12"/>
        <v>0</v>
      </c>
    </row>
    <row r="790" spans="1:15" hidden="1">
      <c r="A790" t="s">
        <v>354</v>
      </c>
      <c r="B790" t="s">
        <v>355</v>
      </c>
      <c r="C790">
        <v>2012</v>
      </c>
      <c r="D790" t="s">
        <v>31</v>
      </c>
      <c r="E790">
        <v>0</v>
      </c>
      <c r="F790">
        <v>58.012938347053897</v>
      </c>
      <c r="G790">
        <v>53130</v>
      </c>
      <c r="H790">
        <v>0.37849771413373201</v>
      </c>
      <c r="I790">
        <v>1.60213368575218</v>
      </c>
      <c r="J790">
        <v>8.4361719362390204</v>
      </c>
      <c r="K790">
        <v>-4.0096691198015701</v>
      </c>
      <c r="L790">
        <v>376.78329931654298</v>
      </c>
      <c r="M790">
        <v>0</v>
      </c>
      <c r="N790">
        <v>1</v>
      </c>
      <c r="O790">
        <f t="shared" si="12"/>
        <v>0</v>
      </c>
    </row>
    <row r="791" spans="1:15" hidden="1">
      <c r="A791" t="s">
        <v>356</v>
      </c>
      <c r="B791" t="s">
        <v>357</v>
      </c>
      <c r="C791">
        <v>2010</v>
      </c>
      <c r="D791" t="s">
        <v>31</v>
      </c>
      <c r="E791">
        <v>0</v>
      </c>
      <c r="F791">
        <v>33.568719999999999</v>
      </c>
      <c r="G791">
        <v>86130</v>
      </c>
      <c r="H791">
        <v>0.846123592148046</v>
      </c>
      <c r="I791">
        <v>2.2206683666369198</v>
      </c>
      <c r="J791">
        <v>11.922686746484001</v>
      </c>
      <c r="K791">
        <v>16.489867774053302</v>
      </c>
      <c r="L791">
        <v>405.27041595465602</v>
      </c>
      <c r="M791">
        <v>0</v>
      </c>
      <c r="N791">
        <v>1</v>
      </c>
      <c r="O791">
        <f t="shared" si="12"/>
        <v>0</v>
      </c>
    </row>
    <row r="792" spans="1:15" hidden="1">
      <c r="A792" t="s">
        <v>356</v>
      </c>
      <c r="B792" t="s">
        <v>357</v>
      </c>
      <c r="C792">
        <v>2011</v>
      </c>
      <c r="D792" t="s">
        <v>31</v>
      </c>
      <c r="E792">
        <v>0</v>
      </c>
      <c r="F792">
        <v>28.900519003831398</v>
      </c>
      <c r="G792">
        <v>86830</v>
      </c>
      <c r="H792">
        <v>0.39095613318803701</v>
      </c>
      <c r="I792">
        <v>2.77742189665776</v>
      </c>
      <c r="J792">
        <v>11.939337219056799</v>
      </c>
      <c r="K792">
        <v>14.598916814806801</v>
      </c>
      <c r="L792">
        <v>369.55616706263299</v>
      </c>
      <c r="M792">
        <v>0</v>
      </c>
      <c r="N792">
        <v>1</v>
      </c>
      <c r="O792">
        <f t="shared" si="12"/>
        <v>0</v>
      </c>
    </row>
    <row r="793" spans="1:15" hidden="1">
      <c r="A793" t="s">
        <v>356</v>
      </c>
      <c r="B793" t="s">
        <v>357</v>
      </c>
      <c r="C793">
        <v>2012</v>
      </c>
      <c r="D793" t="s">
        <v>31</v>
      </c>
      <c r="E793">
        <v>0</v>
      </c>
      <c r="F793">
        <v>29.8930907942209</v>
      </c>
      <c r="G793">
        <v>89000</v>
      </c>
      <c r="H793">
        <v>6.2999803564056905E-2</v>
      </c>
      <c r="I793">
        <v>1.95569193309496</v>
      </c>
      <c r="J793">
        <v>13.5396540857489</v>
      </c>
      <c r="K793">
        <v>12.671469787682099</v>
      </c>
      <c r="L793">
        <v>341.172907274804</v>
      </c>
      <c r="M793">
        <v>0</v>
      </c>
      <c r="N793">
        <v>1</v>
      </c>
      <c r="O793">
        <f t="shared" si="12"/>
        <v>0</v>
      </c>
    </row>
    <row r="794" spans="1:15" hidden="1">
      <c r="A794" t="s">
        <v>358</v>
      </c>
      <c r="B794" t="s">
        <v>359</v>
      </c>
      <c r="C794">
        <v>2012</v>
      </c>
      <c r="D794" t="s">
        <v>31</v>
      </c>
      <c r="E794">
        <v>2</v>
      </c>
      <c r="F794">
        <v>67.199382002989907</v>
      </c>
      <c r="G794">
        <v>31270</v>
      </c>
      <c r="H794">
        <v>0.83017389814192</v>
      </c>
      <c r="I794">
        <v>2.9502083101107699</v>
      </c>
      <c r="J794">
        <v>-2.9327586690946501</v>
      </c>
      <c r="K794">
        <v>-2.9696434294449499</v>
      </c>
      <c r="L794">
        <v>361.91162924938402</v>
      </c>
      <c r="M794">
        <v>0</v>
      </c>
      <c r="N794">
        <v>1</v>
      </c>
      <c r="O794">
        <f t="shared" si="12"/>
        <v>0</v>
      </c>
    </row>
    <row r="795" spans="1:15" hidden="1">
      <c r="A795" t="s">
        <v>360</v>
      </c>
      <c r="B795" t="s">
        <v>361</v>
      </c>
      <c r="C795">
        <v>2007</v>
      </c>
      <c r="D795" t="s">
        <v>31</v>
      </c>
      <c r="E795">
        <v>1</v>
      </c>
      <c r="F795">
        <v>120.48344186046501</v>
      </c>
      <c r="G795">
        <v>5500</v>
      </c>
      <c r="H795">
        <v>6.8617209731986399</v>
      </c>
      <c r="I795">
        <v>1.8200679283460599</v>
      </c>
      <c r="J795">
        <v>-2.6164439516834901</v>
      </c>
      <c r="K795">
        <v>-2.3343333333333298</v>
      </c>
      <c r="L795">
        <v>0.67966729040208096</v>
      </c>
      <c r="M795">
        <v>1</v>
      </c>
      <c r="N795">
        <v>0</v>
      </c>
      <c r="O795">
        <f t="shared" si="12"/>
        <v>0</v>
      </c>
    </row>
    <row r="796" spans="1:15" hidden="1">
      <c r="A796" t="s">
        <v>360</v>
      </c>
      <c r="B796" t="s">
        <v>361</v>
      </c>
      <c r="C796">
        <v>2008</v>
      </c>
      <c r="D796" t="s">
        <v>31</v>
      </c>
      <c r="E796">
        <v>0</v>
      </c>
      <c r="F796">
        <v>106.871879934064</v>
      </c>
      <c r="G796">
        <v>6210</v>
      </c>
      <c r="H796">
        <v>8.8384453962646692</v>
      </c>
      <c r="I796">
        <v>3.1487395696124101</v>
      </c>
      <c r="J796">
        <v>-6.6613325505754704</v>
      </c>
      <c r="K796">
        <v>0.44500000000000001</v>
      </c>
      <c r="L796">
        <v>0.54661819697733305</v>
      </c>
      <c r="M796">
        <v>1</v>
      </c>
      <c r="N796">
        <v>0</v>
      </c>
      <c r="O796">
        <f t="shared" si="12"/>
        <v>0</v>
      </c>
    </row>
    <row r="797" spans="1:15" hidden="1">
      <c r="A797" t="s">
        <v>360</v>
      </c>
      <c r="B797" t="s">
        <v>361</v>
      </c>
      <c r="C797">
        <v>2009</v>
      </c>
      <c r="D797" t="s">
        <v>31</v>
      </c>
      <c r="E797">
        <v>0</v>
      </c>
      <c r="F797">
        <v>142.89942508424801</v>
      </c>
      <c r="G797">
        <v>7060</v>
      </c>
      <c r="H797">
        <v>9.2446514182296298</v>
      </c>
      <c r="I797">
        <v>5.0077322303323299</v>
      </c>
      <c r="J797">
        <v>-10.4424529818357</v>
      </c>
      <c r="K797">
        <v>1.4586666666666701</v>
      </c>
      <c r="L797">
        <v>0.47359995917429998</v>
      </c>
      <c r="M797">
        <v>1</v>
      </c>
      <c r="N797">
        <v>0</v>
      </c>
      <c r="O797">
        <f t="shared" si="12"/>
        <v>0</v>
      </c>
    </row>
    <row r="798" spans="1:15" hidden="1">
      <c r="A798" t="s">
        <v>360</v>
      </c>
      <c r="B798" t="s">
        <v>361</v>
      </c>
      <c r="C798">
        <v>2010</v>
      </c>
      <c r="D798" t="s">
        <v>31</v>
      </c>
      <c r="E798">
        <v>0</v>
      </c>
      <c r="F798">
        <v>185.78791636702999</v>
      </c>
      <c r="G798">
        <v>7570</v>
      </c>
      <c r="H798">
        <v>8.4403728714717108</v>
      </c>
      <c r="I798">
        <v>5.1121230736995296</v>
      </c>
      <c r="J798">
        <v>-0.62834858881932998</v>
      </c>
      <c r="K798">
        <v>0.95833333333333304</v>
      </c>
      <c r="L798">
        <v>0.57415479759162902</v>
      </c>
      <c r="M798">
        <v>1</v>
      </c>
      <c r="N798">
        <v>0</v>
      </c>
      <c r="O798">
        <f t="shared" si="12"/>
        <v>0</v>
      </c>
    </row>
    <row r="799" spans="1:15" hidden="1">
      <c r="A799" t="s">
        <v>360</v>
      </c>
      <c r="B799" t="s">
        <v>361</v>
      </c>
      <c r="C799">
        <v>2011</v>
      </c>
      <c r="D799" t="s">
        <v>31</v>
      </c>
      <c r="E799">
        <v>0</v>
      </c>
      <c r="F799">
        <v>195.364934246979</v>
      </c>
      <c r="G799">
        <v>8050</v>
      </c>
      <c r="H799">
        <v>7.7714010332822898</v>
      </c>
      <c r="I799">
        <v>4.8863416480993598</v>
      </c>
      <c r="J799">
        <v>-10.6763702492877</v>
      </c>
      <c r="K799">
        <v>-0.81066666666666698</v>
      </c>
      <c r="L799">
        <v>0.55964955499827895</v>
      </c>
      <c r="M799">
        <v>1</v>
      </c>
      <c r="N799">
        <v>0</v>
      </c>
      <c r="O799">
        <f t="shared" si="12"/>
        <v>0</v>
      </c>
    </row>
    <row r="800" spans="1:15" hidden="1">
      <c r="A800" t="s">
        <v>360</v>
      </c>
      <c r="B800" t="s">
        <v>361</v>
      </c>
      <c r="C800">
        <v>2012</v>
      </c>
      <c r="D800" t="s">
        <v>31</v>
      </c>
      <c r="E800">
        <v>0</v>
      </c>
      <c r="F800">
        <v>165.13483552903</v>
      </c>
      <c r="G800">
        <v>8110</v>
      </c>
      <c r="H800">
        <v>7.43578448418614</v>
      </c>
      <c r="I800">
        <v>3.92538140126574</v>
      </c>
      <c r="J800">
        <v>-15.293127545423101</v>
      </c>
      <c r="K800">
        <v>-1.6396666666666699</v>
      </c>
      <c r="L800">
        <v>0.47699957164356199</v>
      </c>
      <c r="M800">
        <v>1</v>
      </c>
      <c r="N800">
        <v>0</v>
      </c>
      <c r="O800">
        <f t="shared" si="12"/>
        <v>0</v>
      </c>
    </row>
    <row r="801" spans="1:15" hidden="1">
      <c r="A801" t="s">
        <v>362</v>
      </c>
      <c r="B801" t="s">
        <v>363</v>
      </c>
      <c r="C801">
        <v>2007</v>
      </c>
      <c r="D801" t="s">
        <v>31</v>
      </c>
      <c r="E801">
        <v>-1</v>
      </c>
      <c r="F801">
        <v>156.19996899224799</v>
      </c>
      <c r="G801">
        <v>2780</v>
      </c>
      <c r="H801">
        <v>5.7342794476398398</v>
      </c>
      <c r="I801">
        <v>2.42701105067865</v>
      </c>
      <c r="J801">
        <v>3.264722983894</v>
      </c>
      <c r="K801">
        <v>-6.9085021093641702E-2</v>
      </c>
      <c r="L801">
        <v>107.613144486</v>
      </c>
      <c r="M801">
        <v>1</v>
      </c>
      <c r="N801">
        <v>0</v>
      </c>
      <c r="O801">
        <f t="shared" si="12"/>
        <v>0</v>
      </c>
    </row>
    <row r="802" spans="1:15" hidden="1">
      <c r="A802" t="s">
        <v>362</v>
      </c>
      <c r="B802" t="s">
        <v>363</v>
      </c>
      <c r="C802">
        <v>2008</v>
      </c>
      <c r="D802" t="s">
        <v>31</v>
      </c>
      <c r="E802">
        <v>-1</v>
      </c>
      <c r="F802">
        <v>125.401969170453</v>
      </c>
      <c r="G802">
        <v>3170</v>
      </c>
      <c r="H802">
        <v>6.8226772946084999</v>
      </c>
      <c r="I802">
        <v>1.7995154659724399</v>
      </c>
      <c r="J802">
        <v>1.4292965952627601</v>
      </c>
      <c r="K802">
        <v>0.94585408110354796</v>
      </c>
      <c r="L802">
        <v>99.918509372349504</v>
      </c>
      <c r="M802">
        <v>1</v>
      </c>
      <c r="N802">
        <v>0</v>
      </c>
      <c r="O802">
        <f t="shared" si="12"/>
        <v>0</v>
      </c>
    </row>
    <row r="803" spans="1:15" hidden="1">
      <c r="A803" t="s">
        <v>362</v>
      </c>
      <c r="B803" t="s">
        <v>363</v>
      </c>
      <c r="C803">
        <v>2009</v>
      </c>
      <c r="D803" t="s">
        <v>31</v>
      </c>
      <c r="E803">
        <v>0</v>
      </c>
      <c r="F803">
        <v>148.40020252389201</v>
      </c>
      <c r="G803">
        <v>3770</v>
      </c>
      <c r="H803">
        <v>7.8688947708428003</v>
      </c>
      <c r="I803">
        <v>3.1893734804531402</v>
      </c>
      <c r="J803">
        <v>-4.3740765307402896</v>
      </c>
      <c r="K803">
        <v>1.9422983974350101</v>
      </c>
      <c r="L803">
        <v>103.951394806916</v>
      </c>
      <c r="M803">
        <v>1</v>
      </c>
      <c r="N803">
        <v>0</v>
      </c>
      <c r="O803">
        <f t="shared" si="12"/>
        <v>0</v>
      </c>
    </row>
    <row r="804" spans="1:15" hidden="1">
      <c r="A804" t="s">
        <v>362</v>
      </c>
      <c r="B804" t="s">
        <v>363</v>
      </c>
      <c r="C804">
        <v>2010</v>
      </c>
      <c r="D804" t="s">
        <v>31</v>
      </c>
      <c r="E804">
        <v>0</v>
      </c>
      <c r="F804">
        <v>172.749993191866</v>
      </c>
      <c r="G804">
        <v>3930</v>
      </c>
      <c r="H804">
        <v>6.5599098413455401</v>
      </c>
      <c r="I804">
        <v>3.5006979882794198</v>
      </c>
      <c r="J804">
        <v>-0.59642577398047902</v>
      </c>
      <c r="K804">
        <v>0.92226390686455995</v>
      </c>
      <c r="L804">
        <v>116.13726231186899</v>
      </c>
      <c r="M804">
        <v>1</v>
      </c>
      <c r="N804">
        <v>0</v>
      </c>
      <c r="O804">
        <f t="shared" si="12"/>
        <v>0</v>
      </c>
    </row>
    <row r="805" spans="1:15" hidden="1">
      <c r="A805" t="s">
        <v>362</v>
      </c>
      <c r="B805" t="s">
        <v>363</v>
      </c>
      <c r="C805">
        <v>2011</v>
      </c>
      <c r="D805" t="s">
        <v>31</v>
      </c>
      <c r="E805">
        <v>-1</v>
      </c>
      <c r="F805">
        <v>182.470362285097</v>
      </c>
      <c r="G805">
        <v>4390</v>
      </c>
      <c r="H805">
        <v>6.7903923505336499</v>
      </c>
      <c r="I805">
        <v>3.41680937178787</v>
      </c>
      <c r="J805">
        <v>-2.5464590423929501</v>
      </c>
      <c r="K805">
        <v>0.49188898396962</v>
      </c>
      <c r="L805">
        <v>97.743607565322705</v>
      </c>
      <c r="M805">
        <v>1</v>
      </c>
      <c r="N805">
        <v>0</v>
      </c>
      <c r="O805">
        <f t="shared" si="12"/>
        <v>0</v>
      </c>
    </row>
    <row r="806" spans="1:15" hidden="1">
      <c r="A806" t="s">
        <v>362</v>
      </c>
      <c r="B806" t="s">
        <v>363</v>
      </c>
      <c r="C806">
        <v>2012</v>
      </c>
      <c r="D806" t="s">
        <v>31</v>
      </c>
      <c r="E806">
        <v>-3</v>
      </c>
      <c r="F806">
        <v>167.04155074663501</v>
      </c>
      <c r="G806">
        <v>4890</v>
      </c>
      <c r="H806">
        <v>6.2738358627805404</v>
      </c>
      <c r="I806">
        <v>2.61174571937469</v>
      </c>
      <c r="J806">
        <v>-1.8623778286079999</v>
      </c>
      <c r="K806">
        <v>0.22491963201571299</v>
      </c>
      <c r="L806">
        <v>87.272508423537303</v>
      </c>
      <c r="M806">
        <v>1</v>
      </c>
      <c r="N806">
        <v>0</v>
      </c>
      <c r="O806">
        <f t="shared" si="12"/>
        <v>0</v>
      </c>
    </row>
    <row r="807" spans="1:15" hidden="1">
      <c r="A807" t="s">
        <v>364</v>
      </c>
      <c r="B807" t="s">
        <v>365</v>
      </c>
      <c r="C807">
        <v>2007</v>
      </c>
      <c r="D807" t="s">
        <v>31</v>
      </c>
      <c r="E807">
        <v>-1</v>
      </c>
      <c r="F807">
        <v>189.83282307692301</v>
      </c>
      <c r="G807">
        <v>1660</v>
      </c>
      <c r="H807">
        <v>5.4221541647006903</v>
      </c>
      <c r="I807">
        <v>5.61043227879094</v>
      </c>
      <c r="J807">
        <v>5.69741977951207</v>
      </c>
      <c r="K807">
        <v>-2.6440255907072299</v>
      </c>
      <c r="L807">
        <v>1.0099998754311601</v>
      </c>
      <c r="M807">
        <v>1</v>
      </c>
      <c r="N807">
        <v>0</v>
      </c>
      <c r="O807">
        <f t="shared" si="12"/>
        <v>0</v>
      </c>
    </row>
    <row r="808" spans="1:15" hidden="1">
      <c r="A808" t="s">
        <v>364</v>
      </c>
      <c r="B808" t="s">
        <v>365</v>
      </c>
      <c r="C808">
        <v>2008</v>
      </c>
      <c r="D808" t="s">
        <v>31</v>
      </c>
      <c r="E808">
        <v>-1</v>
      </c>
      <c r="F808">
        <v>164.74051115531901</v>
      </c>
      <c r="G808">
        <v>1900</v>
      </c>
      <c r="H808">
        <v>5.8337303580134803</v>
      </c>
      <c r="I808">
        <v>4.9673620000316197</v>
      </c>
      <c r="J808">
        <v>5.4043578670110897</v>
      </c>
      <c r="K808">
        <v>-1.83522366683792</v>
      </c>
      <c r="L808">
        <v>0.91489569317221098</v>
      </c>
      <c r="M808">
        <v>1</v>
      </c>
      <c r="N808">
        <v>0</v>
      </c>
      <c r="O808">
        <f t="shared" si="12"/>
        <v>0</v>
      </c>
    </row>
    <row r="809" spans="1:15" hidden="1">
      <c r="A809" t="s">
        <v>364</v>
      </c>
      <c r="B809" t="s">
        <v>365</v>
      </c>
      <c r="C809">
        <v>2009</v>
      </c>
      <c r="D809" t="s">
        <v>31</v>
      </c>
      <c r="E809">
        <v>0</v>
      </c>
      <c r="F809">
        <v>205.899420564293</v>
      </c>
      <c r="G809">
        <v>2230</v>
      </c>
      <c r="H809">
        <v>5.1975105381079203</v>
      </c>
      <c r="I809">
        <v>5.5485597011559298</v>
      </c>
      <c r="J809">
        <v>8.2960175652443194E-2</v>
      </c>
      <c r="K809">
        <v>-1.28977602346363</v>
      </c>
      <c r="L809">
        <v>0.90833714580154901</v>
      </c>
      <c r="M809">
        <v>1</v>
      </c>
      <c r="N809">
        <v>0</v>
      </c>
      <c r="O809">
        <f t="shared" si="12"/>
        <v>0</v>
      </c>
    </row>
    <row r="810" spans="1:15" hidden="1">
      <c r="A810" t="s">
        <v>364</v>
      </c>
      <c r="B810" t="s">
        <v>365</v>
      </c>
      <c r="C810">
        <v>2010</v>
      </c>
      <c r="D810" t="s">
        <v>31</v>
      </c>
      <c r="E810">
        <v>-1</v>
      </c>
      <c r="F810">
        <v>230.219741352189</v>
      </c>
      <c r="G810">
        <v>2480</v>
      </c>
      <c r="H810">
        <v>4.2901772747792597</v>
      </c>
      <c r="I810">
        <v>5.1264925188678498</v>
      </c>
      <c r="J810">
        <v>5.0187069193890297</v>
      </c>
      <c r="K810">
        <v>-2.1274779572691802</v>
      </c>
      <c r="L810">
        <v>1.0267892648631001</v>
      </c>
      <c r="M810">
        <v>1</v>
      </c>
      <c r="N810">
        <v>0</v>
      </c>
      <c r="O810">
        <f t="shared" si="12"/>
        <v>0</v>
      </c>
    </row>
    <row r="811" spans="1:15" hidden="1">
      <c r="A811" t="s">
        <v>364</v>
      </c>
      <c r="B811" t="s">
        <v>365</v>
      </c>
      <c r="C811">
        <v>2011</v>
      </c>
      <c r="D811" t="s">
        <v>31</v>
      </c>
      <c r="E811">
        <v>0</v>
      </c>
      <c r="F811">
        <v>237.19678860633999</v>
      </c>
      <c r="G811">
        <v>2740</v>
      </c>
      <c r="H811">
        <v>4.8875049936301602</v>
      </c>
      <c r="I811">
        <v>5.4231046348598202</v>
      </c>
      <c r="J811">
        <v>3.5969641980851801</v>
      </c>
      <c r="K811">
        <v>-2.80954949681872</v>
      </c>
      <c r="L811">
        <v>86.245565124823997</v>
      </c>
      <c r="M811">
        <v>1</v>
      </c>
      <c r="N811">
        <v>0</v>
      </c>
      <c r="O811">
        <f t="shared" si="12"/>
        <v>0</v>
      </c>
    </row>
    <row r="812" spans="1:15" hidden="1">
      <c r="A812" t="s">
        <v>364</v>
      </c>
      <c r="B812" t="s">
        <v>365</v>
      </c>
      <c r="C812">
        <v>2012</v>
      </c>
      <c r="D812" t="s">
        <v>31</v>
      </c>
      <c r="E812">
        <v>0</v>
      </c>
      <c r="F812">
        <v>194.72993887761999</v>
      </c>
      <c r="G812">
        <v>2620</v>
      </c>
      <c r="H812">
        <v>4.1482766521982004</v>
      </c>
      <c r="I812">
        <v>4.2187232577287297</v>
      </c>
      <c r="J812">
        <v>2.5174691601107502</v>
      </c>
      <c r="K812">
        <v>-2.9967924850712699</v>
      </c>
      <c r="L812">
        <v>85.397292733302905</v>
      </c>
      <c r="M812">
        <v>1</v>
      </c>
      <c r="N812">
        <v>0</v>
      </c>
      <c r="O812">
        <f t="shared" si="12"/>
        <v>0</v>
      </c>
    </row>
    <row r="813" spans="1:15" hidden="1">
      <c r="A813" t="s">
        <v>366</v>
      </c>
      <c r="B813" t="s">
        <v>367</v>
      </c>
      <c r="C813">
        <v>2007</v>
      </c>
      <c r="D813" t="s">
        <v>31</v>
      </c>
      <c r="E813">
        <v>0</v>
      </c>
      <c r="F813">
        <v>205.82142857142901</v>
      </c>
      <c r="G813">
        <v>800</v>
      </c>
      <c r="H813">
        <v>6.5149346505837897</v>
      </c>
      <c r="I813">
        <v>8.1430121547731495</v>
      </c>
      <c r="J813">
        <v>-4.9167421870070704</v>
      </c>
      <c r="K813">
        <v>-3.0262294588846301</v>
      </c>
      <c r="L813">
        <v>1.91612199354913</v>
      </c>
      <c r="M813">
        <v>1</v>
      </c>
      <c r="N813">
        <v>0</v>
      </c>
      <c r="O813">
        <f t="shared" si="12"/>
        <v>0</v>
      </c>
    </row>
    <row r="814" spans="1:15" hidden="1">
      <c r="A814" t="s">
        <v>368</v>
      </c>
      <c r="B814" t="s">
        <v>369</v>
      </c>
      <c r="C814">
        <v>2007</v>
      </c>
      <c r="D814" t="s">
        <v>31</v>
      </c>
      <c r="E814">
        <v>1</v>
      </c>
      <c r="F814">
        <v>20.537470588235301</v>
      </c>
      <c r="G814">
        <v>8470</v>
      </c>
      <c r="H814">
        <v>4.60946733091646</v>
      </c>
      <c r="I814">
        <v>2.2661806446622998</v>
      </c>
      <c r="J814">
        <v>-3.8317823075096098</v>
      </c>
      <c r="K814">
        <v>-4.3019062818079101</v>
      </c>
      <c r="L814">
        <v>117.226090771023</v>
      </c>
      <c r="M814">
        <v>1</v>
      </c>
      <c r="N814">
        <v>0</v>
      </c>
      <c r="O814">
        <f t="shared" si="12"/>
        <v>0</v>
      </c>
    </row>
    <row r="815" spans="1:15" hidden="1">
      <c r="A815" t="s">
        <v>368</v>
      </c>
      <c r="B815" t="s">
        <v>369</v>
      </c>
      <c r="C815">
        <v>2008</v>
      </c>
      <c r="D815" t="s">
        <v>31</v>
      </c>
      <c r="E815">
        <v>1</v>
      </c>
      <c r="F815">
        <v>17.535758916164902</v>
      </c>
      <c r="G815">
        <v>9960</v>
      </c>
      <c r="H815">
        <v>5.5192714559335503</v>
      </c>
      <c r="I815">
        <v>1.87001813473635</v>
      </c>
      <c r="J815">
        <v>-6.1776585159925297</v>
      </c>
      <c r="K815">
        <v>-3.0940874920955799</v>
      </c>
      <c r="L815">
        <v>121.89560612472999</v>
      </c>
      <c r="M815">
        <v>1</v>
      </c>
      <c r="N815">
        <v>1</v>
      </c>
      <c r="O815">
        <f t="shared" si="12"/>
        <v>0</v>
      </c>
    </row>
    <row r="816" spans="1:15" hidden="1">
      <c r="A816" t="s">
        <v>368</v>
      </c>
      <c r="B816" t="s">
        <v>369</v>
      </c>
      <c r="C816">
        <v>2009</v>
      </c>
      <c r="D816" t="s">
        <v>31</v>
      </c>
      <c r="E816">
        <v>1</v>
      </c>
      <c r="F816">
        <v>44.051351599103398</v>
      </c>
      <c r="G816">
        <v>12060</v>
      </c>
      <c r="H816">
        <v>5.2154547004234999</v>
      </c>
      <c r="I816">
        <v>2.6174606271862899</v>
      </c>
      <c r="J816">
        <v>-6.5933573836511101</v>
      </c>
      <c r="K816">
        <v>-2.9825535515660899</v>
      </c>
      <c r="L816">
        <v>132.16294241075201</v>
      </c>
      <c r="M816">
        <v>1</v>
      </c>
      <c r="N816">
        <v>1</v>
      </c>
      <c r="O816">
        <f t="shared" si="12"/>
        <v>0</v>
      </c>
    </row>
    <row r="817" spans="1:15" hidden="1">
      <c r="A817" t="s">
        <v>368</v>
      </c>
      <c r="B817" t="s">
        <v>369</v>
      </c>
      <c r="C817">
        <v>2010</v>
      </c>
      <c r="D817" t="s">
        <v>31</v>
      </c>
      <c r="E817">
        <v>1</v>
      </c>
      <c r="F817">
        <v>102.183684479948</v>
      </c>
      <c r="G817">
        <v>12390</v>
      </c>
      <c r="H817">
        <v>4.9872177834846996</v>
      </c>
      <c r="I817">
        <v>3.5211386044542299</v>
      </c>
      <c r="J817">
        <v>-3.9303385468296801</v>
      </c>
      <c r="K817">
        <v>-3.87050415619782</v>
      </c>
      <c r="L817">
        <v>157.45886510686199</v>
      </c>
      <c r="M817">
        <v>1</v>
      </c>
      <c r="N817">
        <v>1</v>
      </c>
      <c r="O817">
        <f t="shared" si="12"/>
        <v>0</v>
      </c>
    </row>
    <row r="818" spans="1:15" hidden="1">
      <c r="A818" t="s">
        <v>368</v>
      </c>
      <c r="B818" t="s">
        <v>369</v>
      </c>
      <c r="C818">
        <v>2011</v>
      </c>
      <c r="D818" t="s">
        <v>31</v>
      </c>
      <c r="E818">
        <v>1</v>
      </c>
      <c r="F818">
        <v>142.16524216742101</v>
      </c>
      <c r="G818">
        <v>12580</v>
      </c>
      <c r="H818">
        <v>4.3637875939633002</v>
      </c>
      <c r="I818">
        <v>3.6276028235312001</v>
      </c>
      <c r="J818">
        <v>-5.0410342733224898</v>
      </c>
      <c r="K818">
        <v>-5.47724278869679</v>
      </c>
      <c r="L818">
        <v>153.82332387828799</v>
      </c>
      <c r="M818">
        <v>1</v>
      </c>
      <c r="N818">
        <v>1</v>
      </c>
      <c r="O818">
        <f t="shared" si="12"/>
        <v>0</v>
      </c>
    </row>
    <row r="819" spans="1:15" hidden="1">
      <c r="A819" t="s">
        <v>368</v>
      </c>
      <c r="B819" t="s">
        <v>369</v>
      </c>
      <c r="C819">
        <v>2012</v>
      </c>
      <c r="D819" t="s">
        <v>31</v>
      </c>
      <c r="E819">
        <v>1</v>
      </c>
      <c r="F819">
        <v>174.93427728165801</v>
      </c>
      <c r="G819">
        <v>12620</v>
      </c>
      <c r="H819">
        <v>3.7537990877143299</v>
      </c>
      <c r="I819">
        <v>3.5972545228891799</v>
      </c>
      <c r="J819">
        <v>-4.91453659993486</v>
      </c>
      <c r="K819">
        <v>-5.6493742538197003</v>
      </c>
      <c r="L819">
        <v>152.63824123219999</v>
      </c>
      <c r="M819">
        <v>1</v>
      </c>
      <c r="N819">
        <v>1</v>
      </c>
      <c r="O819">
        <f t="shared" si="12"/>
        <v>0</v>
      </c>
    </row>
    <row r="820" spans="1:15" hidden="1">
      <c r="A820" t="s">
        <v>370</v>
      </c>
      <c r="B820" t="s">
        <v>371</v>
      </c>
      <c r="C820">
        <v>2007</v>
      </c>
      <c r="D820" t="s">
        <v>31</v>
      </c>
      <c r="E820">
        <v>1</v>
      </c>
      <c r="F820">
        <v>7.9314941176470599</v>
      </c>
      <c r="G820">
        <v>19330</v>
      </c>
      <c r="H820">
        <v>0.79930404642531505</v>
      </c>
      <c r="I820">
        <v>2.4643870168505702</v>
      </c>
      <c r="J820">
        <v>-10.325453708774999</v>
      </c>
      <c r="K820">
        <v>-4.1360063824962197</v>
      </c>
      <c r="L820">
        <v>611.83847820544702</v>
      </c>
      <c r="M820">
        <v>0</v>
      </c>
      <c r="N820">
        <v>1</v>
      </c>
      <c r="O820">
        <f t="shared" si="12"/>
        <v>0</v>
      </c>
    </row>
    <row r="821" spans="1:15" hidden="1">
      <c r="A821" t="s">
        <v>370</v>
      </c>
      <c r="B821" t="s">
        <v>371</v>
      </c>
      <c r="C821">
        <v>2008</v>
      </c>
      <c r="D821" t="s">
        <v>31</v>
      </c>
      <c r="E821">
        <v>1</v>
      </c>
      <c r="F821">
        <v>7.9429643665158398</v>
      </c>
      <c r="G821">
        <v>20770</v>
      </c>
      <c r="H821">
        <v>1.65585594882864</v>
      </c>
      <c r="I821">
        <v>2.6140841593113899</v>
      </c>
      <c r="J821">
        <v>-9.7921355553135196</v>
      </c>
      <c r="K821">
        <v>-3.8832377310281201</v>
      </c>
      <c r="L821">
        <v>619.10386971478704</v>
      </c>
      <c r="M821">
        <v>0</v>
      </c>
      <c r="N821">
        <v>1</v>
      </c>
      <c r="O821">
        <f t="shared" si="12"/>
        <v>0</v>
      </c>
    </row>
    <row r="822" spans="1:15" hidden="1">
      <c r="A822" t="s">
        <v>370</v>
      </c>
      <c r="B822" t="s">
        <v>371</v>
      </c>
      <c r="C822">
        <v>2009</v>
      </c>
      <c r="D822" t="s">
        <v>31</v>
      </c>
      <c r="E822">
        <v>2</v>
      </c>
      <c r="F822">
        <v>22.022193298607501</v>
      </c>
      <c r="G822">
        <v>22440</v>
      </c>
      <c r="H822">
        <v>1.2527783790713201</v>
      </c>
      <c r="I822">
        <v>2.7129310065210701</v>
      </c>
      <c r="J822">
        <v>-12.1769919050619</v>
      </c>
      <c r="K822">
        <v>-3.11966240300218</v>
      </c>
      <c r="L822">
        <v>657.84962450129501</v>
      </c>
      <c r="M822">
        <v>0</v>
      </c>
      <c r="N822">
        <v>1</v>
      </c>
      <c r="O822">
        <f t="shared" si="12"/>
        <v>0</v>
      </c>
    </row>
    <row r="823" spans="1:15" hidden="1">
      <c r="A823" t="s">
        <v>370</v>
      </c>
      <c r="B823" t="s">
        <v>371</v>
      </c>
      <c r="C823">
        <v>2010</v>
      </c>
      <c r="D823" t="s">
        <v>31</v>
      </c>
      <c r="E823">
        <v>2</v>
      </c>
      <c r="F823">
        <v>46.648917054263599</v>
      </c>
      <c r="G823">
        <v>22840</v>
      </c>
      <c r="H823">
        <v>0.316555372516716</v>
      </c>
      <c r="I823">
        <v>1.51998263404</v>
      </c>
      <c r="J823">
        <v>-10.524781370374299</v>
      </c>
      <c r="K823">
        <v>-4.8544940985011698</v>
      </c>
      <c r="L823">
        <v>816.61585333909898</v>
      </c>
      <c r="M823">
        <v>0</v>
      </c>
      <c r="N823">
        <v>1</v>
      </c>
      <c r="O823">
        <f t="shared" si="12"/>
        <v>0</v>
      </c>
    </row>
    <row r="824" spans="1:15" hidden="1">
      <c r="A824" t="s">
        <v>370</v>
      </c>
      <c r="B824" t="s">
        <v>371</v>
      </c>
      <c r="C824">
        <v>2011</v>
      </c>
      <c r="D824" t="s">
        <v>31</v>
      </c>
      <c r="E824">
        <v>-2</v>
      </c>
      <c r="F824">
        <v>141.63792416203401</v>
      </c>
      <c r="G824">
        <v>22930</v>
      </c>
      <c r="H824">
        <v>0.40296541148542903</v>
      </c>
      <c r="I824">
        <v>1.0524835581068199</v>
      </c>
      <c r="J824">
        <v>-10.161527097530101</v>
      </c>
      <c r="K824">
        <v>-6.9166421993510303</v>
      </c>
      <c r="L824">
        <v>768.02608891031502</v>
      </c>
      <c r="M824">
        <v>0</v>
      </c>
      <c r="N824">
        <v>1</v>
      </c>
      <c r="O824">
        <f t="shared" si="12"/>
        <v>0</v>
      </c>
    </row>
    <row r="825" spans="1:15" hidden="1">
      <c r="A825" t="s">
        <v>370</v>
      </c>
      <c r="B825" t="s">
        <v>371</v>
      </c>
      <c r="C825">
        <v>2012</v>
      </c>
      <c r="D825" t="s">
        <v>31</v>
      </c>
      <c r="E825">
        <v>-1</v>
      </c>
      <c r="F825">
        <v>401.48732890264301</v>
      </c>
      <c r="G825">
        <v>22620</v>
      </c>
      <c r="H825">
        <v>-0.67674828235029605</v>
      </c>
      <c r="I825">
        <v>1.4066846272521301</v>
      </c>
      <c r="J825">
        <v>-6.8569727444843398</v>
      </c>
      <c r="K825">
        <v>-7.1759092480373701</v>
      </c>
      <c r="L825">
        <v>643.32481131906695</v>
      </c>
      <c r="M825">
        <v>0</v>
      </c>
      <c r="N825">
        <v>1</v>
      </c>
      <c r="O825">
        <f t="shared" si="12"/>
        <v>0</v>
      </c>
    </row>
    <row r="826" spans="1:15" hidden="1">
      <c r="A826" t="s">
        <v>372</v>
      </c>
      <c r="B826" t="s">
        <v>373</v>
      </c>
      <c r="C826">
        <v>2007</v>
      </c>
      <c r="D826" t="s">
        <v>31</v>
      </c>
      <c r="E826">
        <v>0</v>
      </c>
      <c r="F826">
        <v>39.638604651162801</v>
      </c>
      <c r="G826">
        <v>4950</v>
      </c>
      <c r="H826">
        <v>6.8210417641578198</v>
      </c>
      <c r="I826">
        <v>9.1501710272807699</v>
      </c>
      <c r="J826">
        <v>-10.4199285594357</v>
      </c>
      <c r="K826">
        <v>-1.3786738722456899</v>
      </c>
      <c r="L826">
        <v>1.35659692566072</v>
      </c>
      <c r="M826">
        <v>1</v>
      </c>
      <c r="N826">
        <v>0</v>
      </c>
      <c r="O826">
        <f t="shared" si="12"/>
        <v>0</v>
      </c>
    </row>
    <row r="827" spans="1:15" hidden="1">
      <c r="A827" t="s">
        <v>372</v>
      </c>
      <c r="B827" t="s">
        <v>373</v>
      </c>
      <c r="C827">
        <v>2008</v>
      </c>
      <c r="D827" t="s">
        <v>31</v>
      </c>
      <c r="E827">
        <v>1</v>
      </c>
      <c r="F827">
        <v>36.600635017889097</v>
      </c>
      <c r="G827">
        <v>6470</v>
      </c>
      <c r="H827">
        <v>7.0973967900713397</v>
      </c>
      <c r="I827">
        <v>6.8031415327412104</v>
      </c>
      <c r="J827">
        <v>-13.5273774370996</v>
      </c>
      <c r="K827">
        <v>-1.83713684525481</v>
      </c>
      <c r="L827">
        <v>1.6829680793169901</v>
      </c>
      <c r="M827">
        <v>1</v>
      </c>
      <c r="N827">
        <v>0</v>
      </c>
      <c r="O827">
        <f t="shared" si="12"/>
        <v>0</v>
      </c>
    </row>
    <row r="828" spans="1:15" hidden="1">
      <c r="A828" t="s">
        <v>372</v>
      </c>
      <c r="B828" t="s">
        <v>373</v>
      </c>
      <c r="C828">
        <v>2009</v>
      </c>
      <c r="D828" t="s">
        <v>31</v>
      </c>
      <c r="E828">
        <v>1</v>
      </c>
      <c r="F828">
        <v>117.47158488372099</v>
      </c>
      <c r="G828">
        <v>8490</v>
      </c>
      <c r="H828">
        <v>6.7815871546933204</v>
      </c>
      <c r="I828">
        <v>6.4228976472290702</v>
      </c>
      <c r="J828">
        <v>-11.607693959264299</v>
      </c>
      <c r="K828">
        <v>-3.0166745681148299</v>
      </c>
      <c r="L828">
        <v>1.6452335651171199</v>
      </c>
      <c r="M828">
        <v>1</v>
      </c>
      <c r="N828">
        <v>0</v>
      </c>
      <c r="O828">
        <f t="shared" si="12"/>
        <v>0</v>
      </c>
    </row>
    <row r="829" spans="1:15" hidden="1">
      <c r="A829" t="s">
        <v>372</v>
      </c>
      <c r="B829" t="s">
        <v>373</v>
      </c>
      <c r="C829">
        <v>2010</v>
      </c>
      <c r="D829" t="s">
        <v>31</v>
      </c>
      <c r="E829">
        <v>1</v>
      </c>
      <c r="F829">
        <v>239.491776098191</v>
      </c>
      <c r="G829">
        <v>8680</v>
      </c>
      <c r="H829">
        <v>4.0097276578332002</v>
      </c>
      <c r="I829">
        <v>6.0905893417618104</v>
      </c>
      <c r="J829">
        <v>-4.2319672679897096</v>
      </c>
      <c r="K829">
        <v>-5.0239782189233599</v>
      </c>
      <c r="L829">
        <v>2.38340696586461</v>
      </c>
      <c r="M829">
        <v>1</v>
      </c>
      <c r="N829">
        <v>0</v>
      </c>
      <c r="O829">
        <f t="shared" si="12"/>
        <v>0</v>
      </c>
    </row>
    <row r="830" spans="1:15" hidden="1">
      <c r="A830" t="s">
        <v>372</v>
      </c>
      <c r="B830" t="s">
        <v>373</v>
      </c>
      <c r="C830">
        <v>2011</v>
      </c>
      <c r="D830" t="s">
        <v>31</v>
      </c>
      <c r="E830">
        <v>1</v>
      </c>
      <c r="F830">
        <v>328.85487994434499</v>
      </c>
      <c r="G830">
        <v>8430</v>
      </c>
      <c r="H830">
        <v>1.59574646586367</v>
      </c>
      <c r="I830">
        <v>6.5100681426222398</v>
      </c>
      <c r="J830">
        <v>-4.4043332614719297</v>
      </c>
      <c r="K830">
        <v>-6.4990013897389201</v>
      </c>
      <c r="L830">
        <v>2.1266361483220702</v>
      </c>
      <c r="M830">
        <v>1</v>
      </c>
      <c r="N830">
        <v>0</v>
      </c>
      <c r="O830">
        <f t="shared" si="12"/>
        <v>0</v>
      </c>
    </row>
    <row r="831" spans="1:15" hidden="1">
      <c r="A831" t="s">
        <v>372</v>
      </c>
      <c r="B831" t="s">
        <v>373</v>
      </c>
      <c r="C831">
        <v>2012</v>
      </c>
      <c r="D831" t="s">
        <v>31</v>
      </c>
      <c r="E831">
        <v>1</v>
      </c>
      <c r="F831">
        <v>341.37090558537102</v>
      </c>
      <c r="G831">
        <v>8520</v>
      </c>
      <c r="H831">
        <v>0.60805037594425004</v>
      </c>
      <c r="I831">
        <v>5.8232188879553703</v>
      </c>
      <c r="J831">
        <v>-4.5583317526135101</v>
      </c>
      <c r="K831">
        <v>-6.6960404783261103</v>
      </c>
      <c r="L831">
        <v>1.77320533071667</v>
      </c>
      <c r="M831">
        <v>1</v>
      </c>
      <c r="N831">
        <v>0</v>
      </c>
      <c r="O831">
        <f t="shared" si="12"/>
        <v>0</v>
      </c>
    </row>
    <row r="832" spans="1:15" hidden="1">
      <c r="A832" t="s">
        <v>374</v>
      </c>
      <c r="B832" t="s">
        <v>375</v>
      </c>
      <c r="C832">
        <v>2007</v>
      </c>
      <c r="D832" t="s">
        <v>31</v>
      </c>
      <c r="E832" t="s">
        <v>313</v>
      </c>
      <c r="F832">
        <v>170.47368421052599</v>
      </c>
      <c r="G832">
        <v>3970</v>
      </c>
      <c r="H832">
        <v>5.9766757377438404</v>
      </c>
      <c r="I832">
        <v>12.9567887882375</v>
      </c>
      <c r="J832">
        <v>-10.093</v>
      </c>
      <c r="K832">
        <v>6.1333333333333302E-2</v>
      </c>
      <c r="L832">
        <v>2.14658973336519</v>
      </c>
      <c r="M832">
        <v>1</v>
      </c>
      <c r="N832">
        <v>0</v>
      </c>
      <c r="O832">
        <f t="shared" si="12"/>
        <v>1</v>
      </c>
    </row>
    <row r="833" spans="1:15" hidden="1">
      <c r="A833" t="s">
        <v>374</v>
      </c>
      <c r="B833" t="s">
        <v>375</v>
      </c>
      <c r="C833">
        <v>2008</v>
      </c>
      <c r="D833" t="s">
        <v>31</v>
      </c>
      <c r="E833" t="s">
        <v>313</v>
      </c>
      <c r="F833">
        <v>164.45237392344501</v>
      </c>
      <c r="G833">
        <v>4580</v>
      </c>
      <c r="H833">
        <v>6.3450122425176696</v>
      </c>
      <c r="I833">
        <v>11.411903363426701</v>
      </c>
      <c r="J833">
        <v>-17.100682958121102</v>
      </c>
      <c r="K833">
        <v>-0.90071800972338101</v>
      </c>
      <c r="L833">
        <v>2.2937042514520201</v>
      </c>
      <c r="M833">
        <v>1</v>
      </c>
      <c r="N833">
        <v>0</v>
      </c>
      <c r="O833">
        <f t="shared" si="12"/>
        <v>1</v>
      </c>
    </row>
    <row r="834" spans="1:15" hidden="1">
      <c r="A834" t="s">
        <v>374</v>
      </c>
      <c r="B834" t="s">
        <v>375</v>
      </c>
      <c r="C834">
        <v>2009</v>
      </c>
      <c r="D834" t="s">
        <v>31</v>
      </c>
      <c r="E834" t="s">
        <v>313</v>
      </c>
      <c r="F834">
        <v>201.45995392364699</v>
      </c>
      <c r="G834">
        <v>5650</v>
      </c>
      <c r="H834">
        <v>5.4250548329881196</v>
      </c>
      <c r="I834">
        <v>10.175572072391599</v>
      </c>
      <c r="J834">
        <v>-21.102103956238299</v>
      </c>
      <c r="K834">
        <v>-1.2884280108916499</v>
      </c>
      <c r="L834">
        <v>2.12602802838127</v>
      </c>
      <c r="M834">
        <v>1</v>
      </c>
      <c r="N834">
        <v>0</v>
      </c>
      <c r="O834">
        <f t="shared" si="12"/>
        <v>1</v>
      </c>
    </row>
    <row r="835" spans="1:15" hidden="1">
      <c r="A835" t="s">
        <v>374</v>
      </c>
      <c r="B835" t="s">
        <v>375</v>
      </c>
      <c r="C835">
        <v>2010</v>
      </c>
      <c r="D835" t="s">
        <v>31</v>
      </c>
      <c r="E835" t="s">
        <v>313</v>
      </c>
      <c r="F835">
        <v>297.93512267886803</v>
      </c>
      <c r="G835">
        <v>6040</v>
      </c>
      <c r="H835">
        <v>3.2609551665916201</v>
      </c>
      <c r="I835">
        <v>8.9732147138242198</v>
      </c>
      <c r="J835">
        <v>-6.7262977076755899</v>
      </c>
      <c r="K835">
        <v>-1.7346643913939701</v>
      </c>
      <c r="L835">
        <v>2.9554664007278402</v>
      </c>
      <c r="M835">
        <v>1</v>
      </c>
      <c r="N835">
        <v>0</v>
      </c>
      <c r="O835">
        <f t="shared" ref="O835:O898" si="13">IF(E835&gt;6,1,0)</f>
        <v>1</v>
      </c>
    </row>
    <row r="836" spans="1:15" hidden="1">
      <c r="A836" t="s">
        <v>376</v>
      </c>
      <c r="B836" t="s">
        <v>377</v>
      </c>
      <c r="C836">
        <v>2007</v>
      </c>
      <c r="D836" t="s">
        <v>31</v>
      </c>
      <c r="E836">
        <v>-1</v>
      </c>
      <c r="F836">
        <v>58.4568372093023</v>
      </c>
      <c r="G836">
        <v>5830</v>
      </c>
      <c r="H836">
        <v>7.2503556308238197</v>
      </c>
      <c r="I836">
        <v>11.074353162606</v>
      </c>
      <c r="J836">
        <v>9.3254588833577401</v>
      </c>
      <c r="K836">
        <v>7.7300267648555101</v>
      </c>
      <c r="L836">
        <v>85.727134801141105</v>
      </c>
      <c r="M836">
        <v>1</v>
      </c>
      <c r="N836">
        <v>0</v>
      </c>
      <c r="O836">
        <f t="shared" si="13"/>
        <v>0</v>
      </c>
    </row>
    <row r="837" spans="1:15" hidden="1">
      <c r="A837" t="s">
        <v>376</v>
      </c>
      <c r="B837" t="s">
        <v>377</v>
      </c>
      <c r="C837">
        <v>2008</v>
      </c>
      <c r="D837" t="s">
        <v>31</v>
      </c>
      <c r="E837">
        <v>1</v>
      </c>
      <c r="F837">
        <v>60.010773255814001</v>
      </c>
      <c r="G837">
        <v>7600</v>
      </c>
      <c r="H837">
        <v>7.5601621005138702</v>
      </c>
      <c r="I837">
        <v>10.456443935655001</v>
      </c>
      <c r="J837">
        <v>5.5545678687183697</v>
      </c>
      <c r="K837">
        <v>8.0317306111338205</v>
      </c>
      <c r="L837">
        <v>105.791687938736</v>
      </c>
      <c r="M837">
        <v>1</v>
      </c>
      <c r="N837">
        <v>0</v>
      </c>
      <c r="O837">
        <f t="shared" si="13"/>
        <v>0</v>
      </c>
    </row>
    <row r="838" spans="1:15" hidden="1">
      <c r="A838" t="s">
        <v>376</v>
      </c>
      <c r="B838" t="s">
        <v>377</v>
      </c>
      <c r="C838">
        <v>2009</v>
      </c>
      <c r="D838" t="s">
        <v>31</v>
      </c>
      <c r="E838">
        <v>1</v>
      </c>
      <c r="F838">
        <v>129.65542063208099</v>
      </c>
      <c r="G838">
        <v>9640</v>
      </c>
      <c r="H838">
        <v>7.0781631852458</v>
      </c>
      <c r="I838">
        <v>10.931248570828499</v>
      </c>
      <c r="J838">
        <v>6.2579612797019104</v>
      </c>
      <c r="K838">
        <v>6.6106624655481001</v>
      </c>
      <c r="L838">
        <v>97.883918567581802</v>
      </c>
      <c r="M838">
        <v>1</v>
      </c>
      <c r="N838">
        <v>0</v>
      </c>
      <c r="O838">
        <f t="shared" si="13"/>
        <v>0</v>
      </c>
    </row>
    <row r="839" spans="1:15" hidden="1">
      <c r="A839" t="s">
        <v>376</v>
      </c>
      <c r="B839" t="s">
        <v>377</v>
      </c>
      <c r="C839">
        <v>2010</v>
      </c>
      <c r="D839" t="s">
        <v>31</v>
      </c>
      <c r="E839">
        <v>1</v>
      </c>
      <c r="F839">
        <v>236.42059366959299</v>
      </c>
      <c r="G839">
        <v>9290</v>
      </c>
      <c r="H839">
        <v>3.52889517186154</v>
      </c>
      <c r="I839">
        <v>11.5896861487872</v>
      </c>
      <c r="J839">
        <v>4.12087702770335</v>
      </c>
      <c r="K839">
        <v>2.5322075076734198</v>
      </c>
      <c r="L839">
        <v>135.47196181516301</v>
      </c>
      <c r="M839">
        <v>1</v>
      </c>
      <c r="N839">
        <v>0</v>
      </c>
      <c r="O839">
        <f t="shared" si="13"/>
        <v>0</v>
      </c>
    </row>
    <row r="840" spans="1:15" hidden="1">
      <c r="A840" t="s">
        <v>376</v>
      </c>
      <c r="B840" t="s">
        <v>377</v>
      </c>
      <c r="C840">
        <v>2011</v>
      </c>
      <c r="D840" t="s">
        <v>31</v>
      </c>
      <c r="E840">
        <v>1</v>
      </c>
      <c r="F840">
        <v>271.18258456626398</v>
      </c>
      <c r="G840">
        <v>10010</v>
      </c>
      <c r="H840">
        <v>2.61646858487306</v>
      </c>
      <c r="I840">
        <v>10.873283548384199</v>
      </c>
      <c r="J840">
        <v>4.4233384511259697</v>
      </c>
      <c r="K840">
        <v>-0.15171823016529301</v>
      </c>
      <c r="L840">
        <v>105.77689071127099</v>
      </c>
      <c r="M840">
        <v>1</v>
      </c>
      <c r="N840">
        <v>0</v>
      </c>
      <c r="O840">
        <f t="shared" si="13"/>
        <v>0</v>
      </c>
    </row>
    <row r="841" spans="1:15" hidden="1">
      <c r="A841" t="s">
        <v>376</v>
      </c>
      <c r="B841" t="s">
        <v>377</v>
      </c>
      <c r="C841">
        <v>2012</v>
      </c>
      <c r="D841" t="s">
        <v>31</v>
      </c>
      <c r="E841">
        <v>1</v>
      </c>
      <c r="F841">
        <v>243.185246104725</v>
      </c>
      <c r="G841">
        <v>10820</v>
      </c>
      <c r="H841">
        <v>1.5487426739554</v>
      </c>
      <c r="I841">
        <v>8.9823660544994492</v>
      </c>
      <c r="J841">
        <v>5.1067982048141101</v>
      </c>
      <c r="K841">
        <v>-0.92928411162493996</v>
      </c>
      <c r="L841">
        <v>91.532969470335004</v>
      </c>
      <c r="M841">
        <v>1</v>
      </c>
      <c r="N841">
        <v>1</v>
      </c>
      <c r="O841">
        <f t="shared" si="13"/>
        <v>0</v>
      </c>
    </row>
    <row r="842" spans="1:15" hidden="1">
      <c r="A842" t="s">
        <v>378</v>
      </c>
      <c r="B842" t="s">
        <v>379</v>
      </c>
      <c r="C842">
        <v>2007</v>
      </c>
      <c r="D842" t="s">
        <v>31</v>
      </c>
      <c r="E842">
        <v>0</v>
      </c>
      <c r="F842">
        <v>3.2018828451882801</v>
      </c>
      <c r="G842">
        <v>48650</v>
      </c>
      <c r="H842">
        <v>3.5531817035906799</v>
      </c>
      <c r="I842">
        <v>0.72901512252495004</v>
      </c>
      <c r="J842">
        <v>8.2560100142957697</v>
      </c>
      <c r="K842">
        <v>1.26426011709899</v>
      </c>
      <c r="L842">
        <v>315.56905971275398</v>
      </c>
      <c r="M842">
        <v>0</v>
      </c>
      <c r="N842">
        <v>1</v>
      </c>
      <c r="O842">
        <f t="shared" si="13"/>
        <v>0</v>
      </c>
    </row>
    <row r="843" spans="1:15" hidden="1">
      <c r="A843" t="s">
        <v>378</v>
      </c>
      <c r="B843" t="s">
        <v>379</v>
      </c>
      <c r="C843">
        <v>2008</v>
      </c>
      <c r="D843" t="s">
        <v>31</v>
      </c>
      <c r="E843">
        <v>0</v>
      </c>
      <c r="F843">
        <v>3.0752307842962701</v>
      </c>
      <c r="G843">
        <v>52190</v>
      </c>
      <c r="H843">
        <v>3.8079838691389201</v>
      </c>
      <c r="I843">
        <v>1.34185145774008</v>
      </c>
      <c r="J843">
        <v>8.8802986680892406</v>
      </c>
      <c r="K843">
        <v>2.2248652421435802</v>
      </c>
      <c r="L843">
        <v>335.582203188498</v>
      </c>
      <c r="M843">
        <v>0</v>
      </c>
      <c r="N843">
        <v>1</v>
      </c>
      <c r="O843">
        <f t="shared" si="13"/>
        <v>0</v>
      </c>
    </row>
    <row r="844" spans="1:15" hidden="1">
      <c r="A844" t="s">
        <v>378</v>
      </c>
      <c r="B844" t="s">
        <v>379</v>
      </c>
      <c r="C844">
        <v>2009</v>
      </c>
      <c r="D844" t="s">
        <v>31</v>
      </c>
      <c r="E844">
        <v>0</v>
      </c>
      <c r="F844">
        <v>12.546808357413999</v>
      </c>
      <c r="G844">
        <v>55600</v>
      </c>
      <c r="H844">
        <v>2.5885895094228402</v>
      </c>
      <c r="I844">
        <v>2.3364775422242698</v>
      </c>
      <c r="J844">
        <v>8.6818791512377693</v>
      </c>
      <c r="K844">
        <v>2.4616939458112501</v>
      </c>
      <c r="L844">
        <v>352.996671455399</v>
      </c>
      <c r="M844">
        <v>0</v>
      </c>
      <c r="N844">
        <v>1</v>
      </c>
      <c r="O844">
        <f t="shared" si="13"/>
        <v>0</v>
      </c>
    </row>
    <row r="845" spans="1:15" hidden="1">
      <c r="A845" t="s">
        <v>378</v>
      </c>
      <c r="B845" t="s">
        <v>379</v>
      </c>
      <c r="C845">
        <v>2010</v>
      </c>
      <c r="D845" t="s">
        <v>31</v>
      </c>
      <c r="E845">
        <v>0</v>
      </c>
      <c r="F845">
        <v>35.822418837589403</v>
      </c>
      <c r="G845">
        <v>51900</v>
      </c>
      <c r="H845">
        <v>0.58784234761912002</v>
      </c>
      <c r="I845">
        <v>1.7182524653393501</v>
      </c>
      <c r="J845">
        <v>5.8633096397390299</v>
      </c>
      <c r="K845">
        <v>1.5828159296869799</v>
      </c>
      <c r="L845">
        <v>466.38086428736801</v>
      </c>
      <c r="M845">
        <v>0</v>
      </c>
      <c r="N845">
        <v>1</v>
      </c>
      <c r="O845">
        <f t="shared" si="13"/>
        <v>0</v>
      </c>
    </row>
    <row r="846" spans="1:15" hidden="1">
      <c r="A846" t="s">
        <v>378</v>
      </c>
      <c r="B846" t="s">
        <v>379</v>
      </c>
      <c r="C846">
        <v>2011</v>
      </c>
      <c r="D846" t="s">
        <v>31</v>
      </c>
      <c r="E846">
        <v>0</v>
      </c>
      <c r="F846">
        <v>47.922148024296298</v>
      </c>
      <c r="G846">
        <v>53810</v>
      </c>
      <c r="H846">
        <v>0.91304219681369303</v>
      </c>
      <c r="I846">
        <v>1.3668588629356599</v>
      </c>
      <c r="J846">
        <v>6.0203693262878897</v>
      </c>
      <c r="K846">
        <v>0.43891278987617799</v>
      </c>
      <c r="L846">
        <v>419.18232333220101</v>
      </c>
      <c r="M846">
        <v>0</v>
      </c>
      <c r="N846">
        <v>1</v>
      </c>
      <c r="O846">
        <f t="shared" si="13"/>
        <v>0</v>
      </c>
    </row>
    <row r="847" spans="1:15" hidden="1">
      <c r="A847" t="s">
        <v>378</v>
      </c>
      <c r="B847" t="s">
        <v>379</v>
      </c>
      <c r="C847">
        <v>2012</v>
      </c>
      <c r="D847" t="s">
        <v>31</v>
      </c>
      <c r="E847">
        <v>0</v>
      </c>
      <c r="F847">
        <v>52.428589676925903</v>
      </c>
      <c r="G847">
        <v>56010</v>
      </c>
      <c r="H847">
        <v>0.72790696001161503</v>
      </c>
      <c r="I847">
        <v>1.2082260736664501</v>
      </c>
      <c r="J847">
        <v>5.8320283567960098</v>
      </c>
      <c r="K847">
        <v>-0.16893320346135199</v>
      </c>
      <c r="L847">
        <v>389.91783909667402</v>
      </c>
      <c r="M847">
        <v>0</v>
      </c>
      <c r="N847">
        <v>1</v>
      </c>
      <c r="O847">
        <f t="shared" si="13"/>
        <v>0</v>
      </c>
    </row>
    <row r="848" spans="1:15" hidden="1">
      <c r="A848" t="s">
        <v>380</v>
      </c>
      <c r="B848" t="s">
        <v>381</v>
      </c>
      <c r="C848">
        <v>2007</v>
      </c>
      <c r="D848" t="s">
        <v>31</v>
      </c>
      <c r="E848">
        <v>0</v>
      </c>
      <c r="F848">
        <v>6.8846153846153904</v>
      </c>
      <c r="G848">
        <v>19970</v>
      </c>
      <c r="H848">
        <v>4.2132213457729799</v>
      </c>
      <c r="I848">
        <v>2.8430142521644499</v>
      </c>
      <c r="J848">
        <v>-1.7581258910069599</v>
      </c>
      <c r="K848">
        <v>-1.1261248221232301</v>
      </c>
      <c r="L848">
        <v>113.08984302962</v>
      </c>
      <c r="M848">
        <v>1</v>
      </c>
      <c r="N848">
        <v>1</v>
      </c>
      <c r="O848">
        <f t="shared" si="13"/>
        <v>0</v>
      </c>
    </row>
    <row r="849" spans="1:15" hidden="1">
      <c r="A849" t="s">
        <v>380</v>
      </c>
      <c r="B849" t="s">
        <v>381</v>
      </c>
      <c r="C849">
        <v>2008</v>
      </c>
      <c r="D849" t="s">
        <v>31</v>
      </c>
      <c r="E849">
        <v>0</v>
      </c>
      <c r="F849">
        <v>6.5093808630394001</v>
      </c>
      <c r="G849">
        <v>21950</v>
      </c>
      <c r="H849">
        <v>5.2381119240849703</v>
      </c>
      <c r="I849">
        <v>2.8503937644148798</v>
      </c>
      <c r="J849">
        <v>-4.1884684996006802</v>
      </c>
      <c r="K849">
        <v>-0.676829522798442</v>
      </c>
      <c r="L849">
        <v>135.996300023548</v>
      </c>
      <c r="M849">
        <v>1</v>
      </c>
      <c r="N849">
        <v>1</v>
      </c>
      <c r="O849">
        <f t="shared" si="13"/>
        <v>0</v>
      </c>
    </row>
    <row r="850" spans="1:15" hidden="1">
      <c r="A850" t="s">
        <v>380</v>
      </c>
      <c r="B850" t="s">
        <v>381</v>
      </c>
      <c r="C850">
        <v>2009</v>
      </c>
      <c r="D850" t="s">
        <v>31</v>
      </c>
      <c r="E850">
        <v>0</v>
      </c>
      <c r="F850">
        <v>34.859128908692902</v>
      </c>
      <c r="G850">
        <v>24680</v>
      </c>
      <c r="H850">
        <v>4.97519563957733</v>
      </c>
      <c r="I850">
        <v>3.9085243888777801</v>
      </c>
      <c r="J850">
        <v>-5.3267037551357399</v>
      </c>
      <c r="K850">
        <v>-0.25153480307607701</v>
      </c>
      <c r="L850">
        <v>158.87602766924601</v>
      </c>
      <c r="M850">
        <v>1</v>
      </c>
      <c r="N850">
        <v>1</v>
      </c>
      <c r="O850">
        <f t="shared" si="13"/>
        <v>0</v>
      </c>
    </row>
    <row r="851" spans="1:15" hidden="1">
      <c r="A851" t="s">
        <v>380</v>
      </c>
      <c r="B851" t="s">
        <v>381</v>
      </c>
      <c r="C851">
        <v>2010</v>
      </c>
      <c r="D851" t="s">
        <v>31</v>
      </c>
      <c r="E851">
        <v>0</v>
      </c>
      <c r="F851">
        <v>67.653664851916503</v>
      </c>
      <c r="G851">
        <v>24390</v>
      </c>
      <c r="H851">
        <v>2.0251245468132502</v>
      </c>
      <c r="I851">
        <v>3.3729772389056598</v>
      </c>
      <c r="J851">
        <v>-0.46848034223969098</v>
      </c>
      <c r="K851">
        <v>-1.78490004200342</v>
      </c>
      <c r="L851">
        <v>192.23020623390099</v>
      </c>
      <c r="M851">
        <v>1</v>
      </c>
      <c r="N851">
        <v>1</v>
      </c>
      <c r="O851">
        <f t="shared" si="13"/>
        <v>0</v>
      </c>
    </row>
    <row r="852" spans="1:15" hidden="1">
      <c r="A852" t="s">
        <v>380</v>
      </c>
      <c r="B852" t="s">
        <v>381</v>
      </c>
      <c r="C852">
        <v>2011</v>
      </c>
      <c r="D852" t="s">
        <v>31</v>
      </c>
      <c r="E852">
        <v>-1</v>
      </c>
      <c r="F852">
        <v>90.644448102678695</v>
      </c>
      <c r="G852">
        <v>24540</v>
      </c>
      <c r="H852">
        <v>0.91654473664908997</v>
      </c>
      <c r="I852">
        <v>2.7829105768129101</v>
      </c>
      <c r="J852">
        <v>-0.123520956217733</v>
      </c>
      <c r="K852">
        <v>-3.62979150328129</v>
      </c>
      <c r="L852">
        <v>176.810895641424</v>
      </c>
      <c r="M852">
        <v>1</v>
      </c>
      <c r="N852">
        <v>1</v>
      </c>
      <c r="O852">
        <f t="shared" si="13"/>
        <v>0</v>
      </c>
    </row>
    <row r="853" spans="1:15" hidden="1">
      <c r="A853" t="s">
        <v>380</v>
      </c>
      <c r="B853" t="s">
        <v>381</v>
      </c>
      <c r="C853">
        <v>2012</v>
      </c>
      <c r="D853" t="s">
        <v>31</v>
      </c>
      <c r="E853">
        <v>-3</v>
      </c>
      <c r="F853">
        <v>119.79105701516301</v>
      </c>
      <c r="G853">
        <v>24560</v>
      </c>
      <c r="H853">
        <v>-0.66567696420949196</v>
      </c>
      <c r="I853">
        <v>1.5024884605071001</v>
      </c>
      <c r="J853">
        <v>0.40246337981511499</v>
      </c>
      <c r="K853">
        <v>-5.5067485554405602</v>
      </c>
      <c r="L853">
        <v>160.00148824446299</v>
      </c>
      <c r="M853">
        <v>1</v>
      </c>
      <c r="N853">
        <v>1</v>
      </c>
      <c r="O853">
        <f t="shared" si="13"/>
        <v>0</v>
      </c>
    </row>
    <row r="854" spans="1:15" hidden="1">
      <c r="A854" t="s">
        <v>382</v>
      </c>
      <c r="B854" t="s">
        <v>383</v>
      </c>
      <c r="C854">
        <v>2007</v>
      </c>
      <c r="D854" t="s">
        <v>31</v>
      </c>
      <c r="E854">
        <v>1</v>
      </c>
      <c r="F854">
        <v>10.7074977777778</v>
      </c>
      <c r="G854">
        <v>12880</v>
      </c>
      <c r="H854">
        <v>6.3626343477415004</v>
      </c>
      <c r="I854">
        <v>4.9136390107380397</v>
      </c>
      <c r="J854">
        <v>-5.58903981585315</v>
      </c>
      <c r="K854">
        <v>-2.83317912271343</v>
      </c>
      <c r="L854">
        <v>53.131299754928598</v>
      </c>
      <c r="M854">
        <v>0</v>
      </c>
      <c r="N854">
        <v>1</v>
      </c>
      <c r="O854">
        <f t="shared" si="13"/>
        <v>0</v>
      </c>
    </row>
    <row r="855" spans="1:15" hidden="1">
      <c r="A855" t="s">
        <v>382</v>
      </c>
      <c r="B855" t="s">
        <v>383</v>
      </c>
      <c r="C855">
        <v>2008</v>
      </c>
      <c r="D855" t="s">
        <v>31</v>
      </c>
      <c r="E855">
        <v>0</v>
      </c>
      <c r="F855">
        <v>9.9650340451388999</v>
      </c>
      <c r="G855">
        <v>14840</v>
      </c>
      <c r="H855">
        <v>7.6800699265898897</v>
      </c>
      <c r="I855">
        <v>3.3163799555871298</v>
      </c>
      <c r="J855">
        <v>-4.7687329276067896</v>
      </c>
      <c r="K855">
        <v>-2.4123866664725999</v>
      </c>
      <c r="L855">
        <v>54.2585469113709</v>
      </c>
      <c r="M855">
        <v>0</v>
      </c>
      <c r="N855">
        <v>1</v>
      </c>
      <c r="O855">
        <f t="shared" si="13"/>
        <v>0</v>
      </c>
    </row>
    <row r="856" spans="1:15" hidden="1">
      <c r="A856" t="s">
        <v>382</v>
      </c>
      <c r="B856" t="s">
        <v>383</v>
      </c>
      <c r="C856">
        <v>2009</v>
      </c>
      <c r="D856" t="s">
        <v>31</v>
      </c>
      <c r="E856">
        <v>0</v>
      </c>
      <c r="F856">
        <v>29.049936375378099</v>
      </c>
      <c r="G856">
        <v>17110</v>
      </c>
      <c r="H856">
        <v>7.7313646515321999</v>
      </c>
      <c r="I856">
        <v>3.9460782280425701</v>
      </c>
      <c r="J856">
        <v>-6.1958527685754401</v>
      </c>
      <c r="K856">
        <v>-2.2291918694041701</v>
      </c>
      <c r="L856">
        <v>65.706622563696598</v>
      </c>
      <c r="M856">
        <v>0</v>
      </c>
      <c r="N856">
        <v>1</v>
      </c>
      <c r="O856">
        <f t="shared" si="13"/>
        <v>0</v>
      </c>
    </row>
    <row r="857" spans="1:15" hidden="1">
      <c r="A857" t="s">
        <v>382</v>
      </c>
      <c r="B857" t="s">
        <v>383</v>
      </c>
      <c r="C857">
        <v>2010</v>
      </c>
      <c r="D857" t="s">
        <v>31</v>
      </c>
      <c r="E857">
        <v>0</v>
      </c>
      <c r="F857">
        <v>63.201439680221497</v>
      </c>
      <c r="G857">
        <v>17010</v>
      </c>
      <c r="H857">
        <v>4.7741823706734996</v>
      </c>
      <c r="I857">
        <v>2.9900027067380202</v>
      </c>
      <c r="J857">
        <v>-3.56641702465443</v>
      </c>
      <c r="K857">
        <v>-3.6345285811233201</v>
      </c>
      <c r="L857">
        <v>104.992510038158</v>
      </c>
      <c r="M857">
        <v>0</v>
      </c>
      <c r="N857">
        <v>1</v>
      </c>
      <c r="O857">
        <f t="shared" si="13"/>
        <v>0</v>
      </c>
    </row>
    <row r="858" spans="1:15" hidden="1">
      <c r="A858" t="s">
        <v>382</v>
      </c>
      <c r="B858" t="s">
        <v>383</v>
      </c>
      <c r="C858">
        <v>2011</v>
      </c>
      <c r="D858" t="s">
        <v>31</v>
      </c>
      <c r="E858">
        <v>0</v>
      </c>
      <c r="F858">
        <v>87.633383675671695</v>
      </c>
      <c r="G858">
        <v>17130</v>
      </c>
      <c r="H858">
        <v>3.9162324283440202</v>
      </c>
      <c r="I858">
        <v>2.3901008456025701</v>
      </c>
      <c r="J858">
        <v>-3.6402937572063201</v>
      </c>
      <c r="K858">
        <v>-5.2900578190168099</v>
      </c>
      <c r="L858">
        <v>94.064917905735399</v>
      </c>
      <c r="M858">
        <v>0</v>
      </c>
      <c r="N858">
        <v>1</v>
      </c>
      <c r="O858">
        <f t="shared" si="13"/>
        <v>0</v>
      </c>
    </row>
    <row r="859" spans="1:15" hidden="1">
      <c r="A859" t="s">
        <v>382</v>
      </c>
      <c r="B859" t="s">
        <v>383</v>
      </c>
      <c r="C859">
        <v>2012</v>
      </c>
      <c r="D859" t="s">
        <v>31</v>
      </c>
      <c r="E859">
        <v>0</v>
      </c>
      <c r="F859">
        <v>115.405461022694</v>
      </c>
      <c r="G859">
        <v>17430</v>
      </c>
      <c r="H859">
        <v>1.9220216656009099</v>
      </c>
      <c r="I859">
        <v>2.16380292167351</v>
      </c>
      <c r="J859">
        <v>-2.0786636261009002</v>
      </c>
      <c r="K859">
        <v>-6.2339693189982599</v>
      </c>
      <c r="L859">
        <v>87.158604000858006</v>
      </c>
      <c r="M859">
        <v>0</v>
      </c>
      <c r="N859">
        <v>1</v>
      </c>
      <c r="O859">
        <f t="shared" si="13"/>
        <v>0</v>
      </c>
    </row>
    <row r="860" spans="1:15" hidden="1">
      <c r="A860" t="s">
        <v>384</v>
      </c>
      <c r="B860" t="s">
        <v>385</v>
      </c>
      <c r="C860">
        <v>2007</v>
      </c>
      <c r="D860" t="s">
        <v>31</v>
      </c>
      <c r="E860">
        <v>0</v>
      </c>
      <c r="F860">
        <v>38.838526923076898</v>
      </c>
      <c r="G860">
        <v>2890</v>
      </c>
      <c r="H860">
        <v>5.7954116194605598</v>
      </c>
      <c r="I860">
        <v>3.97899760625794</v>
      </c>
      <c r="J860">
        <v>1.11845973881938</v>
      </c>
      <c r="K860">
        <v>1.8432764662754599</v>
      </c>
      <c r="L860">
        <v>44.350464704159997</v>
      </c>
      <c r="M860">
        <v>0</v>
      </c>
      <c r="N860">
        <v>0</v>
      </c>
      <c r="O860">
        <f t="shared" si="13"/>
        <v>0</v>
      </c>
    </row>
    <row r="861" spans="1:15" hidden="1">
      <c r="A861" t="s">
        <v>384</v>
      </c>
      <c r="B861" t="s">
        <v>385</v>
      </c>
      <c r="C861">
        <v>2008</v>
      </c>
      <c r="D861" t="s">
        <v>31</v>
      </c>
      <c r="E861">
        <v>0</v>
      </c>
      <c r="F861">
        <v>43.051798076922999</v>
      </c>
      <c r="G861">
        <v>3280</v>
      </c>
      <c r="H861">
        <v>5.2714968257143404</v>
      </c>
      <c r="I861">
        <v>3.8064615031103499</v>
      </c>
      <c r="J861">
        <v>6.3477636326951403</v>
      </c>
      <c r="K861">
        <v>1.5109619890353001</v>
      </c>
      <c r="L861">
        <v>39.5360286012681</v>
      </c>
      <c r="M861">
        <v>0</v>
      </c>
      <c r="N861">
        <v>0</v>
      </c>
      <c r="O861">
        <f t="shared" si="13"/>
        <v>0</v>
      </c>
    </row>
    <row r="862" spans="1:15" hidden="1">
      <c r="A862" t="s">
        <v>384</v>
      </c>
      <c r="B862" t="s">
        <v>385</v>
      </c>
      <c r="C862">
        <v>2009</v>
      </c>
      <c r="D862" t="s">
        <v>31</v>
      </c>
      <c r="E862">
        <v>0</v>
      </c>
      <c r="F862">
        <v>79.4125333333334</v>
      </c>
      <c r="G862">
        <v>3750</v>
      </c>
      <c r="H862">
        <v>4.3065535520074096</v>
      </c>
      <c r="I862">
        <v>4.1158349364947204</v>
      </c>
      <c r="J862">
        <v>0.81106521441707502</v>
      </c>
      <c r="K862">
        <v>0.845158688934048</v>
      </c>
      <c r="L862">
        <v>37.685931322132099</v>
      </c>
      <c r="M862">
        <v>0</v>
      </c>
      <c r="N862">
        <v>0</v>
      </c>
      <c r="O862">
        <f t="shared" si="13"/>
        <v>0</v>
      </c>
    </row>
    <row r="863" spans="1:15" hidden="1">
      <c r="A863" t="s">
        <v>384</v>
      </c>
      <c r="B863" t="s">
        <v>385</v>
      </c>
      <c r="C863">
        <v>2010</v>
      </c>
      <c r="D863" t="s">
        <v>31</v>
      </c>
      <c r="E863">
        <v>0</v>
      </c>
      <c r="F863">
        <v>118.836162290009</v>
      </c>
      <c r="G863">
        <v>3860</v>
      </c>
      <c r="H863">
        <v>2.5729166686808802</v>
      </c>
      <c r="I863">
        <v>2.28810478568322</v>
      </c>
      <c r="J863">
        <v>8.3010231195302708</v>
      </c>
      <c r="K863">
        <v>-0.805315993991362</v>
      </c>
      <c r="L863">
        <v>40.456736075541997</v>
      </c>
      <c r="M863">
        <v>0</v>
      </c>
      <c r="N863">
        <v>0</v>
      </c>
      <c r="O863">
        <f t="shared" si="13"/>
        <v>0</v>
      </c>
    </row>
    <row r="864" spans="1:15" hidden="1">
      <c r="A864" t="s">
        <v>384</v>
      </c>
      <c r="B864" t="s">
        <v>385</v>
      </c>
      <c r="C864">
        <v>2011</v>
      </c>
      <c r="D864" t="s">
        <v>31</v>
      </c>
      <c r="E864">
        <v>0</v>
      </c>
      <c r="F864">
        <v>141.59382248256199</v>
      </c>
      <c r="G864">
        <v>4320</v>
      </c>
      <c r="H864">
        <v>3.25232008910486</v>
      </c>
      <c r="I864">
        <v>2.6316644707175501</v>
      </c>
      <c r="J864">
        <v>3.1187322734930798</v>
      </c>
      <c r="K864">
        <v>-1.05676876593895</v>
      </c>
      <c r="L864">
        <v>39.205410765252097</v>
      </c>
      <c r="M864">
        <v>0</v>
      </c>
      <c r="N864">
        <v>0</v>
      </c>
      <c r="O864">
        <f t="shared" si="13"/>
        <v>0</v>
      </c>
    </row>
    <row r="865" spans="1:15" hidden="1">
      <c r="A865" t="s">
        <v>384</v>
      </c>
      <c r="B865" t="s">
        <v>385</v>
      </c>
      <c r="C865">
        <v>2012</v>
      </c>
      <c r="D865" t="s">
        <v>31</v>
      </c>
      <c r="E865">
        <v>0</v>
      </c>
      <c r="F865">
        <v>139.107138207313</v>
      </c>
      <c r="G865">
        <v>4620</v>
      </c>
      <c r="H865">
        <v>2.0105127756421299</v>
      </c>
      <c r="I865">
        <v>2.0784314990167401</v>
      </c>
      <c r="J865">
        <v>2.5794322345271699</v>
      </c>
      <c r="K865">
        <v>-1.60206971289792</v>
      </c>
      <c r="L865">
        <v>41.169688469102702</v>
      </c>
      <c r="M865">
        <v>0</v>
      </c>
      <c r="N865">
        <v>0</v>
      </c>
      <c r="O865">
        <f t="shared" si="13"/>
        <v>0</v>
      </c>
    </row>
    <row r="866" spans="1:15" hidden="1">
      <c r="A866" t="s">
        <v>386</v>
      </c>
      <c r="B866" t="s">
        <v>387</v>
      </c>
      <c r="C866">
        <v>2007</v>
      </c>
      <c r="D866" t="s">
        <v>31</v>
      </c>
      <c r="E866">
        <v>0</v>
      </c>
      <c r="F866">
        <v>188.964573643411</v>
      </c>
      <c r="G866">
        <v>7520</v>
      </c>
      <c r="H866">
        <v>7.4807950286376004</v>
      </c>
      <c r="I866">
        <v>10.106627760744701</v>
      </c>
      <c r="J866">
        <v>-5.9966084619563</v>
      </c>
      <c r="K866">
        <v>-1.96133333333333</v>
      </c>
      <c r="L866">
        <v>162.644445533153</v>
      </c>
      <c r="M866">
        <v>1</v>
      </c>
      <c r="N866">
        <v>0</v>
      </c>
      <c r="O866">
        <f t="shared" si="13"/>
        <v>0</v>
      </c>
    </row>
    <row r="867" spans="1:15" hidden="1">
      <c r="A867" t="s">
        <v>386</v>
      </c>
      <c r="B867" t="s">
        <v>387</v>
      </c>
      <c r="C867">
        <v>2008</v>
      </c>
      <c r="D867" t="s">
        <v>31</v>
      </c>
      <c r="E867">
        <v>0</v>
      </c>
      <c r="F867">
        <v>180.16916860465099</v>
      </c>
      <c r="G867">
        <v>8500</v>
      </c>
      <c r="H867">
        <v>7.3316235423081704</v>
      </c>
      <c r="I867">
        <v>9.4972759855230802</v>
      </c>
      <c r="J867">
        <v>-5.8380128867942096</v>
      </c>
      <c r="K867">
        <v>-1.1503333333333301</v>
      </c>
      <c r="L867">
        <v>159.89921283148601</v>
      </c>
      <c r="M867">
        <v>1</v>
      </c>
      <c r="N867">
        <v>0</v>
      </c>
      <c r="O867">
        <f t="shared" si="13"/>
        <v>0</v>
      </c>
    </row>
    <row r="868" spans="1:15" hidden="1">
      <c r="A868" t="s">
        <v>386</v>
      </c>
      <c r="B868" t="s">
        <v>387</v>
      </c>
      <c r="C868">
        <v>2009</v>
      </c>
      <c r="D868" t="s">
        <v>31</v>
      </c>
      <c r="E868">
        <v>0</v>
      </c>
      <c r="F868">
        <v>226.64169927568801</v>
      </c>
      <c r="G868">
        <v>9340</v>
      </c>
      <c r="H868">
        <v>5.1556312627185701</v>
      </c>
      <c r="I868">
        <v>9.5991838030330108</v>
      </c>
      <c r="J868">
        <v>-5.5278553046673498</v>
      </c>
      <c r="K868">
        <v>-1.6010013362959801</v>
      </c>
      <c r="L868">
        <v>161.074642424112</v>
      </c>
      <c r="M868">
        <v>1</v>
      </c>
      <c r="N868">
        <v>0</v>
      </c>
      <c r="O868">
        <f t="shared" si="13"/>
        <v>0</v>
      </c>
    </row>
    <row r="869" spans="1:15" hidden="1">
      <c r="A869" t="s">
        <v>386</v>
      </c>
      <c r="B869" t="s">
        <v>387</v>
      </c>
      <c r="C869">
        <v>2010</v>
      </c>
      <c r="D869" t="s">
        <v>31</v>
      </c>
      <c r="E869">
        <v>0</v>
      </c>
      <c r="F869">
        <v>258.92668113814</v>
      </c>
      <c r="G869">
        <v>9130</v>
      </c>
      <c r="H869">
        <v>1.84875799520636</v>
      </c>
      <c r="I869">
        <v>8.4837619723736299</v>
      </c>
      <c r="J869">
        <v>-1.97281305509565</v>
      </c>
      <c r="K869">
        <v>-3.71053007969671</v>
      </c>
      <c r="L869">
        <v>187.379580338789</v>
      </c>
      <c r="M869">
        <v>1</v>
      </c>
      <c r="N869">
        <v>0</v>
      </c>
      <c r="O869">
        <f t="shared" si="13"/>
        <v>0</v>
      </c>
    </row>
    <row r="870" spans="1:15" hidden="1">
      <c r="A870" t="s">
        <v>386</v>
      </c>
      <c r="B870" t="s">
        <v>387</v>
      </c>
      <c r="C870">
        <v>2011</v>
      </c>
      <c r="D870" t="s">
        <v>31</v>
      </c>
      <c r="E870">
        <v>0</v>
      </c>
      <c r="F870">
        <v>258.15166160979101</v>
      </c>
      <c r="G870">
        <v>9980</v>
      </c>
      <c r="H870">
        <v>2.4146238865841001</v>
      </c>
      <c r="I870">
        <v>8.4205164043081808</v>
      </c>
      <c r="J870">
        <v>-6.2119782014242801</v>
      </c>
      <c r="K870">
        <v>-3.5509986894583001</v>
      </c>
      <c r="L870">
        <v>178.785074858602</v>
      </c>
      <c r="M870">
        <v>1</v>
      </c>
      <c r="N870">
        <v>0</v>
      </c>
      <c r="O870">
        <f t="shared" si="13"/>
        <v>0</v>
      </c>
    </row>
    <row r="871" spans="1:15" hidden="1">
      <c r="A871" t="s">
        <v>386</v>
      </c>
      <c r="B871" t="s">
        <v>387</v>
      </c>
      <c r="C871">
        <v>2012</v>
      </c>
      <c r="D871" t="s">
        <v>31</v>
      </c>
      <c r="E871">
        <v>1</v>
      </c>
      <c r="F871">
        <v>220.998487557717</v>
      </c>
      <c r="G871">
        <v>10510</v>
      </c>
      <c r="H871">
        <v>3.4406659374621502</v>
      </c>
      <c r="I871">
        <v>7.0964335025290097</v>
      </c>
      <c r="J871">
        <v>-9.6910741927570392</v>
      </c>
      <c r="K871">
        <v>-3.3680451977576702</v>
      </c>
      <c r="L871">
        <v>165.80531794945699</v>
      </c>
      <c r="M871">
        <v>1</v>
      </c>
      <c r="N871">
        <v>0</v>
      </c>
      <c r="O871">
        <f t="shared" si="13"/>
        <v>0</v>
      </c>
    </row>
    <row r="872" spans="1:15" hidden="1">
      <c r="A872" t="s">
        <v>388</v>
      </c>
      <c r="B872" t="s">
        <v>389</v>
      </c>
      <c r="C872">
        <v>2007</v>
      </c>
      <c r="D872" t="s">
        <v>31</v>
      </c>
      <c r="E872">
        <v>-1</v>
      </c>
      <c r="F872">
        <v>189.93781496062999</v>
      </c>
      <c r="G872">
        <v>1950</v>
      </c>
      <c r="H872">
        <v>7.8750000000000497</v>
      </c>
      <c r="I872">
        <v>10.557986980665699</v>
      </c>
      <c r="J872">
        <v>-1.5025094045241001</v>
      </c>
      <c r="K872">
        <v>-1.8630245197482</v>
      </c>
      <c r="L872">
        <v>91.7374766955583</v>
      </c>
      <c r="M872">
        <v>1</v>
      </c>
      <c r="N872">
        <v>0</v>
      </c>
      <c r="O872">
        <f t="shared" si="13"/>
        <v>0</v>
      </c>
    </row>
    <row r="873" spans="1:15" hidden="1">
      <c r="A873" t="s">
        <v>388</v>
      </c>
      <c r="B873" t="s">
        <v>389</v>
      </c>
      <c r="C873">
        <v>2008</v>
      </c>
      <c r="D873" t="s">
        <v>31</v>
      </c>
      <c r="E873">
        <v>1</v>
      </c>
      <c r="F873">
        <v>182.39596195502301</v>
      </c>
      <c r="G873">
        <v>2570</v>
      </c>
      <c r="H873">
        <v>7.5000001919556203</v>
      </c>
      <c r="I873">
        <v>11.822029491922001</v>
      </c>
      <c r="J873">
        <v>-3.6792575870886601</v>
      </c>
      <c r="K873">
        <v>-1.0956821645383401</v>
      </c>
      <c r="L873">
        <v>109.0701876518</v>
      </c>
      <c r="M873">
        <v>1</v>
      </c>
      <c r="N873">
        <v>0</v>
      </c>
      <c r="O873">
        <f t="shared" si="13"/>
        <v>0</v>
      </c>
    </row>
    <row r="874" spans="1:15" hidden="1">
      <c r="A874" t="s">
        <v>388</v>
      </c>
      <c r="B874" t="s">
        <v>389</v>
      </c>
      <c r="C874">
        <v>2009</v>
      </c>
      <c r="D874" t="s">
        <v>31</v>
      </c>
      <c r="E874" t="s">
        <v>313</v>
      </c>
      <c r="F874" t="s">
        <v>313</v>
      </c>
      <c r="G874" t="s">
        <v>313</v>
      </c>
      <c r="H874" t="s">
        <v>313</v>
      </c>
      <c r="I874" t="s">
        <v>313</v>
      </c>
      <c r="J874" t="s">
        <v>313</v>
      </c>
      <c r="K874" t="s">
        <v>313</v>
      </c>
      <c r="L874" t="s">
        <v>313</v>
      </c>
      <c r="M874" t="s">
        <v>313</v>
      </c>
      <c r="N874" t="s">
        <v>313</v>
      </c>
      <c r="O874">
        <f t="shared" si="13"/>
        <v>1</v>
      </c>
    </row>
    <row r="875" spans="1:15" hidden="1">
      <c r="A875" t="s">
        <v>388</v>
      </c>
      <c r="B875" t="s">
        <v>389</v>
      </c>
      <c r="C875">
        <v>2010</v>
      </c>
      <c r="D875" t="s">
        <v>31</v>
      </c>
      <c r="E875">
        <v>-1</v>
      </c>
      <c r="F875">
        <v>1068.5240883075601</v>
      </c>
      <c r="G875">
        <v>2840</v>
      </c>
      <c r="H875">
        <v>0.675000191955615</v>
      </c>
      <c r="I875">
        <v>17.988891676856799</v>
      </c>
      <c r="J875">
        <v>-1.48087778440786</v>
      </c>
      <c r="K875">
        <v>-2.6541378685756798</v>
      </c>
      <c r="L875">
        <v>187.86371060807801</v>
      </c>
      <c r="M875">
        <v>1</v>
      </c>
      <c r="N875">
        <v>0</v>
      </c>
      <c r="O875">
        <f t="shared" si="13"/>
        <v>0</v>
      </c>
    </row>
    <row r="876" spans="1:15" hidden="1">
      <c r="A876" t="s">
        <v>388</v>
      </c>
      <c r="B876" t="s">
        <v>389</v>
      </c>
      <c r="C876">
        <v>2011</v>
      </c>
      <c r="D876" t="s">
        <v>31</v>
      </c>
      <c r="E876">
        <v>-1</v>
      </c>
      <c r="F876">
        <v>1225.92821352955</v>
      </c>
      <c r="G876">
        <v>2990</v>
      </c>
      <c r="H876">
        <v>-9.9999808044372598E-2</v>
      </c>
      <c r="I876">
        <v>16.835023038270901</v>
      </c>
      <c r="J876">
        <v>-2.2108308662080698</v>
      </c>
      <c r="K876">
        <v>-4.53158073938316</v>
      </c>
      <c r="L876">
        <v>157.81207393991201</v>
      </c>
      <c r="M876">
        <v>1</v>
      </c>
      <c r="N876">
        <v>0</v>
      </c>
      <c r="O876">
        <f t="shared" si="13"/>
        <v>0</v>
      </c>
    </row>
    <row r="877" spans="1:15" hidden="1">
      <c r="A877" t="s">
        <v>388</v>
      </c>
      <c r="B877" t="s">
        <v>389</v>
      </c>
      <c r="C877">
        <v>2012</v>
      </c>
      <c r="D877" t="s">
        <v>31</v>
      </c>
      <c r="E877">
        <v>-1</v>
      </c>
      <c r="F877">
        <v>1139.6349840225</v>
      </c>
      <c r="G877">
        <v>3140</v>
      </c>
      <c r="H877">
        <v>-0.77500000000001301</v>
      </c>
      <c r="I877">
        <v>11.0777508938707</v>
      </c>
      <c r="J877">
        <v>-6.2617130604210702</v>
      </c>
      <c r="K877">
        <v>-4.8153319489144799</v>
      </c>
      <c r="L877">
        <v>138.710719496916</v>
      </c>
      <c r="M877">
        <v>1</v>
      </c>
      <c r="N877">
        <v>0</v>
      </c>
      <c r="O877">
        <f t="shared" si="13"/>
        <v>0</v>
      </c>
    </row>
    <row r="878" spans="1:15" hidden="1">
      <c r="A878" t="s">
        <v>390</v>
      </c>
      <c r="B878" t="s">
        <v>391</v>
      </c>
      <c r="C878">
        <v>2010</v>
      </c>
      <c r="D878" t="s">
        <v>31</v>
      </c>
      <c r="E878">
        <v>0</v>
      </c>
      <c r="F878">
        <v>31.8812</v>
      </c>
      <c r="G878">
        <v>48300</v>
      </c>
      <c r="H878">
        <v>0.34396374596651602</v>
      </c>
      <c r="I878">
        <v>2.1120755039508698</v>
      </c>
      <c r="J878">
        <v>-2.6409662452232201</v>
      </c>
      <c r="K878">
        <v>-6.0450963527697503</v>
      </c>
      <c r="L878">
        <v>855.01039239150998</v>
      </c>
      <c r="M878">
        <v>0</v>
      </c>
      <c r="N878">
        <v>1</v>
      </c>
      <c r="O878">
        <f t="shared" si="13"/>
        <v>0</v>
      </c>
    </row>
    <row r="879" spans="1:15" hidden="1">
      <c r="A879" t="s">
        <v>390</v>
      </c>
      <c r="B879" t="s">
        <v>391</v>
      </c>
      <c r="C879">
        <v>2011</v>
      </c>
      <c r="D879" t="s">
        <v>31</v>
      </c>
      <c r="E879">
        <v>1</v>
      </c>
      <c r="F879">
        <v>37.699744230769298</v>
      </c>
      <c r="G879">
        <v>49110</v>
      </c>
      <c r="H879">
        <v>0.309417979695084</v>
      </c>
      <c r="I879">
        <v>1.7078658242470299</v>
      </c>
      <c r="J879">
        <v>-2.9665873673518499</v>
      </c>
      <c r="K879">
        <v>-8.5903776970722401</v>
      </c>
      <c r="L879">
        <v>759.86611240079901</v>
      </c>
      <c r="M879">
        <v>0</v>
      </c>
      <c r="N879">
        <v>1</v>
      </c>
      <c r="O879">
        <f t="shared" si="13"/>
        <v>0</v>
      </c>
    </row>
    <row r="880" spans="1:15" hidden="1">
      <c r="A880" t="s">
        <v>390</v>
      </c>
      <c r="B880" t="s">
        <v>391</v>
      </c>
      <c r="C880">
        <v>2012</v>
      </c>
      <c r="D880" t="s">
        <v>31</v>
      </c>
      <c r="E880">
        <v>1</v>
      </c>
      <c r="F880">
        <v>42.077081774761197</v>
      </c>
      <c r="G880">
        <v>50350</v>
      </c>
      <c r="H880">
        <v>0.26660099854487901</v>
      </c>
      <c r="I880">
        <v>1.4804462482373999</v>
      </c>
      <c r="J880">
        <v>-2.9601170261440002</v>
      </c>
      <c r="K880">
        <v>-9.8274477588923208</v>
      </c>
      <c r="L880">
        <v>729.91834409418902</v>
      </c>
      <c r="M880">
        <v>0</v>
      </c>
      <c r="N880">
        <v>1</v>
      </c>
      <c r="O880">
        <f t="shared" si="13"/>
        <v>0</v>
      </c>
    </row>
    <row r="881" spans="1:15" hidden="1">
      <c r="A881" t="s">
        <v>392</v>
      </c>
      <c r="B881" t="s">
        <v>393</v>
      </c>
      <c r="C881">
        <v>2007</v>
      </c>
      <c r="D881" t="s">
        <v>31</v>
      </c>
      <c r="E881">
        <v>-2</v>
      </c>
      <c r="F881">
        <v>155.367876447876</v>
      </c>
      <c r="G881">
        <v>6050</v>
      </c>
      <c r="H881">
        <v>7.68034238808771</v>
      </c>
      <c r="I881">
        <v>27.154033079632001</v>
      </c>
      <c r="J881">
        <v>14.422475131384999</v>
      </c>
      <c r="K881">
        <v>0.43708959067153003</v>
      </c>
      <c r="L881">
        <v>0.65544663906688105</v>
      </c>
      <c r="M881">
        <v>1</v>
      </c>
      <c r="N881">
        <v>0</v>
      </c>
      <c r="O881">
        <f t="shared" si="13"/>
        <v>0</v>
      </c>
    </row>
    <row r="882" spans="1:15" hidden="1">
      <c r="A882" t="s">
        <v>392</v>
      </c>
      <c r="B882" t="s">
        <v>393</v>
      </c>
      <c r="C882">
        <v>2008</v>
      </c>
      <c r="D882" t="s">
        <v>31</v>
      </c>
      <c r="E882">
        <v>-2</v>
      </c>
      <c r="F882">
        <v>222.72787692125601</v>
      </c>
      <c r="G882">
        <v>7520</v>
      </c>
      <c r="H882">
        <v>11.8075332468174</v>
      </c>
      <c r="I882">
        <v>20.985694575906798</v>
      </c>
      <c r="J882">
        <v>6.9372749660326098</v>
      </c>
      <c r="K882">
        <v>2.1787913614886398</v>
      </c>
      <c r="L882">
        <v>0.79148388706272699</v>
      </c>
      <c r="M882">
        <v>1</v>
      </c>
      <c r="N882">
        <v>0</v>
      </c>
      <c r="O882">
        <f t="shared" si="13"/>
        <v>0</v>
      </c>
    </row>
    <row r="883" spans="1:15" hidden="1">
      <c r="A883" t="s">
        <v>392</v>
      </c>
      <c r="B883" t="s">
        <v>393</v>
      </c>
      <c r="C883">
        <v>2009</v>
      </c>
      <c r="D883" t="s">
        <v>31</v>
      </c>
      <c r="E883">
        <v>-2</v>
      </c>
      <c r="F883">
        <v>488.03084033936102</v>
      </c>
      <c r="G883">
        <v>9230</v>
      </c>
      <c r="H883">
        <v>8.5553397602138297</v>
      </c>
      <c r="I883">
        <v>21.161817008955701</v>
      </c>
      <c r="J883">
        <v>10.185666047810299</v>
      </c>
      <c r="K883">
        <v>-2.6269999999999998</v>
      </c>
      <c r="L883">
        <v>0.68713729540226798</v>
      </c>
      <c r="M883">
        <v>1</v>
      </c>
      <c r="N883">
        <v>0</v>
      </c>
      <c r="O883">
        <f t="shared" si="13"/>
        <v>0</v>
      </c>
    </row>
    <row r="884" spans="1:15" hidden="1">
      <c r="A884" t="s">
        <v>392</v>
      </c>
      <c r="B884" t="s">
        <v>393</v>
      </c>
      <c r="C884">
        <v>2010</v>
      </c>
      <c r="D884" t="s">
        <v>31</v>
      </c>
      <c r="E884">
        <v>-2</v>
      </c>
      <c r="F884">
        <v>984.37870588237502</v>
      </c>
      <c r="G884">
        <v>10140</v>
      </c>
      <c r="H884">
        <v>5.1753487076827502</v>
      </c>
      <c r="I884">
        <v>27.0809414466131</v>
      </c>
      <c r="J884">
        <v>0.68544883586445204</v>
      </c>
      <c r="K884">
        <v>-4.9873333333333303</v>
      </c>
      <c r="L884">
        <v>1.37645331086406</v>
      </c>
      <c r="M884">
        <v>1</v>
      </c>
      <c r="N884">
        <v>0</v>
      </c>
      <c r="O884">
        <f t="shared" si="13"/>
        <v>0</v>
      </c>
    </row>
    <row r="885" spans="1:15" hidden="1">
      <c r="A885" t="s">
        <v>392</v>
      </c>
      <c r="B885" t="s">
        <v>393</v>
      </c>
      <c r="C885">
        <v>2011</v>
      </c>
      <c r="D885" t="s">
        <v>31</v>
      </c>
      <c r="E885">
        <v>-1</v>
      </c>
      <c r="F885">
        <v>1258.1207199309099</v>
      </c>
      <c r="G885">
        <v>11520</v>
      </c>
      <c r="H885">
        <v>2.33529681474961</v>
      </c>
      <c r="I885">
        <v>27.634203077908499</v>
      </c>
      <c r="J885">
        <v>2.2376752570476</v>
      </c>
      <c r="K885">
        <v>-7.5036666666666703</v>
      </c>
      <c r="L885">
        <v>0.86407129817426098</v>
      </c>
      <c r="M885">
        <v>1</v>
      </c>
      <c r="N885">
        <v>0</v>
      </c>
      <c r="O885">
        <f t="shared" si="13"/>
        <v>0</v>
      </c>
    </row>
    <row r="886" spans="1:15" hidden="1">
      <c r="A886" t="s">
        <v>392</v>
      </c>
      <c r="B886" t="s">
        <v>393</v>
      </c>
      <c r="C886">
        <v>2012</v>
      </c>
      <c r="D886" t="s">
        <v>31</v>
      </c>
      <c r="E886">
        <v>-1</v>
      </c>
      <c r="F886">
        <v>1275.1580167698201</v>
      </c>
      <c r="G886">
        <v>11760</v>
      </c>
      <c r="H886">
        <v>1.1906881358508099</v>
      </c>
      <c r="I886">
        <v>27.119539490637699</v>
      </c>
      <c r="J886">
        <v>7.7056472069345796</v>
      </c>
      <c r="K886">
        <v>-10.214</v>
      </c>
      <c r="L886">
        <v>1.1684787089425299</v>
      </c>
      <c r="M886">
        <v>1</v>
      </c>
      <c r="N886">
        <v>1</v>
      </c>
      <c r="O886">
        <f t="shared" si="13"/>
        <v>0</v>
      </c>
    </row>
    <row r="887" spans="1:15" hidden="1">
      <c r="A887" t="s">
        <v>394</v>
      </c>
      <c r="B887" t="s">
        <v>395</v>
      </c>
      <c r="C887">
        <v>2007</v>
      </c>
      <c r="D887" t="s">
        <v>31</v>
      </c>
      <c r="E887">
        <v>-1</v>
      </c>
      <c r="F887">
        <v>97.382582278480996</v>
      </c>
      <c r="G887">
        <v>760</v>
      </c>
      <c r="H887">
        <v>7.2401691606561203</v>
      </c>
      <c r="I887">
        <v>7.8087799538112703</v>
      </c>
      <c r="J887">
        <v>-0.24670437369826601</v>
      </c>
      <c r="K887">
        <v>-0.38266666666666699</v>
      </c>
      <c r="L887">
        <v>0.41492133753084698</v>
      </c>
      <c r="M887">
        <v>1</v>
      </c>
      <c r="N887">
        <v>0</v>
      </c>
      <c r="O887">
        <f t="shared" si="13"/>
        <v>0</v>
      </c>
    </row>
    <row r="888" spans="1:15" hidden="1">
      <c r="A888" t="s">
        <v>394</v>
      </c>
      <c r="B888" t="s">
        <v>395</v>
      </c>
      <c r="C888">
        <v>2008</v>
      </c>
      <c r="D888" t="s">
        <v>31</v>
      </c>
      <c r="E888">
        <v>-1</v>
      </c>
      <c r="F888">
        <v>89.438587057607805</v>
      </c>
      <c r="G888">
        <v>850</v>
      </c>
      <c r="H888">
        <v>7.2977794087113397</v>
      </c>
      <c r="I888">
        <v>7.9903326861716701</v>
      </c>
      <c r="J888">
        <v>-8.9816593641243898</v>
      </c>
      <c r="K888">
        <v>-0.98866666666666703</v>
      </c>
      <c r="L888">
        <v>0.42653034002141099</v>
      </c>
      <c r="M888">
        <v>0</v>
      </c>
      <c r="N888">
        <v>0</v>
      </c>
      <c r="O888">
        <f t="shared" si="13"/>
        <v>0</v>
      </c>
    </row>
    <row r="889" spans="1:15" hidden="1">
      <c r="A889" t="s">
        <v>394</v>
      </c>
      <c r="B889" t="s">
        <v>395</v>
      </c>
      <c r="C889">
        <v>2009</v>
      </c>
      <c r="D889" t="s">
        <v>31</v>
      </c>
      <c r="E889">
        <v>-1</v>
      </c>
      <c r="F889">
        <v>161.409573980434</v>
      </c>
      <c r="G889">
        <v>1000</v>
      </c>
      <c r="H889">
        <v>6.8291195577622803</v>
      </c>
      <c r="I889">
        <v>12.9352975264969</v>
      </c>
      <c r="J889">
        <v>-10.9179529896098</v>
      </c>
      <c r="K889">
        <v>-0.74733333333333296</v>
      </c>
      <c r="L889">
        <v>0.37988732713051399</v>
      </c>
      <c r="M889">
        <v>1</v>
      </c>
      <c r="N889">
        <v>0</v>
      </c>
      <c r="O889">
        <f t="shared" si="13"/>
        <v>0</v>
      </c>
    </row>
    <row r="890" spans="1:15" hidden="1">
      <c r="A890" t="s">
        <v>394</v>
      </c>
      <c r="B890" t="s">
        <v>395</v>
      </c>
      <c r="C890">
        <v>2010</v>
      </c>
      <c r="D890" t="s">
        <v>31</v>
      </c>
      <c r="E890">
        <v>-1</v>
      </c>
      <c r="F890">
        <v>239.202752131446</v>
      </c>
      <c r="G890">
        <v>1120</v>
      </c>
      <c r="H890">
        <v>6.2917820116469496</v>
      </c>
      <c r="I890">
        <v>12.8248880921837</v>
      </c>
      <c r="J890">
        <v>-6.2331036856391204</v>
      </c>
      <c r="K890">
        <v>-2.839</v>
      </c>
      <c r="L890">
        <v>0.49556886480512402</v>
      </c>
      <c r="M890">
        <v>1</v>
      </c>
      <c r="N890">
        <v>0</v>
      </c>
      <c r="O890">
        <f t="shared" si="13"/>
        <v>0</v>
      </c>
    </row>
    <row r="891" spans="1:15" hidden="1">
      <c r="A891" t="s">
        <v>394</v>
      </c>
      <c r="B891" t="s">
        <v>395</v>
      </c>
      <c r="C891">
        <v>2011</v>
      </c>
      <c r="D891" t="s">
        <v>31</v>
      </c>
      <c r="E891">
        <v>-1</v>
      </c>
      <c r="F891">
        <v>297.44589712584201</v>
      </c>
      <c r="G891">
        <v>1270</v>
      </c>
      <c r="H891">
        <v>6.1531028629823199</v>
      </c>
      <c r="I891">
        <v>13.010825049078401</v>
      </c>
      <c r="J891">
        <v>-3.6883770007000898</v>
      </c>
      <c r="K891">
        <v>-3.0883333333333298</v>
      </c>
      <c r="L891">
        <v>0.53816508028215104</v>
      </c>
      <c r="M891">
        <v>1</v>
      </c>
      <c r="N891">
        <v>0</v>
      </c>
      <c r="O891">
        <f t="shared" si="13"/>
        <v>0</v>
      </c>
    </row>
    <row r="892" spans="1:15" hidden="1">
      <c r="A892" t="s">
        <v>394</v>
      </c>
      <c r="B892" t="s">
        <v>395</v>
      </c>
      <c r="C892">
        <v>2012</v>
      </c>
      <c r="D892" t="s">
        <v>31</v>
      </c>
      <c r="E892">
        <v>-2</v>
      </c>
      <c r="F892">
        <v>318.030316856328</v>
      </c>
      <c r="G892">
        <v>1390</v>
      </c>
      <c r="H892">
        <v>5.9308024292103303</v>
      </c>
      <c r="I892">
        <v>11.5312119935283</v>
      </c>
      <c r="J892">
        <v>0.174119000057916</v>
      </c>
      <c r="K892">
        <v>-3.2793333333333301</v>
      </c>
      <c r="L892">
        <v>0.49320979182497099</v>
      </c>
      <c r="M892">
        <v>1</v>
      </c>
      <c r="N892">
        <v>0</v>
      </c>
      <c r="O892">
        <f t="shared" si="13"/>
        <v>0</v>
      </c>
    </row>
    <row r="893" spans="1:15" hidden="1">
      <c r="A893" t="s">
        <v>396</v>
      </c>
      <c r="B893" t="s">
        <v>397</v>
      </c>
      <c r="C893">
        <v>2007</v>
      </c>
      <c r="D893" t="s">
        <v>31</v>
      </c>
      <c r="E893">
        <v>0</v>
      </c>
      <c r="F893">
        <v>53.428953488372102</v>
      </c>
      <c r="G893">
        <v>5420</v>
      </c>
      <c r="H893">
        <v>4.5961131281379997</v>
      </c>
      <c r="I893">
        <v>3.1421022244780601</v>
      </c>
      <c r="J893">
        <v>-5.2660734410497501</v>
      </c>
      <c r="K893">
        <v>-0.41445960159791501</v>
      </c>
      <c r="L893">
        <v>74.068706946233206</v>
      </c>
      <c r="M893">
        <v>1</v>
      </c>
      <c r="N893">
        <v>0</v>
      </c>
      <c r="O893">
        <f t="shared" si="13"/>
        <v>0</v>
      </c>
    </row>
    <row r="894" spans="1:15" hidden="1">
      <c r="A894" t="s">
        <v>396</v>
      </c>
      <c r="B894" t="s">
        <v>397</v>
      </c>
      <c r="C894">
        <v>2008</v>
      </c>
      <c r="D894" t="s">
        <v>31</v>
      </c>
      <c r="E894">
        <v>0</v>
      </c>
      <c r="F894">
        <v>48.957241112002201</v>
      </c>
      <c r="G894">
        <v>5690</v>
      </c>
      <c r="H894">
        <v>5.2457837506284699</v>
      </c>
      <c r="I894">
        <v>5.0464482162495097</v>
      </c>
      <c r="J894">
        <v>-6.9952172567197</v>
      </c>
      <c r="K894">
        <v>0.59904901817713496</v>
      </c>
      <c r="L894">
        <v>76.793108562365902</v>
      </c>
      <c r="M894">
        <v>1</v>
      </c>
      <c r="N894">
        <v>0</v>
      </c>
      <c r="O894">
        <f t="shared" si="13"/>
        <v>0</v>
      </c>
    </row>
    <row r="895" spans="1:15" hidden="1">
      <c r="A895" t="s">
        <v>396</v>
      </c>
      <c r="B895" t="s">
        <v>397</v>
      </c>
      <c r="C895">
        <v>2009</v>
      </c>
      <c r="D895" t="s">
        <v>31</v>
      </c>
      <c r="E895">
        <v>1</v>
      </c>
      <c r="F895">
        <v>111.322074843899</v>
      </c>
      <c r="G895">
        <v>5750</v>
      </c>
      <c r="H895">
        <v>5.0126736497139701</v>
      </c>
      <c r="I895">
        <v>7.7588318240921996</v>
      </c>
      <c r="J895">
        <v>-7.3623566513752401</v>
      </c>
      <c r="K895">
        <v>0.43485568526424501</v>
      </c>
      <c r="L895">
        <v>79.032683477244305</v>
      </c>
      <c r="M895">
        <v>1</v>
      </c>
      <c r="N895">
        <v>0</v>
      </c>
      <c r="O895">
        <f t="shared" si="13"/>
        <v>0</v>
      </c>
    </row>
    <row r="896" spans="1:15" hidden="1">
      <c r="A896" t="s">
        <v>396</v>
      </c>
      <c r="B896" t="s">
        <v>397</v>
      </c>
      <c r="C896">
        <v>2010</v>
      </c>
      <c r="D896" t="s">
        <v>31</v>
      </c>
      <c r="E896">
        <v>1</v>
      </c>
      <c r="F896">
        <v>177.084936501621</v>
      </c>
      <c r="G896">
        <v>5630</v>
      </c>
      <c r="H896">
        <v>3.3118489982816199</v>
      </c>
      <c r="I896">
        <v>8.5882901926879196</v>
      </c>
      <c r="J896">
        <v>-3.9949549523055299</v>
      </c>
      <c r="K896">
        <v>-1.57515693097271</v>
      </c>
      <c r="L896">
        <v>100.48395186173801</v>
      </c>
      <c r="M896">
        <v>1</v>
      </c>
      <c r="N896">
        <v>0</v>
      </c>
      <c r="O896">
        <f t="shared" si="13"/>
        <v>0</v>
      </c>
    </row>
    <row r="897" spans="1:15" hidden="1">
      <c r="A897" t="s">
        <v>396</v>
      </c>
      <c r="B897" t="s">
        <v>397</v>
      </c>
      <c r="C897">
        <v>2011</v>
      </c>
      <c r="D897" t="s">
        <v>31</v>
      </c>
      <c r="E897">
        <v>1</v>
      </c>
      <c r="F897">
        <v>210.296323474801</v>
      </c>
      <c r="G897">
        <v>6000</v>
      </c>
      <c r="H897">
        <v>2.6959103412510399</v>
      </c>
      <c r="I897">
        <v>7.6429314398317798</v>
      </c>
      <c r="J897">
        <v>-1.92297158379265</v>
      </c>
      <c r="K897">
        <v>-3.2919806917546599</v>
      </c>
      <c r="L897">
        <v>95.355868022833107</v>
      </c>
      <c r="M897">
        <v>1</v>
      </c>
      <c r="N897">
        <v>0</v>
      </c>
      <c r="O897">
        <f t="shared" si="13"/>
        <v>0</v>
      </c>
    </row>
    <row r="898" spans="1:15" hidden="1">
      <c r="A898" t="s">
        <v>396</v>
      </c>
      <c r="B898" t="s">
        <v>397</v>
      </c>
      <c r="C898">
        <v>2012</v>
      </c>
      <c r="D898" t="s">
        <v>31</v>
      </c>
      <c r="E898">
        <v>1</v>
      </c>
      <c r="F898">
        <v>181.76262603890299</v>
      </c>
      <c r="G898">
        <v>6850</v>
      </c>
      <c r="H898">
        <v>2.2087908637765499</v>
      </c>
      <c r="I898">
        <v>7.4414974006952201</v>
      </c>
      <c r="J898">
        <v>-2.3469141326021501</v>
      </c>
      <c r="K898">
        <v>-4.51698132012696</v>
      </c>
      <c r="L898">
        <v>94.8505098118831</v>
      </c>
      <c r="M898">
        <v>1</v>
      </c>
      <c r="N898">
        <v>0</v>
      </c>
      <c r="O898">
        <f t="shared" si="13"/>
        <v>0</v>
      </c>
    </row>
    <row r="899" spans="1:15" hidden="1">
      <c r="A899" t="s">
        <v>282</v>
      </c>
      <c r="B899" t="s">
        <v>283</v>
      </c>
      <c r="C899">
        <v>2007</v>
      </c>
      <c r="D899" t="s">
        <v>32</v>
      </c>
      <c r="E899">
        <v>2</v>
      </c>
      <c r="F899">
        <v>273.77539525691702</v>
      </c>
      <c r="G899">
        <v>5579</v>
      </c>
      <c r="H899">
        <v>8.8572568708426793</v>
      </c>
      <c r="I899">
        <v>11.276580522067601</v>
      </c>
      <c r="J899">
        <v>2.9366133905226302</v>
      </c>
      <c r="K899">
        <v>-0.38502630185921899</v>
      </c>
      <c r="L899">
        <v>197.53713391023001</v>
      </c>
      <c r="M899">
        <v>1</v>
      </c>
      <c r="N899">
        <v>0</v>
      </c>
      <c r="O899">
        <f t="shared" ref="O899:O962" si="14">IF(E899&gt;6,1,0)</f>
        <v>0</v>
      </c>
    </row>
    <row r="900" spans="1:15" hidden="1">
      <c r="A900" t="s">
        <v>282</v>
      </c>
      <c r="B900" t="s">
        <v>283</v>
      </c>
      <c r="C900">
        <v>2008</v>
      </c>
      <c r="D900" t="s">
        <v>32</v>
      </c>
      <c r="E900">
        <v>1.5</v>
      </c>
      <c r="F900">
        <v>292.25585471658098</v>
      </c>
      <c r="G900">
        <v>6632</v>
      </c>
      <c r="H900">
        <v>8.6487194238411007</v>
      </c>
      <c r="I900">
        <v>14.5140883907043</v>
      </c>
      <c r="J900">
        <v>2.2302028722429901</v>
      </c>
      <c r="K900">
        <v>-1.3253333333333299</v>
      </c>
      <c r="L900">
        <v>182.26978572909101</v>
      </c>
      <c r="M900">
        <v>1</v>
      </c>
      <c r="N900">
        <v>0</v>
      </c>
      <c r="O900">
        <f t="shared" si="14"/>
        <v>0</v>
      </c>
    </row>
    <row r="901" spans="1:15" hidden="1">
      <c r="A901" t="s">
        <v>282</v>
      </c>
      <c r="B901" t="s">
        <v>283</v>
      </c>
      <c r="C901">
        <v>2009</v>
      </c>
      <c r="D901" t="s">
        <v>32</v>
      </c>
      <c r="E901">
        <v>1.5</v>
      </c>
      <c r="F901">
        <v>686.57002283550696</v>
      </c>
      <c r="G901">
        <v>8287</v>
      </c>
      <c r="H901">
        <v>7.1668544072445197</v>
      </c>
      <c r="I901">
        <v>18.045277441677101</v>
      </c>
      <c r="J901">
        <v>1.66398962300661</v>
      </c>
      <c r="K901">
        <v>-1.0680000000000001</v>
      </c>
      <c r="L901">
        <v>159.92152645760601</v>
      </c>
      <c r="M901">
        <v>1</v>
      </c>
      <c r="N901">
        <v>0</v>
      </c>
      <c r="O901">
        <f t="shared" si="14"/>
        <v>0</v>
      </c>
    </row>
    <row r="902" spans="1:15" hidden="1">
      <c r="A902" t="s">
        <v>282</v>
      </c>
      <c r="B902" t="s">
        <v>283</v>
      </c>
      <c r="C902">
        <v>2010</v>
      </c>
      <c r="D902" t="s">
        <v>32</v>
      </c>
      <c r="E902">
        <v>1.5</v>
      </c>
      <c r="F902">
        <v>1353.95935903192</v>
      </c>
      <c r="G902">
        <v>10101</v>
      </c>
      <c r="H902">
        <v>4.8798603571077299</v>
      </c>
      <c r="I902">
        <v>16.2454957552862</v>
      </c>
      <c r="J902">
        <v>2.20281215671654</v>
      </c>
      <c r="K902">
        <v>-1.7589999999999999</v>
      </c>
      <c r="L902">
        <v>185.29264281735001</v>
      </c>
      <c r="M902">
        <v>1</v>
      </c>
      <c r="N902">
        <v>0</v>
      </c>
      <c r="O902">
        <f t="shared" si="14"/>
        <v>0</v>
      </c>
    </row>
    <row r="903" spans="1:15" hidden="1">
      <c r="A903" t="s">
        <v>282</v>
      </c>
      <c r="B903" t="s">
        <v>283</v>
      </c>
      <c r="C903">
        <v>2011</v>
      </c>
      <c r="D903" t="s">
        <v>32</v>
      </c>
      <c r="E903">
        <v>1.5</v>
      </c>
      <c r="F903">
        <v>1546.9205225057401</v>
      </c>
      <c r="G903">
        <v>9282</v>
      </c>
      <c r="H903">
        <v>5.0729397598646804</v>
      </c>
      <c r="I903">
        <v>16.203970865640301</v>
      </c>
      <c r="J903">
        <v>0.29384290565389398</v>
      </c>
      <c r="K903">
        <v>-1.56433333333333</v>
      </c>
      <c r="L903">
        <v>156.84698477243001</v>
      </c>
      <c r="M903">
        <v>1</v>
      </c>
      <c r="N903">
        <v>0</v>
      </c>
      <c r="O903">
        <f t="shared" si="14"/>
        <v>0</v>
      </c>
    </row>
    <row r="904" spans="1:15" hidden="1">
      <c r="A904" t="s">
        <v>282</v>
      </c>
      <c r="B904" t="s">
        <v>283</v>
      </c>
      <c r="C904">
        <v>2012</v>
      </c>
      <c r="D904" t="s">
        <v>32</v>
      </c>
      <c r="E904">
        <v>1</v>
      </c>
      <c r="F904">
        <v>1304.5206912761601</v>
      </c>
      <c r="G904">
        <v>11227</v>
      </c>
      <c r="H904">
        <v>5.2109452001802801</v>
      </c>
      <c r="I904">
        <v>14.8675908966833</v>
      </c>
      <c r="J904">
        <v>-0.40718500417547498</v>
      </c>
      <c r="K904">
        <v>-2.2599999999999998</v>
      </c>
      <c r="L904">
        <v>142.14858313190999</v>
      </c>
      <c r="M904">
        <v>1</v>
      </c>
      <c r="N904">
        <v>1</v>
      </c>
      <c r="O904">
        <f t="shared" si="14"/>
        <v>0</v>
      </c>
    </row>
    <row r="905" spans="1:15" hidden="1">
      <c r="A905" t="s">
        <v>285</v>
      </c>
      <c r="B905" t="s">
        <v>286</v>
      </c>
      <c r="C905">
        <v>2007</v>
      </c>
      <c r="D905" t="s">
        <v>32</v>
      </c>
      <c r="E905">
        <v>16</v>
      </c>
      <c r="F905">
        <v>3.6877419354838699</v>
      </c>
      <c r="G905">
        <v>41260</v>
      </c>
      <c r="H905">
        <v>2.23835435428493</v>
      </c>
      <c r="I905">
        <v>1.9385374935766899</v>
      </c>
      <c r="J905">
        <v>2.7048445346958601</v>
      </c>
      <c r="K905">
        <v>-2.6990858113264902</v>
      </c>
      <c r="L905">
        <v>353.09449404267502</v>
      </c>
      <c r="M905">
        <v>0</v>
      </c>
      <c r="N905">
        <v>1</v>
      </c>
      <c r="O905">
        <f t="shared" si="14"/>
        <v>1</v>
      </c>
    </row>
    <row r="906" spans="1:15" hidden="1">
      <c r="A906" t="s">
        <v>285</v>
      </c>
      <c r="B906" t="s">
        <v>286</v>
      </c>
      <c r="C906">
        <v>2008</v>
      </c>
      <c r="D906" t="s">
        <v>32</v>
      </c>
      <c r="E906">
        <v>16</v>
      </c>
      <c r="F906">
        <v>3.9083399942905999</v>
      </c>
      <c r="G906">
        <v>44170</v>
      </c>
      <c r="H906">
        <v>2.9546919956810598</v>
      </c>
      <c r="I906">
        <v>1.9743277943805</v>
      </c>
      <c r="J906">
        <v>3.4130804796900902</v>
      </c>
      <c r="K906">
        <v>-1.51327337184299</v>
      </c>
      <c r="L906">
        <v>376.929357508122</v>
      </c>
      <c r="M906">
        <v>0</v>
      </c>
      <c r="N906">
        <v>1</v>
      </c>
      <c r="O906">
        <f t="shared" si="14"/>
        <v>1</v>
      </c>
    </row>
    <row r="907" spans="1:15" hidden="1">
      <c r="A907" t="s">
        <v>285</v>
      </c>
      <c r="B907" t="s">
        <v>286</v>
      </c>
      <c r="C907">
        <v>2009</v>
      </c>
      <c r="D907" t="s">
        <v>32</v>
      </c>
      <c r="E907">
        <v>16</v>
      </c>
      <c r="F907">
        <v>16.415223172459001</v>
      </c>
      <c r="G907">
        <v>48700</v>
      </c>
      <c r="H907">
        <v>2.6650715934527001</v>
      </c>
      <c r="I907">
        <v>2.27804605492901</v>
      </c>
      <c r="J907">
        <v>4.70672428285057</v>
      </c>
      <c r="K907">
        <v>-1.22463263910245</v>
      </c>
      <c r="L907">
        <v>387.584926064841</v>
      </c>
      <c r="M907">
        <v>0</v>
      </c>
      <c r="N907">
        <v>1</v>
      </c>
      <c r="O907">
        <f t="shared" si="14"/>
        <v>1</v>
      </c>
    </row>
    <row r="908" spans="1:15" hidden="1">
      <c r="A908" t="s">
        <v>285</v>
      </c>
      <c r="B908" t="s">
        <v>286</v>
      </c>
      <c r="C908">
        <v>2010</v>
      </c>
      <c r="D908" t="s">
        <v>32</v>
      </c>
      <c r="E908">
        <v>16</v>
      </c>
      <c r="F908">
        <v>52.488136780171402</v>
      </c>
      <c r="G908">
        <v>48580</v>
      </c>
      <c r="H908">
        <v>1.18013185305588</v>
      </c>
      <c r="I908">
        <v>1.96361074089015</v>
      </c>
      <c r="J908">
        <v>2.5884576787837998</v>
      </c>
      <c r="K908">
        <v>-1.7158551647289999</v>
      </c>
      <c r="L908">
        <v>466.26576626362601</v>
      </c>
      <c r="M908">
        <v>0</v>
      </c>
      <c r="N908">
        <v>1</v>
      </c>
      <c r="O908">
        <f t="shared" si="14"/>
        <v>1</v>
      </c>
    </row>
    <row r="909" spans="1:15" hidden="1">
      <c r="A909" t="s">
        <v>285</v>
      </c>
      <c r="B909" t="s">
        <v>286</v>
      </c>
      <c r="C909">
        <v>2011</v>
      </c>
      <c r="D909" t="s">
        <v>32</v>
      </c>
      <c r="E909">
        <v>16</v>
      </c>
      <c r="F909">
        <v>77.780913495550195</v>
      </c>
      <c r="G909">
        <v>49180</v>
      </c>
      <c r="H909">
        <v>0.81244785059334301</v>
      </c>
      <c r="I909">
        <v>1.8452560668962701</v>
      </c>
      <c r="J909">
        <v>3.3745523400586301</v>
      </c>
      <c r="K909">
        <v>-2.4135969907535002</v>
      </c>
      <c r="L909">
        <v>407.649262560284</v>
      </c>
      <c r="M909">
        <v>0</v>
      </c>
      <c r="N909">
        <v>1</v>
      </c>
      <c r="O909">
        <f t="shared" si="14"/>
        <v>1</v>
      </c>
    </row>
    <row r="910" spans="1:15" hidden="1">
      <c r="A910" t="s">
        <v>285</v>
      </c>
      <c r="B910" t="s">
        <v>286</v>
      </c>
      <c r="C910">
        <v>2012</v>
      </c>
      <c r="D910" t="s">
        <v>32</v>
      </c>
      <c r="E910">
        <v>15.5</v>
      </c>
      <c r="F910">
        <v>101.83781452162</v>
      </c>
      <c r="G910">
        <v>50330</v>
      </c>
      <c r="H910">
        <v>0.67492746342016796</v>
      </c>
      <c r="I910">
        <v>1.8622621506394901</v>
      </c>
      <c r="J910">
        <v>1.54046259953127</v>
      </c>
      <c r="K910">
        <v>-2.76132785856203</v>
      </c>
      <c r="L910">
        <v>368.915630291632</v>
      </c>
      <c r="M910">
        <v>0</v>
      </c>
      <c r="N910">
        <v>1</v>
      </c>
      <c r="O910">
        <f t="shared" si="14"/>
        <v>1</v>
      </c>
    </row>
    <row r="911" spans="1:15" hidden="1">
      <c r="A911" t="s">
        <v>287</v>
      </c>
      <c r="B911" t="s">
        <v>288</v>
      </c>
      <c r="C911">
        <v>2009</v>
      </c>
      <c r="D911" t="s">
        <v>32</v>
      </c>
      <c r="E911">
        <v>16</v>
      </c>
      <c r="F911">
        <v>77.402631578947407</v>
      </c>
      <c r="G911">
        <v>42380</v>
      </c>
      <c r="H911">
        <v>3.4173929921794</v>
      </c>
      <c r="I911">
        <v>3.40783069871835</v>
      </c>
      <c r="J911">
        <v>-4.9402941502701596</v>
      </c>
      <c r="K911">
        <v>1.75420069789359</v>
      </c>
      <c r="L911">
        <v>418.11336674944698</v>
      </c>
      <c r="M911">
        <v>0</v>
      </c>
      <c r="N911">
        <v>1</v>
      </c>
      <c r="O911">
        <f t="shared" si="14"/>
        <v>1</v>
      </c>
    </row>
    <row r="912" spans="1:15" hidden="1">
      <c r="A912" t="s">
        <v>287</v>
      </c>
      <c r="B912" t="s">
        <v>288</v>
      </c>
      <c r="C912">
        <v>2010</v>
      </c>
      <c r="D912" t="s">
        <v>32</v>
      </c>
      <c r="E912">
        <v>16</v>
      </c>
      <c r="F912">
        <v>79.235891789473698</v>
      </c>
      <c r="G912">
        <v>44000</v>
      </c>
      <c r="H912">
        <v>3.0462306372747099</v>
      </c>
      <c r="I912">
        <v>2.83503899927396</v>
      </c>
      <c r="J912">
        <v>-5.2789906770977302</v>
      </c>
      <c r="K912">
        <v>0.36730696431968701</v>
      </c>
      <c r="L912">
        <v>441.17488129514197</v>
      </c>
      <c r="M912">
        <v>0</v>
      </c>
      <c r="N912">
        <v>1</v>
      </c>
      <c r="O912">
        <f t="shared" si="14"/>
        <v>1</v>
      </c>
    </row>
    <row r="913" spans="1:15" hidden="1">
      <c r="A913" t="s">
        <v>287</v>
      </c>
      <c r="B913" t="s">
        <v>288</v>
      </c>
      <c r="C913">
        <v>2011</v>
      </c>
      <c r="D913" t="s">
        <v>32</v>
      </c>
      <c r="E913">
        <v>16</v>
      </c>
      <c r="F913">
        <v>69.019821857094897</v>
      </c>
      <c r="G913">
        <v>46490</v>
      </c>
      <c r="H913">
        <v>2.7891552681251599</v>
      </c>
      <c r="I913">
        <v>3.0059937211001402</v>
      </c>
      <c r="J913">
        <v>-3.91794525805502</v>
      </c>
      <c r="K913">
        <v>-1.5209625769836399</v>
      </c>
      <c r="L913">
        <v>494.15662999715101</v>
      </c>
      <c r="M913">
        <v>0</v>
      </c>
      <c r="N913">
        <v>1</v>
      </c>
      <c r="O913">
        <f t="shared" si="14"/>
        <v>1</v>
      </c>
    </row>
    <row r="914" spans="1:15" hidden="1">
      <c r="A914" t="s">
        <v>287</v>
      </c>
      <c r="B914" t="s">
        <v>288</v>
      </c>
      <c r="C914">
        <v>2012</v>
      </c>
      <c r="D914" t="s">
        <v>32</v>
      </c>
      <c r="E914">
        <v>16</v>
      </c>
      <c r="F914">
        <v>65.224907484625206</v>
      </c>
      <c r="G914">
        <v>50060</v>
      </c>
      <c r="H914">
        <v>2.4294889682810799</v>
      </c>
      <c r="I914">
        <v>2.6848924783647701</v>
      </c>
      <c r="J914">
        <v>-3.2076822905170701</v>
      </c>
      <c r="K914">
        <v>-3.3822400328328901</v>
      </c>
      <c r="L914">
        <v>435.58078543189401</v>
      </c>
      <c r="M914">
        <v>0</v>
      </c>
      <c r="N914">
        <v>1</v>
      </c>
      <c r="O914">
        <f t="shared" si="14"/>
        <v>1</v>
      </c>
    </row>
    <row r="915" spans="1:15" hidden="1">
      <c r="A915" t="s">
        <v>289</v>
      </c>
      <c r="B915" t="s">
        <v>290</v>
      </c>
      <c r="C915">
        <v>2007</v>
      </c>
      <c r="D915" t="s">
        <v>32</v>
      </c>
      <c r="E915">
        <v>15</v>
      </c>
      <c r="F915">
        <v>3.5497416666666699</v>
      </c>
      <c r="G915">
        <v>39890</v>
      </c>
      <c r="H915">
        <v>2.2121695016894098</v>
      </c>
      <c r="I915">
        <v>2.2223943022205601</v>
      </c>
      <c r="J915">
        <v>1.83723439771763</v>
      </c>
      <c r="K915">
        <v>-0.90433681278801004</v>
      </c>
      <c r="L915">
        <v>343.48437194950498</v>
      </c>
      <c r="M915">
        <v>0</v>
      </c>
      <c r="N915">
        <v>1</v>
      </c>
      <c r="O915">
        <f t="shared" si="14"/>
        <v>1</v>
      </c>
    </row>
    <row r="916" spans="1:15" hidden="1">
      <c r="A916" t="s">
        <v>289</v>
      </c>
      <c r="B916" t="s">
        <v>290</v>
      </c>
      <c r="C916">
        <v>2008</v>
      </c>
      <c r="D916" t="s">
        <v>32</v>
      </c>
      <c r="E916">
        <v>15</v>
      </c>
      <c r="F916">
        <v>4.1591429852320703</v>
      </c>
      <c r="G916">
        <v>42630</v>
      </c>
      <c r="H916">
        <v>2.73977737364156</v>
      </c>
      <c r="I916">
        <v>2.13279772442122</v>
      </c>
      <c r="J916">
        <v>1.4909057040271201</v>
      </c>
      <c r="K916">
        <v>-1.03604074288593</v>
      </c>
      <c r="L916">
        <v>374.88774255738599</v>
      </c>
      <c r="M916">
        <v>0</v>
      </c>
      <c r="N916">
        <v>1</v>
      </c>
      <c r="O916">
        <f t="shared" si="14"/>
        <v>1</v>
      </c>
    </row>
    <row r="917" spans="1:15" hidden="1">
      <c r="A917" t="s">
        <v>289</v>
      </c>
      <c r="B917" t="s">
        <v>290</v>
      </c>
      <c r="C917">
        <v>2009</v>
      </c>
      <c r="D917" t="s">
        <v>32</v>
      </c>
      <c r="E917">
        <v>15</v>
      </c>
      <c r="F917">
        <v>14.7712907257869</v>
      </c>
      <c r="G917">
        <v>46530</v>
      </c>
      <c r="H917">
        <v>2.1194823527669402</v>
      </c>
      <c r="I917">
        <v>2.7010866084059599</v>
      </c>
      <c r="J917">
        <v>-1.3669460588423901</v>
      </c>
      <c r="K917">
        <v>-0.54311909705355499</v>
      </c>
      <c r="L917">
        <v>426.24046613843399</v>
      </c>
      <c r="M917">
        <v>0</v>
      </c>
      <c r="N917">
        <v>1</v>
      </c>
      <c r="O917">
        <f t="shared" si="14"/>
        <v>1</v>
      </c>
    </row>
    <row r="918" spans="1:15" hidden="1">
      <c r="A918" t="s">
        <v>289</v>
      </c>
      <c r="B918" t="s">
        <v>290</v>
      </c>
      <c r="C918">
        <v>2010</v>
      </c>
      <c r="D918" t="s">
        <v>32</v>
      </c>
      <c r="E918">
        <v>15</v>
      </c>
      <c r="F918">
        <v>36.647149506119</v>
      </c>
      <c r="G918">
        <v>45980</v>
      </c>
      <c r="H918">
        <v>0.99134685594614202</v>
      </c>
      <c r="I918">
        <v>2.0863891485843</v>
      </c>
      <c r="J918">
        <v>-0.59475738783064902</v>
      </c>
      <c r="K918">
        <v>-2.2210590334343299</v>
      </c>
      <c r="L918">
        <v>454.70492058973798</v>
      </c>
      <c r="M918">
        <v>0</v>
      </c>
      <c r="N918">
        <v>1</v>
      </c>
      <c r="O918">
        <f t="shared" si="14"/>
        <v>1</v>
      </c>
    </row>
    <row r="919" spans="1:15" hidden="1">
      <c r="A919" t="s">
        <v>289</v>
      </c>
      <c r="B919" t="s">
        <v>290</v>
      </c>
      <c r="C919">
        <v>2011</v>
      </c>
      <c r="D919" t="s">
        <v>32</v>
      </c>
      <c r="E919">
        <v>13.5</v>
      </c>
      <c r="F919">
        <v>72.279176245210806</v>
      </c>
      <c r="G919">
        <v>47200</v>
      </c>
      <c r="H919">
        <v>0.95903107834595203</v>
      </c>
      <c r="I919">
        <v>2.2084258446483398</v>
      </c>
      <c r="J919">
        <v>1.74813141735693</v>
      </c>
      <c r="K919">
        <v>-3.04742450114369</v>
      </c>
      <c r="L919">
        <v>368.25490799417503</v>
      </c>
      <c r="M919">
        <v>0</v>
      </c>
      <c r="N919">
        <v>1</v>
      </c>
      <c r="O919">
        <f t="shared" si="14"/>
        <v>1</v>
      </c>
    </row>
    <row r="920" spans="1:15" hidden="1">
      <c r="A920" t="s">
        <v>289</v>
      </c>
      <c r="B920" t="s">
        <v>290</v>
      </c>
      <c r="C920">
        <v>2012</v>
      </c>
      <c r="D920" t="s">
        <v>32</v>
      </c>
      <c r="E920">
        <v>13.5</v>
      </c>
      <c r="F920">
        <v>133.526806483938</v>
      </c>
      <c r="G920">
        <v>47130</v>
      </c>
      <c r="H920">
        <v>0.61851431278282198</v>
      </c>
      <c r="I920">
        <v>1.88907633017584</v>
      </c>
      <c r="J920">
        <v>-1.03426153202295</v>
      </c>
      <c r="K920">
        <v>-3.7852161748351798</v>
      </c>
      <c r="L920">
        <v>336.03332228766499</v>
      </c>
      <c r="M920">
        <v>0</v>
      </c>
      <c r="N920">
        <v>1</v>
      </c>
      <c r="O920">
        <f t="shared" si="14"/>
        <v>1</v>
      </c>
    </row>
    <row r="921" spans="1:15" hidden="1">
      <c r="A921" t="s">
        <v>291</v>
      </c>
      <c r="B921" t="s">
        <v>292</v>
      </c>
      <c r="C921">
        <v>2007</v>
      </c>
      <c r="D921" t="s">
        <v>32</v>
      </c>
      <c r="E921">
        <v>8</v>
      </c>
      <c r="F921">
        <v>33.198155038759701</v>
      </c>
      <c r="G921">
        <v>4150</v>
      </c>
      <c r="H921">
        <v>6.0856440832102097</v>
      </c>
      <c r="I921">
        <v>6.2155299967263504</v>
      </c>
      <c r="J921">
        <v>-17.424352508219901</v>
      </c>
      <c r="K921">
        <v>2.6343444365287199</v>
      </c>
      <c r="L921">
        <v>146.57998542839101</v>
      </c>
      <c r="M921">
        <v>1</v>
      </c>
      <c r="N921">
        <v>0</v>
      </c>
      <c r="O921">
        <f t="shared" si="14"/>
        <v>1</v>
      </c>
    </row>
    <row r="922" spans="1:15" hidden="1">
      <c r="A922" t="s">
        <v>291</v>
      </c>
      <c r="B922" t="s">
        <v>292</v>
      </c>
      <c r="C922">
        <v>2008</v>
      </c>
      <c r="D922" t="s">
        <v>32</v>
      </c>
      <c r="E922">
        <v>8</v>
      </c>
      <c r="F922">
        <v>31.153848673226001</v>
      </c>
      <c r="G922">
        <v>4720</v>
      </c>
      <c r="H922">
        <v>6.4731962429828398</v>
      </c>
      <c r="I922">
        <v>6.9009812000985304</v>
      </c>
      <c r="J922">
        <v>-26.2108365223269</v>
      </c>
      <c r="K922">
        <v>3.19513603875011</v>
      </c>
      <c r="L922">
        <v>149.577971668613</v>
      </c>
      <c r="M922">
        <v>1</v>
      </c>
      <c r="N922">
        <v>0</v>
      </c>
      <c r="O922">
        <f t="shared" si="14"/>
        <v>1</v>
      </c>
    </row>
    <row r="923" spans="1:15" hidden="1">
      <c r="A923" t="s">
        <v>291</v>
      </c>
      <c r="B923" t="s">
        <v>292</v>
      </c>
      <c r="C923">
        <v>2009</v>
      </c>
      <c r="D923" t="s">
        <v>32</v>
      </c>
      <c r="E923">
        <v>8</v>
      </c>
      <c r="F923">
        <v>101.425909411494</v>
      </c>
      <c r="G923">
        <v>5940</v>
      </c>
      <c r="H923">
        <v>6.2719430483986098</v>
      </c>
      <c r="I923">
        <v>9.3376240503819599</v>
      </c>
      <c r="J923">
        <v>-22.273323890129301</v>
      </c>
      <c r="K923">
        <v>3.12824580775554</v>
      </c>
      <c r="L923">
        <v>178.83662693333901</v>
      </c>
      <c r="M923">
        <v>1</v>
      </c>
      <c r="N923">
        <v>0</v>
      </c>
      <c r="O923">
        <f t="shared" si="14"/>
        <v>1</v>
      </c>
    </row>
    <row r="924" spans="1:15" hidden="1">
      <c r="A924" t="s">
        <v>291</v>
      </c>
      <c r="B924" t="s">
        <v>292</v>
      </c>
      <c r="C924">
        <v>2010</v>
      </c>
      <c r="D924" t="s">
        <v>32</v>
      </c>
      <c r="E924">
        <v>8</v>
      </c>
      <c r="F924">
        <v>211.68861834966799</v>
      </c>
      <c r="G924">
        <v>6420</v>
      </c>
      <c r="H924">
        <v>3.53013632085263</v>
      </c>
      <c r="I924">
        <v>7.8348104417533797</v>
      </c>
      <c r="J924">
        <v>-8.4852656492020202</v>
      </c>
      <c r="K924">
        <v>2.0390556084789302</v>
      </c>
      <c r="L924">
        <v>241.30899198561301</v>
      </c>
      <c r="M924">
        <v>1</v>
      </c>
      <c r="N924">
        <v>0</v>
      </c>
      <c r="O924">
        <f t="shared" si="14"/>
        <v>1</v>
      </c>
    </row>
    <row r="925" spans="1:15" hidden="1">
      <c r="A925" t="s">
        <v>291</v>
      </c>
      <c r="B925" t="s">
        <v>292</v>
      </c>
      <c r="C925">
        <v>2011</v>
      </c>
      <c r="D925" t="s">
        <v>32</v>
      </c>
      <c r="E925">
        <v>8.5</v>
      </c>
      <c r="F925">
        <v>289.43895825227202</v>
      </c>
      <c r="G925">
        <v>6630</v>
      </c>
      <c r="H925">
        <v>2.07636798232426</v>
      </c>
      <c r="I925">
        <v>5.8469783923018799</v>
      </c>
      <c r="J925">
        <v>-1.6362162598318599</v>
      </c>
      <c r="K925">
        <v>-0.166550962859223</v>
      </c>
      <c r="L925">
        <v>185.67938179810099</v>
      </c>
      <c r="M925">
        <v>1</v>
      </c>
      <c r="N925">
        <v>0</v>
      </c>
      <c r="O925">
        <f t="shared" si="14"/>
        <v>1</v>
      </c>
    </row>
    <row r="926" spans="1:15" hidden="1">
      <c r="A926" t="s">
        <v>291</v>
      </c>
      <c r="B926" t="s">
        <v>292</v>
      </c>
      <c r="C926">
        <v>2012</v>
      </c>
      <c r="D926" t="s">
        <v>32</v>
      </c>
      <c r="E926">
        <v>8.5</v>
      </c>
      <c r="F926">
        <v>302.82000693062099</v>
      </c>
      <c r="G926">
        <v>6870</v>
      </c>
      <c r="H926">
        <v>0.84502317699533502</v>
      </c>
      <c r="I926">
        <v>3.1373555192596898</v>
      </c>
      <c r="J926">
        <v>0.23789955767941601</v>
      </c>
      <c r="K926">
        <v>-1.8107272077891901</v>
      </c>
      <c r="L926">
        <v>143.58086645058299</v>
      </c>
      <c r="M926">
        <v>1</v>
      </c>
      <c r="N926">
        <v>0</v>
      </c>
      <c r="O926">
        <f t="shared" si="14"/>
        <v>1</v>
      </c>
    </row>
    <row r="927" spans="1:15" hidden="1">
      <c r="A927" t="s">
        <v>293</v>
      </c>
      <c r="B927" t="s">
        <v>294</v>
      </c>
      <c r="C927">
        <v>2007</v>
      </c>
      <c r="D927" t="s">
        <v>32</v>
      </c>
      <c r="E927">
        <v>6</v>
      </c>
      <c r="F927">
        <v>143.70925196850399</v>
      </c>
      <c r="G927">
        <v>4800</v>
      </c>
      <c r="H927">
        <v>3.49310840939782</v>
      </c>
      <c r="I927">
        <v>5.8833849863446703</v>
      </c>
      <c r="J927">
        <v>1.2509198133094901</v>
      </c>
      <c r="K927">
        <v>-2.7781162376864899</v>
      </c>
      <c r="L927">
        <v>119.51900087529199</v>
      </c>
      <c r="M927">
        <v>1</v>
      </c>
      <c r="N927">
        <v>0</v>
      </c>
      <c r="O927">
        <f t="shared" si="14"/>
        <v>0</v>
      </c>
    </row>
    <row r="928" spans="1:15" hidden="1">
      <c r="A928" t="s">
        <v>293</v>
      </c>
      <c r="B928" t="s">
        <v>294</v>
      </c>
      <c r="C928">
        <v>2008</v>
      </c>
      <c r="D928" t="s">
        <v>32</v>
      </c>
      <c r="E928">
        <v>6.5</v>
      </c>
      <c r="F928">
        <v>117.157849922476</v>
      </c>
      <c r="G928">
        <v>6100</v>
      </c>
      <c r="H928">
        <v>4.7302848875054098</v>
      </c>
      <c r="I928">
        <v>4.8960193484982701</v>
      </c>
      <c r="J928">
        <v>0.11345901872224699</v>
      </c>
      <c r="K928">
        <v>-2.7833395903284299</v>
      </c>
      <c r="L928">
        <v>126.732959018421</v>
      </c>
      <c r="M928">
        <v>1</v>
      </c>
      <c r="N928">
        <v>0</v>
      </c>
      <c r="O928">
        <f t="shared" si="14"/>
        <v>1</v>
      </c>
    </row>
    <row r="929" spans="1:15" hidden="1">
      <c r="A929" t="s">
        <v>293</v>
      </c>
      <c r="B929" t="s">
        <v>294</v>
      </c>
      <c r="C929">
        <v>2009</v>
      </c>
      <c r="D929" t="s">
        <v>32</v>
      </c>
      <c r="E929">
        <v>7</v>
      </c>
      <c r="F929">
        <v>141.67970401956401</v>
      </c>
      <c r="G929">
        <v>7480</v>
      </c>
      <c r="H929">
        <v>4.5941304121488997</v>
      </c>
      <c r="I929">
        <v>4.4946023281844996</v>
      </c>
      <c r="J929">
        <v>-1.7049820200602399</v>
      </c>
      <c r="K929">
        <v>-1.9882061591606699</v>
      </c>
      <c r="L929">
        <v>116.633107729739</v>
      </c>
      <c r="M929">
        <v>1</v>
      </c>
      <c r="N929">
        <v>0</v>
      </c>
      <c r="O929">
        <f t="shared" si="14"/>
        <v>1</v>
      </c>
    </row>
    <row r="930" spans="1:15" hidden="1">
      <c r="A930" t="s">
        <v>293</v>
      </c>
      <c r="B930" t="s">
        <v>294</v>
      </c>
      <c r="C930">
        <v>2010</v>
      </c>
      <c r="D930" t="s">
        <v>32</v>
      </c>
      <c r="E930">
        <v>7</v>
      </c>
      <c r="F930">
        <v>165.01703510030501</v>
      </c>
      <c r="G930">
        <v>8140</v>
      </c>
      <c r="H930">
        <v>3.7229803051513701</v>
      </c>
      <c r="I930">
        <v>4.728844965775</v>
      </c>
      <c r="J930">
        <v>-1.5001722919592599</v>
      </c>
      <c r="K930">
        <v>-2.1831356754794902</v>
      </c>
      <c r="L930">
        <v>153.33339425396599</v>
      </c>
      <c r="M930">
        <v>1</v>
      </c>
      <c r="N930">
        <v>0</v>
      </c>
      <c r="O930">
        <f t="shared" si="14"/>
        <v>1</v>
      </c>
    </row>
    <row r="931" spans="1:15" hidden="1">
      <c r="A931" t="s">
        <v>293</v>
      </c>
      <c r="B931" t="s">
        <v>294</v>
      </c>
      <c r="C931">
        <v>2011</v>
      </c>
      <c r="D931" t="s">
        <v>32</v>
      </c>
      <c r="E931">
        <v>8</v>
      </c>
      <c r="F931">
        <v>175.82036728963701</v>
      </c>
      <c r="G931">
        <v>9520</v>
      </c>
      <c r="H931">
        <v>4.6175303510479804</v>
      </c>
      <c r="I931">
        <v>5.1959413032778299</v>
      </c>
      <c r="J931">
        <v>-2.2058611521332399</v>
      </c>
      <c r="K931">
        <v>-2.11577569149842</v>
      </c>
      <c r="L931">
        <v>138.20605658407101</v>
      </c>
      <c r="M931">
        <v>1</v>
      </c>
      <c r="N931">
        <v>0</v>
      </c>
      <c r="O931">
        <f t="shared" si="14"/>
        <v>1</v>
      </c>
    </row>
    <row r="932" spans="1:15" hidden="1">
      <c r="A932" t="s">
        <v>293</v>
      </c>
      <c r="B932" t="s">
        <v>294</v>
      </c>
      <c r="C932">
        <v>2012</v>
      </c>
      <c r="D932" t="s">
        <v>32</v>
      </c>
      <c r="E932">
        <v>8</v>
      </c>
      <c r="F932">
        <v>157.059106808134</v>
      </c>
      <c r="G932">
        <v>10700</v>
      </c>
      <c r="H932">
        <v>3.7767939176708101</v>
      </c>
      <c r="I932">
        <v>5.5203080158126303</v>
      </c>
      <c r="J932">
        <v>-2.1189582116968402</v>
      </c>
      <c r="K932">
        <v>-2.5736201530377598</v>
      </c>
      <c r="L932">
        <v>133.97478530970201</v>
      </c>
      <c r="M932">
        <v>1</v>
      </c>
      <c r="N932">
        <v>0</v>
      </c>
      <c r="O932">
        <f t="shared" si="14"/>
        <v>1</v>
      </c>
    </row>
    <row r="933" spans="1:15" hidden="1">
      <c r="A933" t="s">
        <v>295</v>
      </c>
      <c r="B933" t="s">
        <v>296</v>
      </c>
      <c r="C933">
        <v>2010</v>
      </c>
      <c r="D933" t="s">
        <v>32</v>
      </c>
      <c r="E933">
        <v>16</v>
      </c>
      <c r="F933">
        <v>72.569211538461502</v>
      </c>
      <c r="G933">
        <v>70230</v>
      </c>
      <c r="H933">
        <v>2.0751888689740401</v>
      </c>
      <c r="I933">
        <v>0.89289784785003701</v>
      </c>
      <c r="J933">
        <v>6.7034401461625102</v>
      </c>
      <c r="K933">
        <v>0.61694434941654996</v>
      </c>
      <c r="L933">
        <v>402.55710201032201</v>
      </c>
      <c r="M933">
        <v>0</v>
      </c>
      <c r="N933">
        <v>1</v>
      </c>
      <c r="O933">
        <f t="shared" si="14"/>
        <v>1</v>
      </c>
    </row>
    <row r="934" spans="1:15" hidden="1">
      <c r="A934" t="s">
        <v>295</v>
      </c>
      <c r="B934" t="s">
        <v>296</v>
      </c>
      <c r="C934">
        <v>2011</v>
      </c>
      <c r="D934" t="s">
        <v>32</v>
      </c>
      <c r="E934">
        <v>16</v>
      </c>
      <c r="F934">
        <v>61.4056425339366</v>
      </c>
      <c r="G934">
        <v>77360</v>
      </c>
      <c r="H934">
        <v>1.81044667756904</v>
      </c>
      <c r="I934">
        <v>0.88152241239000695</v>
      </c>
      <c r="J934">
        <v>13.057928132296899</v>
      </c>
      <c r="K934">
        <v>0.47320935129960701</v>
      </c>
      <c r="L934">
        <v>348.132796988</v>
      </c>
      <c r="M934">
        <v>0</v>
      </c>
      <c r="N934">
        <v>1</v>
      </c>
      <c r="O934">
        <f t="shared" si="14"/>
        <v>1</v>
      </c>
    </row>
    <row r="935" spans="1:15" hidden="1">
      <c r="A935" t="s">
        <v>297</v>
      </c>
      <c r="B935" t="s">
        <v>298</v>
      </c>
      <c r="C935">
        <v>2007</v>
      </c>
      <c r="D935" t="s">
        <v>32</v>
      </c>
      <c r="E935">
        <v>11.5</v>
      </c>
      <c r="F935">
        <v>23.225980694980699</v>
      </c>
      <c r="G935">
        <v>7260</v>
      </c>
      <c r="H935">
        <v>4.9905651104456696</v>
      </c>
      <c r="I935">
        <v>9.2798867677232106</v>
      </c>
      <c r="J935">
        <v>4.6254688346234296</v>
      </c>
      <c r="K935">
        <v>4.5547415711880799</v>
      </c>
      <c r="L935">
        <v>72.766932384239297</v>
      </c>
      <c r="M935">
        <v>1</v>
      </c>
      <c r="N935">
        <v>0</v>
      </c>
      <c r="O935">
        <f t="shared" si="14"/>
        <v>1</v>
      </c>
    </row>
    <row r="936" spans="1:15" hidden="1">
      <c r="A936" t="s">
        <v>297</v>
      </c>
      <c r="B936" t="s">
        <v>298</v>
      </c>
      <c r="C936">
        <v>2008</v>
      </c>
      <c r="D936" t="s">
        <v>32</v>
      </c>
      <c r="E936">
        <v>11.5</v>
      </c>
      <c r="F936">
        <v>21.855652509652501</v>
      </c>
      <c r="G936">
        <v>8630</v>
      </c>
      <c r="H936">
        <v>5.2915843900467596</v>
      </c>
      <c r="I936">
        <v>8.4019180818360901</v>
      </c>
      <c r="J936">
        <v>4.3109387828228396</v>
      </c>
      <c r="K936">
        <v>6.6618819305907104</v>
      </c>
      <c r="L936">
        <v>66.957042225964301</v>
      </c>
      <c r="M936">
        <v>1</v>
      </c>
      <c r="N936">
        <v>0</v>
      </c>
      <c r="O936">
        <f t="shared" si="14"/>
        <v>1</v>
      </c>
    </row>
    <row r="937" spans="1:15" hidden="1">
      <c r="A937" t="s">
        <v>297</v>
      </c>
      <c r="B937" t="s">
        <v>298</v>
      </c>
      <c r="C937">
        <v>2009</v>
      </c>
      <c r="D937" t="s">
        <v>32</v>
      </c>
      <c r="E937">
        <v>12</v>
      </c>
      <c r="F937">
        <v>51.227569373359998</v>
      </c>
      <c r="G937">
        <v>10030</v>
      </c>
      <c r="H937">
        <v>4.6044264273502797</v>
      </c>
      <c r="I937">
        <v>6.0421516416604701</v>
      </c>
      <c r="J937">
        <v>-1.8387876902337601</v>
      </c>
      <c r="K937">
        <v>6.7196793433964102</v>
      </c>
      <c r="L937">
        <v>83.101137502747207</v>
      </c>
      <c r="M937">
        <v>1</v>
      </c>
      <c r="N937">
        <v>0</v>
      </c>
      <c r="O937">
        <f t="shared" si="14"/>
        <v>1</v>
      </c>
    </row>
    <row r="938" spans="1:15" hidden="1">
      <c r="A938" t="s">
        <v>297</v>
      </c>
      <c r="B938" t="s">
        <v>298</v>
      </c>
      <c r="C938">
        <v>2010</v>
      </c>
      <c r="D938" t="s">
        <v>32</v>
      </c>
      <c r="E938">
        <v>12.5</v>
      </c>
      <c r="F938">
        <v>92.397206715135397</v>
      </c>
      <c r="G938">
        <v>9940</v>
      </c>
      <c r="H938">
        <v>2.95545556065077</v>
      </c>
      <c r="I938">
        <v>3.05300863435806</v>
      </c>
      <c r="J938">
        <v>2.0413774106556999</v>
      </c>
      <c r="K938">
        <v>2.8778057863488899</v>
      </c>
      <c r="L938">
        <v>102.49596849705701</v>
      </c>
      <c r="M938">
        <v>1</v>
      </c>
      <c r="N938">
        <v>0</v>
      </c>
      <c r="O938">
        <f t="shared" si="14"/>
        <v>1</v>
      </c>
    </row>
    <row r="939" spans="1:15" hidden="1">
      <c r="A939" t="s">
        <v>297</v>
      </c>
      <c r="B939" t="s">
        <v>298</v>
      </c>
      <c r="C939">
        <v>2011</v>
      </c>
      <c r="D939" t="s">
        <v>32</v>
      </c>
      <c r="E939">
        <v>12.5</v>
      </c>
      <c r="F939">
        <v>114.071052630016</v>
      </c>
      <c r="G939">
        <v>10730</v>
      </c>
      <c r="H939">
        <v>3.29495527996766</v>
      </c>
      <c r="I939">
        <v>1.4099647508812401</v>
      </c>
      <c r="J939">
        <v>1.64653002037549</v>
      </c>
      <c r="K939">
        <v>-4.6975929509780197E-2</v>
      </c>
      <c r="L939">
        <v>95.021256729165202</v>
      </c>
      <c r="M939">
        <v>1</v>
      </c>
      <c r="N939">
        <v>1</v>
      </c>
      <c r="O939">
        <f t="shared" si="14"/>
        <v>1</v>
      </c>
    </row>
    <row r="940" spans="1:15" hidden="1">
      <c r="A940" t="s">
        <v>297</v>
      </c>
      <c r="B940" t="s">
        <v>298</v>
      </c>
      <c r="C940">
        <v>2012</v>
      </c>
      <c r="D940" t="s">
        <v>32</v>
      </c>
      <c r="E940">
        <v>13</v>
      </c>
      <c r="F940">
        <v>109.295808006681</v>
      </c>
      <c r="G940">
        <v>12290</v>
      </c>
      <c r="H940">
        <v>3.4644826465801399</v>
      </c>
      <c r="I940">
        <v>2.37514137950811</v>
      </c>
      <c r="J940">
        <v>-1.2222936531977999</v>
      </c>
      <c r="K940">
        <v>-1.1203765683199201</v>
      </c>
      <c r="L940">
        <v>98.371834263046907</v>
      </c>
      <c r="M940">
        <v>1</v>
      </c>
      <c r="N940">
        <v>1</v>
      </c>
      <c r="O940">
        <f t="shared" si="14"/>
        <v>1</v>
      </c>
    </row>
    <row r="941" spans="1:15" hidden="1">
      <c r="A941" t="s">
        <v>299</v>
      </c>
      <c r="B941" t="s">
        <v>300</v>
      </c>
      <c r="C941">
        <v>2007</v>
      </c>
      <c r="D941" t="s">
        <v>32</v>
      </c>
      <c r="E941">
        <v>11.5</v>
      </c>
      <c r="F941">
        <v>20.9377653846154</v>
      </c>
      <c r="G941">
        <v>2040</v>
      </c>
      <c r="H941">
        <v>11.02424702493</v>
      </c>
      <c r="I941">
        <v>2.3896731417424601</v>
      </c>
      <c r="J941">
        <v>8.5457868494382296</v>
      </c>
      <c r="K941">
        <v>-1.349</v>
      </c>
      <c r="L941">
        <v>0.30215683566396101</v>
      </c>
      <c r="M941">
        <v>0</v>
      </c>
      <c r="N941">
        <v>0</v>
      </c>
      <c r="O941">
        <f t="shared" si="14"/>
        <v>1</v>
      </c>
    </row>
    <row r="942" spans="1:15" hidden="1">
      <c r="A942" t="s">
        <v>299</v>
      </c>
      <c r="B942" t="s">
        <v>300</v>
      </c>
      <c r="C942">
        <v>2008</v>
      </c>
      <c r="D942" t="s">
        <v>32</v>
      </c>
      <c r="E942">
        <v>12</v>
      </c>
      <c r="F942">
        <v>19.91339825651</v>
      </c>
      <c r="G942">
        <v>2470</v>
      </c>
      <c r="H942">
        <v>12.058501074911799</v>
      </c>
      <c r="I942">
        <v>2.6783778072103601</v>
      </c>
      <c r="J942">
        <v>10.108109482111701</v>
      </c>
      <c r="K942">
        <v>-0.82366666666666699</v>
      </c>
      <c r="L942">
        <v>0.27695006157331398</v>
      </c>
      <c r="M942">
        <v>0</v>
      </c>
      <c r="N942">
        <v>0</v>
      </c>
      <c r="O942">
        <f t="shared" si="14"/>
        <v>1</v>
      </c>
    </row>
    <row r="943" spans="1:15" hidden="1">
      <c r="A943" t="s">
        <v>299</v>
      </c>
      <c r="B943" t="s">
        <v>300</v>
      </c>
      <c r="C943">
        <v>2009</v>
      </c>
      <c r="D943" t="s">
        <v>32</v>
      </c>
      <c r="E943">
        <v>12</v>
      </c>
      <c r="F943">
        <v>44.577368952615899</v>
      </c>
      <c r="G943">
        <v>3050</v>
      </c>
      <c r="H943">
        <v>11.945908150010199</v>
      </c>
      <c r="I943">
        <v>4.0259564624808997</v>
      </c>
      <c r="J943">
        <v>9.3008638940029407</v>
      </c>
      <c r="K943">
        <v>-0.36433333333333301</v>
      </c>
      <c r="L943">
        <v>0.23916362677386999</v>
      </c>
      <c r="M943">
        <v>0</v>
      </c>
      <c r="N943">
        <v>0</v>
      </c>
      <c r="O943">
        <f t="shared" si="14"/>
        <v>1</v>
      </c>
    </row>
    <row r="944" spans="1:15" hidden="1">
      <c r="A944" t="s">
        <v>299</v>
      </c>
      <c r="B944" t="s">
        <v>300</v>
      </c>
      <c r="C944">
        <v>2010</v>
      </c>
      <c r="D944" t="s">
        <v>32</v>
      </c>
      <c r="E944">
        <v>13</v>
      </c>
      <c r="F944">
        <v>77.695841793759399</v>
      </c>
      <c r="G944">
        <v>3610</v>
      </c>
      <c r="H944">
        <v>11.4219490748967</v>
      </c>
      <c r="I944">
        <v>3.3039104025718502</v>
      </c>
      <c r="J944">
        <v>4.8746616583356399</v>
      </c>
      <c r="K944">
        <v>-0.579666666666667</v>
      </c>
      <c r="L944">
        <v>0.33449100783622199</v>
      </c>
      <c r="M944">
        <v>0</v>
      </c>
      <c r="N944">
        <v>0</v>
      </c>
      <c r="O944">
        <f t="shared" si="14"/>
        <v>1</v>
      </c>
    </row>
    <row r="945" spans="1:15" hidden="1">
      <c r="A945" t="s">
        <v>299</v>
      </c>
      <c r="B945" t="s">
        <v>300</v>
      </c>
      <c r="C945">
        <v>2011</v>
      </c>
      <c r="D945" t="s">
        <v>32</v>
      </c>
      <c r="E945">
        <v>13</v>
      </c>
      <c r="F945">
        <v>96.820111111111103</v>
      </c>
      <c r="G945">
        <v>4240</v>
      </c>
      <c r="H945">
        <v>10.864562784966999</v>
      </c>
      <c r="I945">
        <v>2.8253268383035</v>
      </c>
      <c r="J945">
        <v>4.0099470358595699</v>
      </c>
      <c r="K945">
        <v>-1.0106666666666699</v>
      </c>
      <c r="L945">
        <v>0.32104231920390602</v>
      </c>
      <c r="M945">
        <v>0</v>
      </c>
      <c r="N945">
        <v>0</v>
      </c>
      <c r="O945">
        <f t="shared" si="14"/>
        <v>1</v>
      </c>
    </row>
    <row r="946" spans="1:15" hidden="1">
      <c r="A946" t="s">
        <v>299</v>
      </c>
      <c r="B946" t="s">
        <v>300</v>
      </c>
      <c r="C946">
        <v>2012</v>
      </c>
      <c r="D946" t="s">
        <v>32</v>
      </c>
      <c r="E946">
        <v>13</v>
      </c>
      <c r="F946">
        <v>99.810411862310303</v>
      </c>
      <c r="G946">
        <v>4900</v>
      </c>
      <c r="H946">
        <v>9.6489353399382196</v>
      </c>
      <c r="I946">
        <v>2.6741421452248</v>
      </c>
      <c r="J946">
        <v>1.85876820968857</v>
      </c>
      <c r="K946">
        <v>-0.81566666666666698</v>
      </c>
      <c r="L946">
        <v>0.33985784446102002</v>
      </c>
      <c r="M946">
        <v>0</v>
      </c>
      <c r="N946">
        <v>0</v>
      </c>
      <c r="O946">
        <f t="shared" si="14"/>
        <v>1</v>
      </c>
    </row>
    <row r="947" spans="1:15" hidden="1">
      <c r="A947" t="s">
        <v>301</v>
      </c>
      <c r="B947" t="s">
        <v>302</v>
      </c>
      <c r="C947">
        <v>2007</v>
      </c>
      <c r="D947" t="s">
        <v>32</v>
      </c>
      <c r="E947">
        <v>5.5</v>
      </c>
      <c r="F947">
        <v>142.83107751937999</v>
      </c>
      <c r="G947">
        <v>3430</v>
      </c>
      <c r="H947">
        <v>5.1638412906496702</v>
      </c>
      <c r="I947">
        <v>5.0830425870311897</v>
      </c>
      <c r="J947">
        <v>-1.78852199049253</v>
      </c>
      <c r="K947">
        <v>-0.75666666666666704</v>
      </c>
      <c r="L947">
        <v>134.46424664673501</v>
      </c>
      <c r="M947">
        <v>0</v>
      </c>
      <c r="N947">
        <v>0</v>
      </c>
      <c r="O947">
        <f t="shared" si="14"/>
        <v>0</v>
      </c>
    </row>
    <row r="948" spans="1:15" hidden="1">
      <c r="A948" t="s">
        <v>301</v>
      </c>
      <c r="B948" t="s">
        <v>302</v>
      </c>
      <c r="C948">
        <v>2008</v>
      </c>
      <c r="D948" t="s">
        <v>32</v>
      </c>
      <c r="E948">
        <v>5.5</v>
      </c>
      <c r="F948">
        <v>128.24838167156801</v>
      </c>
      <c r="G948">
        <v>4060</v>
      </c>
      <c r="H948">
        <v>5.9094302286006499</v>
      </c>
      <c r="I948">
        <v>4.9627345078422902</v>
      </c>
      <c r="J948">
        <v>-2.8955644195536698</v>
      </c>
      <c r="K948">
        <v>-0.61766666666666703</v>
      </c>
      <c r="L948">
        <v>126.91590627601001</v>
      </c>
      <c r="M948">
        <v>0</v>
      </c>
      <c r="N948">
        <v>0</v>
      </c>
      <c r="O948">
        <f t="shared" si="14"/>
        <v>0</v>
      </c>
    </row>
    <row r="949" spans="1:15" hidden="1">
      <c r="A949" t="s">
        <v>301</v>
      </c>
      <c r="B949" t="s">
        <v>302</v>
      </c>
      <c r="C949">
        <v>2009</v>
      </c>
      <c r="D949" t="s">
        <v>32</v>
      </c>
      <c r="E949">
        <v>5.5</v>
      </c>
      <c r="F949">
        <v>158.93484675540401</v>
      </c>
      <c r="G949">
        <v>4640</v>
      </c>
      <c r="H949">
        <v>5.4628759331824401</v>
      </c>
      <c r="I949">
        <v>5.6123593789061399</v>
      </c>
      <c r="J949">
        <v>-2.6472801963632402</v>
      </c>
      <c r="K949">
        <v>-5.6823809017948799</v>
      </c>
      <c r="L949">
        <v>105.423295721481</v>
      </c>
      <c r="M949">
        <v>0</v>
      </c>
      <c r="N949">
        <v>0</v>
      </c>
      <c r="O949">
        <f t="shared" si="14"/>
        <v>0</v>
      </c>
    </row>
    <row r="950" spans="1:15" hidden="1">
      <c r="A950" t="s">
        <v>301</v>
      </c>
      <c r="B950" t="s">
        <v>302</v>
      </c>
      <c r="C950">
        <v>2010</v>
      </c>
      <c r="D950" t="s">
        <v>32</v>
      </c>
      <c r="E950">
        <v>5.5</v>
      </c>
      <c r="F950">
        <v>194.54827988996999</v>
      </c>
      <c r="G950">
        <v>5050</v>
      </c>
      <c r="H950">
        <v>4.6991242610472801</v>
      </c>
      <c r="I950">
        <v>5.5812259364394503</v>
      </c>
      <c r="J950">
        <v>-1.9886071779304499</v>
      </c>
      <c r="K950">
        <v>-6.3605477442133598</v>
      </c>
      <c r="L950">
        <v>132.31416150917701</v>
      </c>
      <c r="M950">
        <v>0</v>
      </c>
      <c r="N950">
        <v>0</v>
      </c>
      <c r="O950">
        <f t="shared" si="14"/>
        <v>0</v>
      </c>
    </row>
    <row r="951" spans="1:15" hidden="1">
      <c r="A951" t="s">
        <v>301</v>
      </c>
      <c r="B951" t="s">
        <v>302</v>
      </c>
      <c r="C951">
        <v>2011</v>
      </c>
      <c r="D951" t="s">
        <v>32</v>
      </c>
      <c r="E951">
        <v>7</v>
      </c>
      <c r="F951">
        <v>202.27543825523099</v>
      </c>
      <c r="G951">
        <v>5480</v>
      </c>
      <c r="H951">
        <v>4.0176956228053298</v>
      </c>
      <c r="I951">
        <v>4.4927146774836997</v>
      </c>
      <c r="J951">
        <v>-3.01923116158784</v>
      </c>
      <c r="K951">
        <v>-5.7579944713608002</v>
      </c>
      <c r="L951">
        <v>129.06383840811</v>
      </c>
      <c r="M951">
        <v>0</v>
      </c>
      <c r="N951">
        <v>0</v>
      </c>
      <c r="O951">
        <f t="shared" si="14"/>
        <v>1</v>
      </c>
    </row>
    <row r="952" spans="1:15" hidden="1">
      <c r="A952" t="s">
        <v>301</v>
      </c>
      <c r="B952" t="s">
        <v>302</v>
      </c>
      <c r="C952">
        <v>2012</v>
      </c>
      <c r="D952" t="s">
        <v>32</v>
      </c>
      <c r="E952">
        <v>7</v>
      </c>
      <c r="F952">
        <v>173.38211389625701</v>
      </c>
      <c r="G952">
        <v>6100</v>
      </c>
      <c r="H952">
        <v>3.9399165878450702</v>
      </c>
      <c r="I952">
        <v>3.2975897958537401</v>
      </c>
      <c r="J952">
        <v>-2.8958600814286601</v>
      </c>
      <c r="K952">
        <v>-4.2202847302667701</v>
      </c>
      <c r="L952">
        <v>113.21465505857</v>
      </c>
      <c r="M952">
        <v>0</v>
      </c>
      <c r="N952">
        <v>0</v>
      </c>
      <c r="O952">
        <f t="shared" si="14"/>
        <v>1</v>
      </c>
    </row>
    <row r="953" spans="1:15" hidden="1">
      <c r="A953" t="s">
        <v>303</v>
      </c>
      <c r="B953" t="s">
        <v>304</v>
      </c>
      <c r="C953">
        <v>2009</v>
      </c>
      <c r="D953" t="s">
        <v>32</v>
      </c>
      <c r="E953">
        <v>12.5</v>
      </c>
      <c r="F953">
        <v>90.942307692307693</v>
      </c>
      <c r="G953">
        <v>28870</v>
      </c>
      <c r="H953">
        <v>4.1981087961669799</v>
      </c>
      <c r="I953">
        <v>3.1791795852996199</v>
      </c>
      <c r="J953">
        <v>-15.313474519776101</v>
      </c>
      <c r="K953">
        <v>3.95229844024071</v>
      </c>
      <c r="L953">
        <v>796.509427390464</v>
      </c>
      <c r="M953">
        <v>0</v>
      </c>
      <c r="N953">
        <v>1</v>
      </c>
      <c r="O953">
        <f t="shared" si="14"/>
        <v>1</v>
      </c>
    </row>
    <row r="954" spans="1:15" hidden="1">
      <c r="A954" t="s">
        <v>303</v>
      </c>
      <c r="B954" t="s">
        <v>304</v>
      </c>
      <c r="C954">
        <v>2010</v>
      </c>
      <c r="D954" t="s">
        <v>32</v>
      </c>
      <c r="E954">
        <v>12</v>
      </c>
      <c r="F954">
        <v>109.543911764706</v>
      </c>
      <c r="G954">
        <v>28820</v>
      </c>
      <c r="H954">
        <v>2.8040781220690998</v>
      </c>
      <c r="I954">
        <v>2.4719146001228598</v>
      </c>
      <c r="J954">
        <v>-10.534373213864001</v>
      </c>
      <c r="K954">
        <v>0.62652540887993702</v>
      </c>
      <c r="L954">
        <v>1371.2485345838199</v>
      </c>
      <c r="M954">
        <v>0</v>
      </c>
      <c r="N954">
        <v>1</v>
      </c>
      <c r="O954">
        <f t="shared" si="14"/>
        <v>1</v>
      </c>
    </row>
    <row r="955" spans="1:15" hidden="1">
      <c r="A955" t="s">
        <v>303</v>
      </c>
      <c r="B955" t="s">
        <v>304</v>
      </c>
      <c r="C955">
        <v>2011</v>
      </c>
      <c r="D955" t="s">
        <v>32</v>
      </c>
      <c r="E955">
        <v>9.5</v>
      </c>
      <c r="F955">
        <v>129.54110784313701</v>
      </c>
      <c r="G955">
        <v>28280</v>
      </c>
      <c r="H955">
        <v>2.09774990941699</v>
      </c>
      <c r="I955">
        <v>2.4748364732105799</v>
      </c>
      <c r="J955">
        <v>-9.9825164863441191</v>
      </c>
      <c r="K955">
        <v>-3.1926667606464298</v>
      </c>
      <c r="L955">
        <v>1390.1655723665399</v>
      </c>
      <c r="M955">
        <v>0</v>
      </c>
      <c r="N955">
        <v>1</v>
      </c>
      <c r="O955">
        <f t="shared" si="14"/>
        <v>1</v>
      </c>
    </row>
    <row r="956" spans="1:15" hidden="1">
      <c r="A956" t="s">
        <v>305</v>
      </c>
      <c r="B956" t="s">
        <v>306</v>
      </c>
      <c r="C956">
        <v>2007</v>
      </c>
      <c r="D956" t="s">
        <v>32</v>
      </c>
      <c r="E956">
        <v>11.5</v>
      </c>
      <c r="F956">
        <v>8.7279411764705905</v>
      </c>
      <c r="G956">
        <v>13920</v>
      </c>
      <c r="H956">
        <v>5.4670263427923897</v>
      </c>
      <c r="I956">
        <v>2.40051561303529</v>
      </c>
      <c r="J956">
        <v>-2.0168242895585502</v>
      </c>
      <c r="K956">
        <v>-3.4124631535218</v>
      </c>
      <c r="L956">
        <v>51.252167938467402</v>
      </c>
      <c r="M956">
        <v>0</v>
      </c>
      <c r="N956">
        <v>1</v>
      </c>
      <c r="O956">
        <f t="shared" si="14"/>
        <v>1</v>
      </c>
    </row>
    <row r="957" spans="1:15" hidden="1">
      <c r="A957" t="s">
        <v>305</v>
      </c>
      <c r="B957" t="s">
        <v>306</v>
      </c>
      <c r="C957">
        <v>2008</v>
      </c>
      <c r="D957" t="s">
        <v>32</v>
      </c>
      <c r="E957">
        <v>11.5</v>
      </c>
      <c r="F957">
        <v>8.9280282805429891</v>
      </c>
      <c r="G957">
        <v>15740</v>
      </c>
      <c r="H957">
        <v>5.94888229160013</v>
      </c>
      <c r="I957">
        <v>2.43390639010501</v>
      </c>
      <c r="J957">
        <v>-4.2052046295712699</v>
      </c>
      <c r="K957">
        <v>-2.91206492067775</v>
      </c>
      <c r="L957">
        <v>52.216433640488098</v>
      </c>
      <c r="M957">
        <v>0</v>
      </c>
      <c r="N957">
        <v>1</v>
      </c>
      <c r="O957">
        <f t="shared" si="14"/>
        <v>1</v>
      </c>
    </row>
    <row r="958" spans="1:15" hidden="1">
      <c r="A958" t="s">
        <v>305</v>
      </c>
      <c r="B958" t="s">
        <v>306</v>
      </c>
      <c r="C958">
        <v>2009</v>
      </c>
      <c r="D958" t="s">
        <v>32</v>
      </c>
      <c r="E958">
        <v>11.5</v>
      </c>
      <c r="F958">
        <v>31.5061547146748</v>
      </c>
      <c r="G958">
        <v>18300</v>
      </c>
      <c r="H958">
        <v>5.3897571196150702</v>
      </c>
      <c r="I958">
        <v>3.9355115856016298</v>
      </c>
      <c r="J958">
        <v>-2.0295968630208598</v>
      </c>
      <c r="K958">
        <v>-2.2323984906415699</v>
      </c>
      <c r="L958">
        <v>60.526696491141401</v>
      </c>
      <c r="M958">
        <v>0</v>
      </c>
      <c r="N958">
        <v>1</v>
      </c>
      <c r="O958">
        <f t="shared" si="14"/>
        <v>1</v>
      </c>
    </row>
    <row r="959" spans="1:15" hidden="1">
      <c r="A959" t="s">
        <v>305</v>
      </c>
      <c r="B959" t="s">
        <v>306</v>
      </c>
      <c r="C959">
        <v>2010</v>
      </c>
      <c r="D959" t="s">
        <v>32</v>
      </c>
      <c r="E959">
        <v>11.5</v>
      </c>
      <c r="F959">
        <v>76.211223459304307</v>
      </c>
      <c r="G959">
        <v>18650</v>
      </c>
      <c r="H959">
        <v>2.5687452208406598</v>
      </c>
      <c r="I959">
        <v>3.4410805485655702</v>
      </c>
      <c r="J959">
        <v>-2.35694324999917</v>
      </c>
      <c r="K959">
        <v>-2.8324955741575901</v>
      </c>
      <c r="L959">
        <v>70.3536828755214</v>
      </c>
      <c r="M959">
        <v>0</v>
      </c>
      <c r="N959">
        <v>1</v>
      </c>
      <c r="O959">
        <f t="shared" si="14"/>
        <v>1</v>
      </c>
    </row>
    <row r="960" spans="1:15" hidden="1">
      <c r="A960" t="s">
        <v>305</v>
      </c>
      <c r="B960" t="s">
        <v>306</v>
      </c>
      <c r="C960">
        <v>2011</v>
      </c>
      <c r="D960" t="s">
        <v>32</v>
      </c>
      <c r="E960">
        <v>12.5</v>
      </c>
      <c r="F960">
        <v>103.691479420593</v>
      </c>
      <c r="G960">
        <v>19210</v>
      </c>
      <c r="H960">
        <v>1.4233815750185499</v>
      </c>
      <c r="I960">
        <v>2.93483869970968</v>
      </c>
      <c r="J960">
        <v>-3.6721028568701999</v>
      </c>
      <c r="K960">
        <v>-3.8680254988289402</v>
      </c>
      <c r="L960">
        <v>66.243014442301899</v>
      </c>
      <c r="M960">
        <v>0</v>
      </c>
      <c r="N960">
        <v>1</v>
      </c>
      <c r="O960">
        <f t="shared" si="14"/>
        <v>1</v>
      </c>
    </row>
    <row r="961" spans="1:15" hidden="1">
      <c r="A961" t="s">
        <v>305</v>
      </c>
      <c r="B961" t="s">
        <v>306</v>
      </c>
      <c r="C961">
        <v>2012</v>
      </c>
      <c r="D961" t="s">
        <v>32</v>
      </c>
      <c r="E961">
        <v>12.5</v>
      </c>
      <c r="F961">
        <v>114.991464537735</v>
      </c>
      <c r="G961">
        <v>19380</v>
      </c>
      <c r="H961">
        <v>0.53200994201282703</v>
      </c>
      <c r="I961">
        <v>1.4633063196882199</v>
      </c>
      <c r="J961">
        <v>-2.68961821748068</v>
      </c>
      <c r="K961">
        <v>-4.8187155304101301</v>
      </c>
      <c r="L961">
        <v>61.9061772129877</v>
      </c>
      <c r="M961">
        <v>0</v>
      </c>
      <c r="N961">
        <v>1</v>
      </c>
      <c r="O961">
        <f t="shared" si="14"/>
        <v>1</v>
      </c>
    </row>
    <row r="962" spans="1:15" hidden="1">
      <c r="A962" t="s">
        <v>307</v>
      </c>
      <c r="B962" t="s">
        <v>308</v>
      </c>
      <c r="C962">
        <v>2007</v>
      </c>
      <c r="D962" t="s">
        <v>32</v>
      </c>
      <c r="E962">
        <v>16</v>
      </c>
      <c r="F962">
        <v>4.4204058577405902</v>
      </c>
      <c r="G962">
        <v>38380</v>
      </c>
      <c r="H962">
        <v>1.2191834569068101</v>
      </c>
      <c r="I962">
        <v>1.5966920280088499</v>
      </c>
      <c r="J962">
        <v>5.8005319102655299</v>
      </c>
      <c r="K962">
        <v>-1.9335408674424699</v>
      </c>
      <c r="L962">
        <v>322.07669592764199</v>
      </c>
      <c r="M962">
        <v>0</v>
      </c>
      <c r="N962">
        <v>1</v>
      </c>
      <c r="O962">
        <f t="shared" si="14"/>
        <v>1</v>
      </c>
    </row>
    <row r="963" spans="1:15" hidden="1">
      <c r="A963" t="s">
        <v>307</v>
      </c>
      <c r="B963" t="s">
        <v>308</v>
      </c>
      <c r="C963">
        <v>2008</v>
      </c>
      <c r="D963" t="s">
        <v>32</v>
      </c>
      <c r="E963">
        <v>16</v>
      </c>
      <c r="F963">
        <v>4.7615573592500402</v>
      </c>
      <c r="G963">
        <v>40730</v>
      </c>
      <c r="H963">
        <v>2.2167561094676298</v>
      </c>
      <c r="I963">
        <v>1.80756019217772</v>
      </c>
      <c r="J963">
        <v>6.9299821920154896</v>
      </c>
      <c r="K963">
        <v>-1.2719990459282</v>
      </c>
      <c r="L963">
        <v>321.61821952429102</v>
      </c>
      <c r="M963">
        <v>0</v>
      </c>
      <c r="N963">
        <v>1</v>
      </c>
      <c r="O963">
        <f t="shared" ref="O963:O1026" si="15">IF(E963&gt;6,1,0)</f>
        <v>1</v>
      </c>
    </row>
    <row r="964" spans="1:15" hidden="1">
      <c r="A964" t="s">
        <v>307</v>
      </c>
      <c r="B964" t="s">
        <v>308</v>
      </c>
      <c r="C964">
        <v>2009</v>
      </c>
      <c r="D964" t="s">
        <v>32</v>
      </c>
      <c r="E964">
        <v>16</v>
      </c>
      <c r="F964">
        <v>9.79753004277873</v>
      </c>
      <c r="G964">
        <v>43910</v>
      </c>
      <c r="H964">
        <v>2.18461438656453</v>
      </c>
      <c r="I964">
        <v>2.1680509628996001</v>
      </c>
      <c r="J964">
        <v>5.8055452521476898</v>
      </c>
      <c r="K964">
        <v>-0.64684646928783296</v>
      </c>
      <c r="L964">
        <v>342.04628525823</v>
      </c>
      <c r="M964">
        <v>0</v>
      </c>
      <c r="N964">
        <v>1</v>
      </c>
      <c r="O964">
        <f t="shared" si="15"/>
        <v>1</v>
      </c>
    </row>
    <row r="965" spans="1:15" hidden="1">
      <c r="A965" t="s">
        <v>307</v>
      </c>
      <c r="B965" t="s">
        <v>308</v>
      </c>
      <c r="C965">
        <v>2010</v>
      </c>
      <c r="D965" t="s">
        <v>32</v>
      </c>
      <c r="E965">
        <v>16</v>
      </c>
      <c r="F965">
        <v>21.559092192762598</v>
      </c>
      <c r="G965">
        <v>43810</v>
      </c>
      <c r="H965">
        <v>0.59848550767358999</v>
      </c>
      <c r="I965">
        <v>1.74648712353293</v>
      </c>
      <c r="J965">
        <v>5.90502686903341</v>
      </c>
      <c r="K965">
        <v>-0.94879612613523701</v>
      </c>
      <c r="L965">
        <v>404.13714851388397</v>
      </c>
      <c r="M965">
        <v>0</v>
      </c>
      <c r="N965">
        <v>1</v>
      </c>
      <c r="O965">
        <f t="shared" si="15"/>
        <v>1</v>
      </c>
    </row>
    <row r="966" spans="1:15" hidden="1">
      <c r="A966" t="s">
        <v>307</v>
      </c>
      <c r="B966" t="s">
        <v>308</v>
      </c>
      <c r="C966">
        <v>2011</v>
      </c>
      <c r="D966" t="s">
        <v>32</v>
      </c>
      <c r="E966">
        <v>16</v>
      </c>
      <c r="F966">
        <v>33.786433172764902</v>
      </c>
      <c r="G966">
        <v>44780</v>
      </c>
      <c r="H966">
        <v>0.69367651794178498</v>
      </c>
      <c r="I966">
        <v>1.34830978369382</v>
      </c>
      <c r="J966">
        <v>5.7265093091561203</v>
      </c>
      <c r="K966">
        <v>-1.86783383863022</v>
      </c>
      <c r="L966">
        <v>361.01388611075998</v>
      </c>
      <c r="M966">
        <v>0</v>
      </c>
      <c r="N966">
        <v>1</v>
      </c>
      <c r="O966">
        <f t="shared" si="15"/>
        <v>1</v>
      </c>
    </row>
    <row r="967" spans="1:15" hidden="1">
      <c r="A967" t="s">
        <v>307</v>
      </c>
      <c r="B967" t="s">
        <v>308</v>
      </c>
      <c r="C967">
        <v>2012</v>
      </c>
      <c r="D967" t="s">
        <v>32</v>
      </c>
      <c r="E967">
        <v>16</v>
      </c>
      <c r="F967">
        <v>49.953531113075897</v>
      </c>
      <c r="G967">
        <v>46410</v>
      </c>
      <c r="H967">
        <v>0.77373084208792797</v>
      </c>
      <c r="I967">
        <v>1.16390640494838</v>
      </c>
      <c r="J967">
        <v>6.0531541830597098</v>
      </c>
      <c r="K967">
        <v>-1.8863107177582401</v>
      </c>
      <c r="L967">
        <v>336.21680201306702</v>
      </c>
      <c r="M967">
        <v>0</v>
      </c>
      <c r="N967">
        <v>1</v>
      </c>
      <c r="O967">
        <f t="shared" si="15"/>
        <v>1</v>
      </c>
    </row>
    <row r="968" spans="1:15" hidden="1">
      <c r="A968" t="s">
        <v>309</v>
      </c>
      <c r="B968" t="s">
        <v>310</v>
      </c>
      <c r="C968">
        <v>2009</v>
      </c>
      <c r="D968" t="s">
        <v>32</v>
      </c>
      <c r="E968">
        <v>16</v>
      </c>
      <c r="F968">
        <v>70.4896913580247</v>
      </c>
      <c r="G968">
        <v>60260</v>
      </c>
      <c r="H968">
        <v>1.5850584312021201</v>
      </c>
      <c r="I968">
        <v>2.3345264689056</v>
      </c>
      <c r="J968">
        <v>2.83624566087251</v>
      </c>
      <c r="K968">
        <v>4.6323260493622103</v>
      </c>
      <c r="L968">
        <v>322.208479800036</v>
      </c>
      <c r="M968">
        <v>0</v>
      </c>
      <c r="N968">
        <v>1</v>
      </c>
      <c r="O968">
        <f t="shared" si="15"/>
        <v>1</v>
      </c>
    </row>
    <row r="969" spans="1:15" hidden="1">
      <c r="A969" t="s">
        <v>309</v>
      </c>
      <c r="B969" t="s">
        <v>310</v>
      </c>
      <c r="C969">
        <v>2010</v>
      </c>
      <c r="D969" t="s">
        <v>32</v>
      </c>
      <c r="E969">
        <v>16</v>
      </c>
      <c r="F969">
        <v>66.197168127991901</v>
      </c>
      <c r="G969">
        <v>59840</v>
      </c>
      <c r="H969">
        <v>-0.29618296194528099</v>
      </c>
      <c r="I969">
        <v>2.1466261009054102</v>
      </c>
      <c r="J969">
        <v>3.3671747551893301</v>
      </c>
      <c r="K969">
        <v>2.1661893518894302</v>
      </c>
      <c r="L969">
        <v>404.66115737566901</v>
      </c>
      <c r="M969">
        <v>0</v>
      </c>
      <c r="N969">
        <v>1</v>
      </c>
      <c r="O969">
        <f t="shared" si="15"/>
        <v>1</v>
      </c>
    </row>
    <row r="970" spans="1:15" hidden="1">
      <c r="A970" t="s">
        <v>309</v>
      </c>
      <c r="B970" t="s">
        <v>310</v>
      </c>
      <c r="C970">
        <v>2011</v>
      </c>
      <c r="D970" t="s">
        <v>32</v>
      </c>
      <c r="E970">
        <v>16</v>
      </c>
      <c r="F970">
        <v>57.3477851376907</v>
      </c>
      <c r="G970">
        <v>60820</v>
      </c>
      <c r="H970">
        <v>-0.83908538471322802</v>
      </c>
      <c r="I970">
        <v>2.3411923704208699</v>
      </c>
      <c r="J970">
        <v>5.68540395461876</v>
      </c>
      <c r="K970">
        <v>-0.30763924910863999</v>
      </c>
      <c r="L970">
        <v>380.47758384323498</v>
      </c>
      <c r="M970">
        <v>0</v>
      </c>
      <c r="N970">
        <v>1</v>
      </c>
      <c r="O970">
        <f t="shared" si="15"/>
        <v>1</v>
      </c>
    </row>
    <row r="971" spans="1:15" hidden="1">
      <c r="A971" t="s">
        <v>309</v>
      </c>
      <c r="B971" t="s">
        <v>310</v>
      </c>
      <c r="C971">
        <v>2012</v>
      </c>
      <c r="D971" t="s">
        <v>32</v>
      </c>
      <c r="E971">
        <v>16</v>
      </c>
      <c r="F971">
        <v>59.162638018349099</v>
      </c>
      <c r="G971">
        <v>61470</v>
      </c>
      <c r="H971">
        <v>-0.75715413610385296</v>
      </c>
      <c r="I971">
        <v>2.1269015281682999</v>
      </c>
      <c r="J971">
        <v>5.8198430716105802</v>
      </c>
      <c r="K971">
        <v>-2.1901726687412899</v>
      </c>
      <c r="L971">
        <v>337.24695274110798</v>
      </c>
      <c r="M971">
        <v>0</v>
      </c>
      <c r="N971">
        <v>1</v>
      </c>
      <c r="O971">
        <f t="shared" si="15"/>
        <v>1</v>
      </c>
    </row>
    <row r="972" spans="1:15" hidden="1">
      <c r="A972" t="s">
        <v>311</v>
      </c>
      <c r="B972" t="s">
        <v>312</v>
      </c>
      <c r="C972">
        <v>2007</v>
      </c>
      <c r="D972" t="s">
        <v>32</v>
      </c>
      <c r="E972" t="s">
        <v>313</v>
      </c>
      <c r="F972">
        <v>9.5</v>
      </c>
      <c r="G972">
        <v>11400</v>
      </c>
      <c r="H972">
        <v>8.46040865711816</v>
      </c>
      <c r="I972">
        <v>3.8558921657503098</v>
      </c>
      <c r="J972">
        <v>-15.246254020000499</v>
      </c>
      <c r="K972">
        <v>2.20757956912131</v>
      </c>
      <c r="L972">
        <v>137.29261696722401</v>
      </c>
      <c r="M972">
        <v>0</v>
      </c>
      <c r="N972">
        <v>1</v>
      </c>
      <c r="O972">
        <f t="shared" si="15"/>
        <v>1</v>
      </c>
    </row>
    <row r="973" spans="1:15" hidden="1">
      <c r="A973" t="s">
        <v>311</v>
      </c>
      <c r="B973" t="s">
        <v>312</v>
      </c>
      <c r="C973">
        <v>2008</v>
      </c>
      <c r="D973" t="s">
        <v>32</v>
      </c>
      <c r="E973" t="s">
        <v>313</v>
      </c>
      <c r="F973">
        <v>8.7619047619047592</v>
      </c>
      <c r="G973">
        <v>13410</v>
      </c>
      <c r="H973">
        <v>8.5654939969994697</v>
      </c>
      <c r="I973">
        <v>5.0390811280992098</v>
      </c>
      <c r="J973">
        <v>-15.759989308832401</v>
      </c>
      <c r="K973">
        <v>2.45224736921383</v>
      </c>
      <c r="L973">
        <v>156.640656316075</v>
      </c>
      <c r="M973">
        <v>0</v>
      </c>
      <c r="N973">
        <v>1</v>
      </c>
      <c r="O973">
        <f t="shared" si="15"/>
        <v>1</v>
      </c>
    </row>
    <row r="974" spans="1:15" hidden="1">
      <c r="A974" t="s">
        <v>311</v>
      </c>
      <c r="B974" t="s">
        <v>312</v>
      </c>
      <c r="C974">
        <v>2009</v>
      </c>
      <c r="D974" t="s">
        <v>32</v>
      </c>
      <c r="E974" t="s">
        <v>313</v>
      </c>
      <c r="F974">
        <v>156.65556808688399</v>
      </c>
      <c r="G974">
        <v>14870</v>
      </c>
      <c r="H974">
        <v>5.61409548320594</v>
      </c>
      <c r="I974">
        <v>7.1310521641415496</v>
      </c>
      <c r="J974">
        <v>-9.1647366271356407</v>
      </c>
      <c r="K974">
        <v>1.0587055624664501</v>
      </c>
      <c r="L974">
        <v>171.86720942643399</v>
      </c>
      <c r="M974">
        <v>0</v>
      </c>
      <c r="N974">
        <v>1</v>
      </c>
      <c r="O974">
        <f t="shared" si="15"/>
        <v>1</v>
      </c>
    </row>
    <row r="975" spans="1:15" hidden="1">
      <c r="A975" t="s">
        <v>311</v>
      </c>
      <c r="B975" t="s">
        <v>312</v>
      </c>
      <c r="C975">
        <v>2010</v>
      </c>
      <c r="D975" t="s">
        <v>32</v>
      </c>
      <c r="E975" t="s">
        <v>313</v>
      </c>
      <c r="F975">
        <v>284.00051644369103</v>
      </c>
      <c r="G975">
        <v>14290</v>
      </c>
      <c r="H975">
        <v>-0.43805130744387499</v>
      </c>
      <c r="I975">
        <v>5.6261550430033003</v>
      </c>
      <c r="J975">
        <v>2.8444950414836701</v>
      </c>
      <c r="K975">
        <v>-0.29278299143770697</v>
      </c>
      <c r="L975">
        <v>210.013194090197</v>
      </c>
      <c r="M975">
        <v>0</v>
      </c>
      <c r="N975">
        <v>1</v>
      </c>
      <c r="O975">
        <f t="shared" si="15"/>
        <v>1</v>
      </c>
    </row>
    <row r="976" spans="1:15" hidden="1">
      <c r="A976" t="s">
        <v>311</v>
      </c>
      <c r="B976" t="s">
        <v>312</v>
      </c>
      <c r="C976">
        <v>2011</v>
      </c>
      <c r="D976" t="s">
        <v>32</v>
      </c>
      <c r="E976" t="s">
        <v>313</v>
      </c>
      <c r="F976">
        <v>318.92936639408799</v>
      </c>
      <c r="G976">
        <v>14390</v>
      </c>
      <c r="H976">
        <v>-2.4220213313818699</v>
      </c>
      <c r="I976">
        <v>4.4188022878943798</v>
      </c>
      <c r="J976">
        <v>2.0067686102574598</v>
      </c>
      <c r="K976">
        <v>-1.2390628877929599</v>
      </c>
      <c r="L976">
        <v>152.98386520033901</v>
      </c>
      <c r="M976">
        <v>0</v>
      </c>
      <c r="N976">
        <v>1</v>
      </c>
      <c r="O976">
        <f t="shared" si="15"/>
        <v>1</v>
      </c>
    </row>
    <row r="977" spans="1:15" hidden="1">
      <c r="A977" t="s">
        <v>311</v>
      </c>
      <c r="B977" t="s">
        <v>312</v>
      </c>
      <c r="C977">
        <v>2012</v>
      </c>
      <c r="D977" t="s">
        <v>32</v>
      </c>
      <c r="E977" t="s">
        <v>313</v>
      </c>
      <c r="F977">
        <v>207.24259839300501</v>
      </c>
      <c r="G977">
        <v>15610</v>
      </c>
      <c r="H977">
        <v>-2.3283259858946401</v>
      </c>
      <c r="I977">
        <v>2.6228062062622501</v>
      </c>
      <c r="J977">
        <v>0.23047800342056099</v>
      </c>
      <c r="K977">
        <v>-0.17059950471728599</v>
      </c>
      <c r="L977">
        <v>124.073718749924</v>
      </c>
      <c r="M977">
        <v>0</v>
      </c>
      <c r="N977">
        <v>1</v>
      </c>
      <c r="O977">
        <f t="shared" si="15"/>
        <v>1</v>
      </c>
    </row>
    <row r="978" spans="1:15" hidden="1">
      <c r="A978" t="s">
        <v>314</v>
      </c>
      <c r="B978" t="s">
        <v>315</v>
      </c>
      <c r="C978">
        <v>2007</v>
      </c>
      <c r="D978" t="s">
        <v>32</v>
      </c>
      <c r="E978">
        <v>6</v>
      </c>
      <c r="F978">
        <v>103.05566666666699</v>
      </c>
      <c r="G978">
        <v>1390</v>
      </c>
      <c r="H978">
        <v>4.6502772535466397</v>
      </c>
      <c r="I978">
        <v>7.9281809153453899</v>
      </c>
      <c r="J978">
        <v>2.45189902733927</v>
      </c>
      <c r="K978">
        <v>-6.4093013855068799</v>
      </c>
      <c r="L978">
        <v>91.050991511405499</v>
      </c>
      <c r="M978">
        <v>0</v>
      </c>
      <c r="N978">
        <v>0</v>
      </c>
      <c r="O978">
        <f t="shared" si="15"/>
        <v>0</v>
      </c>
    </row>
    <row r="979" spans="1:15" hidden="1">
      <c r="A979" t="s">
        <v>314</v>
      </c>
      <c r="B979" t="s">
        <v>315</v>
      </c>
      <c r="C979">
        <v>2008</v>
      </c>
      <c r="D979" t="s">
        <v>32</v>
      </c>
      <c r="E979">
        <v>6</v>
      </c>
      <c r="F979">
        <v>92.0797671568629</v>
      </c>
      <c r="G979">
        <v>1620</v>
      </c>
      <c r="H979">
        <v>5.6238704258998196</v>
      </c>
      <c r="I979">
        <v>7.2776308239921699</v>
      </c>
      <c r="J979">
        <v>0.31545592105263198</v>
      </c>
      <c r="K979">
        <v>-6.0584386267959802</v>
      </c>
      <c r="L979">
        <v>78.696285067659801</v>
      </c>
      <c r="M979">
        <v>0</v>
      </c>
      <c r="N979">
        <v>0</v>
      </c>
      <c r="O979">
        <f t="shared" si="15"/>
        <v>0</v>
      </c>
    </row>
    <row r="980" spans="1:15" hidden="1">
      <c r="A980" t="s">
        <v>314</v>
      </c>
      <c r="B980" t="s">
        <v>315</v>
      </c>
      <c r="C980">
        <v>2009</v>
      </c>
      <c r="D980" t="s">
        <v>32</v>
      </c>
      <c r="E980">
        <v>6</v>
      </c>
      <c r="F980">
        <v>127.48200296333199</v>
      </c>
      <c r="G980">
        <v>1950</v>
      </c>
      <c r="H980">
        <v>6.38992341208961</v>
      </c>
      <c r="I980">
        <v>11.7601090621417</v>
      </c>
      <c r="J980">
        <v>-0.86882188721384701</v>
      </c>
      <c r="K980">
        <v>-6.02908284582786</v>
      </c>
      <c r="L980">
        <v>62.211993029739801</v>
      </c>
      <c r="M980">
        <v>0</v>
      </c>
      <c r="N980">
        <v>0</v>
      </c>
      <c r="O980">
        <f t="shared" si="15"/>
        <v>0</v>
      </c>
    </row>
    <row r="981" spans="1:15" hidden="1">
      <c r="A981" t="s">
        <v>314</v>
      </c>
      <c r="B981" t="s">
        <v>315</v>
      </c>
      <c r="C981">
        <v>2010</v>
      </c>
      <c r="D981" t="s">
        <v>32</v>
      </c>
      <c r="E981">
        <v>6</v>
      </c>
      <c r="F981">
        <v>216.89213161830301</v>
      </c>
      <c r="G981">
        <v>2240</v>
      </c>
      <c r="H981">
        <v>6.4403872475333301</v>
      </c>
      <c r="I981">
        <v>13.1330987266017</v>
      </c>
      <c r="J981">
        <v>-1.77226560880829</v>
      </c>
      <c r="K981">
        <v>-5.8272384838955196</v>
      </c>
      <c r="L981">
        <v>68.873440298875494</v>
      </c>
      <c r="M981">
        <v>0</v>
      </c>
      <c r="N981">
        <v>0</v>
      </c>
      <c r="O981">
        <f t="shared" si="15"/>
        <v>0</v>
      </c>
    </row>
    <row r="982" spans="1:15" hidden="1">
      <c r="A982" t="s">
        <v>316</v>
      </c>
      <c r="B982" t="s">
        <v>317</v>
      </c>
      <c r="C982">
        <v>2008</v>
      </c>
      <c r="D982" t="s">
        <v>32</v>
      </c>
      <c r="E982">
        <v>16</v>
      </c>
      <c r="F982">
        <v>5.3208000000000002</v>
      </c>
      <c r="G982">
        <v>46010</v>
      </c>
      <c r="H982">
        <v>3.9865026126114902</v>
      </c>
      <c r="I982">
        <v>1.6461307084076799</v>
      </c>
      <c r="J982">
        <v>5.2050450516833404</v>
      </c>
      <c r="K982">
        <v>4.2651586679514004</v>
      </c>
      <c r="L982">
        <v>258.99978377654202</v>
      </c>
      <c r="M982">
        <v>0</v>
      </c>
      <c r="N982">
        <v>1</v>
      </c>
      <c r="O982">
        <f t="shared" si="15"/>
        <v>1</v>
      </c>
    </row>
    <row r="983" spans="1:15" hidden="1">
      <c r="A983" t="s">
        <v>316</v>
      </c>
      <c r="B983" t="s">
        <v>317</v>
      </c>
      <c r="C983">
        <v>2009</v>
      </c>
      <c r="D983" t="s">
        <v>32</v>
      </c>
      <c r="E983">
        <v>16</v>
      </c>
      <c r="F983">
        <v>22.581191139240499</v>
      </c>
      <c r="G983">
        <v>49880</v>
      </c>
      <c r="H983">
        <v>3.1851554474220101</v>
      </c>
      <c r="I983">
        <v>2.7144281841799001</v>
      </c>
      <c r="J983">
        <v>3.15091794453443</v>
      </c>
      <c r="K983">
        <v>4.6935236000055998</v>
      </c>
      <c r="L983">
        <v>273.23875308154402</v>
      </c>
      <c r="M983">
        <v>0</v>
      </c>
      <c r="N983">
        <v>1</v>
      </c>
      <c r="O983">
        <f t="shared" si="15"/>
        <v>1</v>
      </c>
    </row>
    <row r="984" spans="1:15" hidden="1">
      <c r="A984" t="s">
        <v>316</v>
      </c>
      <c r="B984" t="s">
        <v>317</v>
      </c>
      <c r="C984">
        <v>2010</v>
      </c>
      <c r="D984" t="s">
        <v>32</v>
      </c>
      <c r="E984">
        <v>16</v>
      </c>
      <c r="F984">
        <v>28.570085420740298</v>
      </c>
      <c r="G984">
        <v>48570</v>
      </c>
      <c r="H984">
        <v>0.42290755194921598</v>
      </c>
      <c r="I984">
        <v>2.1922059619576801</v>
      </c>
      <c r="J984">
        <v>2.6693624196522099</v>
      </c>
      <c r="K984">
        <v>2.6393542670946299</v>
      </c>
      <c r="L984">
        <v>416.59505142860098</v>
      </c>
      <c r="M984">
        <v>0</v>
      </c>
      <c r="N984">
        <v>1</v>
      </c>
      <c r="O984">
        <f t="shared" si="15"/>
        <v>1</v>
      </c>
    </row>
    <row r="985" spans="1:15" hidden="1">
      <c r="A985" t="s">
        <v>316</v>
      </c>
      <c r="B985" t="s">
        <v>317</v>
      </c>
      <c r="C985">
        <v>2011</v>
      </c>
      <c r="D985" t="s">
        <v>32</v>
      </c>
      <c r="E985">
        <v>16</v>
      </c>
      <c r="F985">
        <v>37.351332164035298</v>
      </c>
      <c r="G985">
        <v>49320</v>
      </c>
      <c r="H985">
        <v>0.15719256497940301</v>
      </c>
      <c r="I985">
        <v>1.7589773395969199</v>
      </c>
      <c r="J985">
        <v>2.39886806556544</v>
      </c>
      <c r="K985">
        <v>4.9786648468620201E-2</v>
      </c>
      <c r="L985">
        <v>430.65086357378402</v>
      </c>
      <c r="M985">
        <v>0</v>
      </c>
      <c r="N985">
        <v>1</v>
      </c>
      <c r="O985">
        <f t="shared" si="15"/>
        <v>1</v>
      </c>
    </row>
    <row r="986" spans="1:15" hidden="1">
      <c r="A986" t="s">
        <v>316</v>
      </c>
      <c r="B986" t="s">
        <v>317</v>
      </c>
      <c r="C986">
        <v>2012</v>
      </c>
      <c r="D986" t="s">
        <v>32</v>
      </c>
      <c r="E986">
        <v>16</v>
      </c>
      <c r="F986">
        <v>41.407245723607801</v>
      </c>
      <c r="G986">
        <v>49900</v>
      </c>
      <c r="H986">
        <v>-0.496303203291447</v>
      </c>
      <c r="I986">
        <v>1.54259646523519</v>
      </c>
      <c r="J986">
        <v>-0.61703842090251904</v>
      </c>
      <c r="K986">
        <v>-1.62634652390093</v>
      </c>
      <c r="L986">
        <v>484.74576712536299</v>
      </c>
      <c r="M986">
        <v>0</v>
      </c>
      <c r="N986">
        <v>1</v>
      </c>
      <c r="O986">
        <f t="shared" si="15"/>
        <v>1</v>
      </c>
    </row>
    <row r="987" spans="1:15" hidden="1">
      <c r="A987" t="s">
        <v>318</v>
      </c>
      <c r="B987" t="s">
        <v>319</v>
      </c>
      <c r="C987">
        <v>2007</v>
      </c>
      <c r="D987" t="s">
        <v>32</v>
      </c>
      <c r="E987">
        <v>16</v>
      </c>
      <c r="F987">
        <v>3.0309179687499999</v>
      </c>
      <c r="G987">
        <v>37960</v>
      </c>
      <c r="H987">
        <v>1.8971541232732201</v>
      </c>
      <c r="I987">
        <v>1.85139609680981</v>
      </c>
      <c r="J987">
        <v>-0.55865991988473396</v>
      </c>
      <c r="K987">
        <v>-2.72610088155785</v>
      </c>
      <c r="L987">
        <v>564.64821627243703</v>
      </c>
      <c r="M987">
        <v>0</v>
      </c>
      <c r="N987">
        <v>1</v>
      </c>
      <c r="O987">
        <f t="shared" si="15"/>
        <v>1</v>
      </c>
    </row>
    <row r="988" spans="1:15" hidden="1">
      <c r="A988" t="s">
        <v>318</v>
      </c>
      <c r="B988" t="s">
        <v>319</v>
      </c>
      <c r="C988">
        <v>2008</v>
      </c>
      <c r="D988" t="s">
        <v>32</v>
      </c>
      <c r="E988">
        <v>16</v>
      </c>
      <c r="F988">
        <v>3.4854877200071801</v>
      </c>
      <c r="G988">
        <v>40250</v>
      </c>
      <c r="H988">
        <v>2.2826459245227202</v>
      </c>
      <c r="I988">
        <v>1.6357956865388501</v>
      </c>
      <c r="J988">
        <v>-0.99927629864803502</v>
      </c>
      <c r="K988">
        <v>-2.3648662227171302</v>
      </c>
      <c r="L988">
        <v>620.13568788376597</v>
      </c>
      <c r="M988">
        <v>0</v>
      </c>
      <c r="N988">
        <v>1</v>
      </c>
      <c r="O988">
        <f t="shared" si="15"/>
        <v>1</v>
      </c>
    </row>
    <row r="989" spans="1:15" hidden="1">
      <c r="A989" t="s">
        <v>318</v>
      </c>
      <c r="B989" t="s">
        <v>319</v>
      </c>
      <c r="C989">
        <v>2009</v>
      </c>
      <c r="D989" t="s">
        <v>32</v>
      </c>
      <c r="E989">
        <v>16</v>
      </c>
      <c r="F989">
        <v>9.8540827224290197</v>
      </c>
      <c r="G989">
        <v>43510</v>
      </c>
      <c r="H989">
        <v>1.6348635890065499</v>
      </c>
      <c r="I989">
        <v>1.9952383406351499</v>
      </c>
      <c r="J989">
        <v>-1.7060273871162499</v>
      </c>
      <c r="K989">
        <v>-2.3851231678768601</v>
      </c>
      <c r="L989">
        <v>645.72004089188704</v>
      </c>
      <c r="M989">
        <v>0</v>
      </c>
      <c r="N989">
        <v>1</v>
      </c>
      <c r="O989">
        <f t="shared" si="15"/>
        <v>1</v>
      </c>
    </row>
    <row r="990" spans="1:15" hidden="1">
      <c r="A990" t="s">
        <v>318</v>
      </c>
      <c r="B990" t="s">
        <v>319</v>
      </c>
      <c r="C990">
        <v>2010</v>
      </c>
      <c r="D990" t="s">
        <v>32</v>
      </c>
      <c r="E990">
        <v>16</v>
      </c>
      <c r="F990">
        <v>22.903601764774201</v>
      </c>
      <c r="G990">
        <v>43760</v>
      </c>
      <c r="H990">
        <v>0.49759987089132501</v>
      </c>
      <c r="I990">
        <v>1.4633575803803001</v>
      </c>
      <c r="J990">
        <v>-1.31565553762342</v>
      </c>
      <c r="K990">
        <v>-4.0290342341366596</v>
      </c>
      <c r="L990">
        <v>772.274762910248</v>
      </c>
      <c r="M990">
        <v>0</v>
      </c>
      <c r="N990">
        <v>1</v>
      </c>
      <c r="O990">
        <f t="shared" si="15"/>
        <v>1</v>
      </c>
    </row>
    <row r="991" spans="1:15" hidden="1">
      <c r="A991" t="s">
        <v>318</v>
      </c>
      <c r="B991" t="s">
        <v>319</v>
      </c>
      <c r="C991">
        <v>2011</v>
      </c>
      <c r="D991" t="s">
        <v>32</v>
      </c>
      <c r="E991">
        <v>16</v>
      </c>
      <c r="F991">
        <v>45.498518750725601</v>
      </c>
      <c r="G991">
        <v>43790</v>
      </c>
      <c r="H991">
        <v>0.39527748961582199</v>
      </c>
      <c r="I991">
        <v>1.4772128650263301</v>
      </c>
      <c r="J991">
        <v>-1.27448828662999</v>
      </c>
      <c r="K991">
        <v>-5.5395018278844601</v>
      </c>
      <c r="L991">
        <v>730.428004985661</v>
      </c>
      <c r="M991">
        <v>0</v>
      </c>
      <c r="N991">
        <v>1</v>
      </c>
      <c r="O991">
        <f t="shared" si="15"/>
        <v>1</v>
      </c>
    </row>
    <row r="992" spans="1:15" hidden="1">
      <c r="A992" t="s">
        <v>318</v>
      </c>
      <c r="B992" t="s">
        <v>319</v>
      </c>
      <c r="C992">
        <v>2012</v>
      </c>
      <c r="D992" t="s">
        <v>32</v>
      </c>
      <c r="E992">
        <v>15</v>
      </c>
      <c r="F992">
        <v>81.756062457019397</v>
      </c>
      <c r="G992">
        <v>44220</v>
      </c>
      <c r="H992">
        <v>0.32471006589503698</v>
      </c>
      <c r="I992">
        <v>1.24507012009949</v>
      </c>
      <c r="J992">
        <v>-1.7192776352885299</v>
      </c>
      <c r="K992">
        <v>-6.3070459531839704</v>
      </c>
      <c r="L992">
        <v>704.21187147378703</v>
      </c>
      <c r="M992">
        <v>0</v>
      </c>
      <c r="N992">
        <v>1</v>
      </c>
      <c r="O992">
        <f t="shared" si="15"/>
        <v>1</v>
      </c>
    </row>
    <row r="993" spans="1:15" hidden="1">
      <c r="A993" t="s">
        <v>320</v>
      </c>
      <c r="B993" t="s">
        <v>321</v>
      </c>
      <c r="C993">
        <v>2009</v>
      </c>
      <c r="D993" t="s">
        <v>32</v>
      </c>
      <c r="E993">
        <v>16</v>
      </c>
      <c r="F993">
        <v>38.065597826087</v>
      </c>
      <c r="G993">
        <v>46870</v>
      </c>
      <c r="H993">
        <v>2.0180582145779602</v>
      </c>
      <c r="I993">
        <v>2.7560208648881201</v>
      </c>
      <c r="J993">
        <v>-1.4742547085867801</v>
      </c>
      <c r="K993">
        <v>-3.2144856436907898</v>
      </c>
      <c r="L993">
        <v>1353.7767804110199</v>
      </c>
      <c r="M993">
        <v>0</v>
      </c>
      <c r="N993">
        <v>1</v>
      </c>
      <c r="O993">
        <f t="shared" si="15"/>
        <v>1</v>
      </c>
    </row>
    <row r="994" spans="1:15" hidden="1">
      <c r="A994" t="s">
        <v>320</v>
      </c>
      <c r="B994" t="s">
        <v>321</v>
      </c>
      <c r="C994">
        <v>2010</v>
      </c>
      <c r="D994" t="s">
        <v>32</v>
      </c>
      <c r="E994">
        <v>16</v>
      </c>
      <c r="F994">
        <v>62.106766259982301</v>
      </c>
      <c r="G994">
        <v>42650</v>
      </c>
      <c r="H994">
        <v>0.238768436382156</v>
      </c>
      <c r="I994">
        <v>2.70025539087609</v>
      </c>
      <c r="J994">
        <v>-1.6046633827808401</v>
      </c>
      <c r="K994">
        <v>-5.8062867238421996</v>
      </c>
      <c r="L994">
        <v>1436.9651229011399</v>
      </c>
      <c r="M994">
        <v>0</v>
      </c>
      <c r="N994">
        <v>1</v>
      </c>
      <c r="O994">
        <f t="shared" si="15"/>
        <v>1</v>
      </c>
    </row>
    <row r="995" spans="1:15" hidden="1">
      <c r="A995" t="s">
        <v>320</v>
      </c>
      <c r="B995" t="s">
        <v>321</v>
      </c>
      <c r="C995">
        <v>2011</v>
      </c>
      <c r="D995" t="s">
        <v>32</v>
      </c>
      <c r="E995">
        <v>16</v>
      </c>
      <c r="F995">
        <v>67.034166924644296</v>
      </c>
      <c r="G995">
        <v>40470</v>
      </c>
      <c r="H995">
        <v>-4.3910333640843902E-2</v>
      </c>
      <c r="I995">
        <v>3.0218148477886499</v>
      </c>
      <c r="J995">
        <v>-3.1242134205206602</v>
      </c>
      <c r="K995">
        <v>-8.1070197520631293</v>
      </c>
      <c r="L995">
        <v>1321.6988940927699</v>
      </c>
      <c r="M995">
        <v>0</v>
      </c>
      <c r="N995">
        <v>1</v>
      </c>
      <c r="O995">
        <f t="shared" si="15"/>
        <v>1</v>
      </c>
    </row>
    <row r="996" spans="1:15" hidden="1">
      <c r="A996" t="s">
        <v>320</v>
      </c>
      <c r="B996" t="s">
        <v>321</v>
      </c>
      <c r="C996">
        <v>2012</v>
      </c>
      <c r="D996" t="s">
        <v>32</v>
      </c>
      <c r="E996">
        <v>16</v>
      </c>
      <c r="F996">
        <v>79.376948118031905</v>
      </c>
      <c r="G996">
        <v>40090</v>
      </c>
      <c r="H996">
        <v>-0.27153937331946099</v>
      </c>
      <c r="I996">
        <v>3.3120617674720498</v>
      </c>
      <c r="J996">
        <v>-1.2641532521548</v>
      </c>
      <c r="K996">
        <v>-9.0168825365943892</v>
      </c>
      <c r="L996">
        <v>1217.16035577241</v>
      </c>
      <c r="M996">
        <v>0</v>
      </c>
      <c r="N996">
        <v>1</v>
      </c>
      <c r="O996">
        <f t="shared" si="15"/>
        <v>1</v>
      </c>
    </row>
    <row r="997" spans="1:15" hidden="1">
      <c r="A997" t="s">
        <v>322</v>
      </c>
      <c r="B997" t="s">
        <v>323</v>
      </c>
      <c r="C997">
        <v>2007</v>
      </c>
      <c r="D997" t="s">
        <v>32</v>
      </c>
      <c r="E997">
        <v>11.5</v>
      </c>
      <c r="F997">
        <v>12.7019607843137</v>
      </c>
      <c r="G997">
        <v>24290</v>
      </c>
      <c r="H997">
        <v>4.5741479189532201</v>
      </c>
      <c r="I997">
        <v>3.2132889962048798</v>
      </c>
      <c r="J997">
        <v>-10.819271434187</v>
      </c>
      <c r="K997">
        <v>-6.0293047116865797</v>
      </c>
      <c r="L997">
        <v>530.70752121704595</v>
      </c>
      <c r="M997">
        <v>1</v>
      </c>
      <c r="N997">
        <v>1</v>
      </c>
      <c r="O997">
        <f t="shared" si="15"/>
        <v>1</v>
      </c>
    </row>
    <row r="998" spans="1:15" hidden="1">
      <c r="A998" t="s">
        <v>322</v>
      </c>
      <c r="B998" t="s">
        <v>323</v>
      </c>
      <c r="C998">
        <v>2008</v>
      </c>
      <c r="D998" t="s">
        <v>32</v>
      </c>
      <c r="E998">
        <v>11.5</v>
      </c>
      <c r="F998">
        <v>11.1790534690799</v>
      </c>
      <c r="G998">
        <v>26110</v>
      </c>
      <c r="H998">
        <v>3.7990766746830502</v>
      </c>
      <c r="I998">
        <v>3.2120066797368101</v>
      </c>
      <c r="J998">
        <v>-13.9917535540578</v>
      </c>
      <c r="K998">
        <v>-5.8487763721089703</v>
      </c>
      <c r="L998">
        <v>557.15604254893003</v>
      </c>
      <c r="M998">
        <v>1</v>
      </c>
      <c r="N998">
        <v>1</v>
      </c>
      <c r="O998">
        <f t="shared" si="15"/>
        <v>1</v>
      </c>
    </row>
    <row r="999" spans="1:15" hidden="1">
      <c r="A999" t="s">
        <v>322</v>
      </c>
      <c r="B999" t="s">
        <v>323</v>
      </c>
      <c r="C999">
        <v>2009</v>
      </c>
      <c r="D999" t="s">
        <v>32</v>
      </c>
      <c r="E999">
        <v>10.5</v>
      </c>
      <c r="F999">
        <v>33.473120261437899</v>
      </c>
      <c r="G999">
        <v>28330</v>
      </c>
      <c r="H999">
        <v>2.44982492246488</v>
      </c>
      <c r="I999">
        <v>3.4145811164456701</v>
      </c>
      <c r="J999">
        <v>-14.4694473028405</v>
      </c>
      <c r="K999">
        <v>-7.2065831248154399</v>
      </c>
      <c r="L999">
        <v>616.08230817415301</v>
      </c>
      <c r="M999">
        <v>1</v>
      </c>
      <c r="N999">
        <v>1</v>
      </c>
      <c r="O999">
        <f t="shared" si="15"/>
        <v>1</v>
      </c>
    </row>
    <row r="1000" spans="1:15" hidden="1">
      <c r="A1000" t="s">
        <v>322</v>
      </c>
      <c r="B1000" t="s">
        <v>323</v>
      </c>
      <c r="C1000">
        <v>2010</v>
      </c>
      <c r="D1000" t="s">
        <v>32</v>
      </c>
      <c r="E1000">
        <v>6</v>
      </c>
      <c r="F1000">
        <v>87.850488461538305</v>
      </c>
      <c r="G1000">
        <v>29060</v>
      </c>
      <c r="H1000">
        <v>1.12836154133268</v>
      </c>
      <c r="I1000">
        <v>2.75262377646595</v>
      </c>
      <c r="J1000">
        <v>-10.887975395405901</v>
      </c>
      <c r="K1000">
        <v>-10.371147708548801</v>
      </c>
      <c r="L1000">
        <v>888.50358216611096</v>
      </c>
      <c r="M1000">
        <v>1</v>
      </c>
      <c r="N1000">
        <v>1</v>
      </c>
      <c r="O1000">
        <f t="shared" si="15"/>
        <v>0</v>
      </c>
    </row>
    <row r="1001" spans="1:15" hidden="1">
      <c r="A1001" t="s">
        <v>324</v>
      </c>
      <c r="B1001" t="s">
        <v>325</v>
      </c>
      <c r="C1001">
        <v>2009</v>
      </c>
      <c r="D1001" t="s">
        <v>32</v>
      </c>
      <c r="E1001">
        <v>14.5</v>
      </c>
      <c r="F1001">
        <v>12.038461538461499</v>
      </c>
      <c r="G1001">
        <v>33950</v>
      </c>
      <c r="H1001">
        <v>5.7534036610620003</v>
      </c>
      <c r="I1001">
        <v>2.7765606995801102</v>
      </c>
      <c r="J1001">
        <v>14.990925631291001</v>
      </c>
      <c r="K1001">
        <v>3.64772998051455</v>
      </c>
      <c r="L1001">
        <v>158.36441237813301</v>
      </c>
      <c r="M1001">
        <v>0</v>
      </c>
      <c r="N1001">
        <v>1</v>
      </c>
      <c r="O1001">
        <f t="shared" si="15"/>
        <v>1</v>
      </c>
    </row>
    <row r="1002" spans="1:15" hidden="1">
      <c r="A1002" t="s">
        <v>324</v>
      </c>
      <c r="B1002" t="s">
        <v>325</v>
      </c>
      <c r="C1002">
        <v>2010</v>
      </c>
      <c r="D1002" t="s">
        <v>32</v>
      </c>
      <c r="E1002">
        <v>15.5</v>
      </c>
      <c r="F1002">
        <v>64.921240384615402</v>
      </c>
      <c r="G1002">
        <v>32350</v>
      </c>
      <c r="H1002">
        <v>3.2915746810955002</v>
      </c>
      <c r="I1002">
        <v>2.2781369985798698</v>
      </c>
      <c r="J1002">
        <v>9.8836541739845192</v>
      </c>
      <c r="K1002">
        <v>2.7444175372489599</v>
      </c>
      <c r="L1002">
        <v>167.29122103590501</v>
      </c>
      <c r="M1002">
        <v>0</v>
      </c>
      <c r="N1002">
        <v>1</v>
      </c>
      <c r="O1002">
        <f t="shared" si="15"/>
        <v>1</v>
      </c>
    </row>
    <row r="1003" spans="1:15" hidden="1">
      <c r="A1003" t="s">
        <v>324</v>
      </c>
      <c r="B1003" t="s">
        <v>325</v>
      </c>
      <c r="C1003">
        <v>2011</v>
      </c>
      <c r="D1003" t="s">
        <v>32</v>
      </c>
      <c r="E1003">
        <v>15.5</v>
      </c>
      <c r="F1003">
        <v>59.5450583945549</v>
      </c>
      <c r="G1003">
        <v>33620</v>
      </c>
      <c r="H1003">
        <v>3.2253145137398702</v>
      </c>
      <c r="I1003">
        <v>2.4050958768642801</v>
      </c>
      <c r="J1003">
        <v>7.0033028104408404</v>
      </c>
      <c r="K1003">
        <v>0.85963375215865101</v>
      </c>
      <c r="L1003">
        <v>157.826376886856</v>
      </c>
      <c r="M1003">
        <v>0</v>
      </c>
      <c r="N1003">
        <v>1</v>
      </c>
      <c r="O1003">
        <f t="shared" si="15"/>
        <v>1</v>
      </c>
    </row>
    <row r="1004" spans="1:15" hidden="1">
      <c r="A1004" t="s">
        <v>326</v>
      </c>
      <c r="B1004" t="s">
        <v>327</v>
      </c>
      <c r="C1004">
        <v>2007</v>
      </c>
      <c r="D1004" t="s">
        <v>32</v>
      </c>
      <c r="E1004">
        <v>7.5</v>
      </c>
      <c r="F1004">
        <v>36.362825581395299</v>
      </c>
      <c r="G1004">
        <v>10990</v>
      </c>
      <c r="H1004">
        <v>4.6474373268583902</v>
      </c>
      <c r="I1004">
        <v>2.86096240004342</v>
      </c>
      <c r="J1004">
        <v>-6.3670017458362196</v>
      </c>
      <c r="K1004">
        <v>-2.3961612529099399</v>
      </c>
      <c r="L1004">
        <v>178.17288166905999</v>
      </c>
      <c r="M1004">
        <v>1</v>
      </c>
      <c r="N1004">
        <v>1</v>
      </c>
      <c r="O1004">
        <f t="shared" si="15"/>
        <v>1</v>
      </c>
    </row>
    <row r="1005" spans="1:15" hidden="1">
      <c r="A1005" t="s">
        <v>326</v>
      </c>
      <c r="B1005" t="s">
        <v>327</v>
      </c>
      <c r="C1005">
        <v>2008</v>
      </c>
      <c r="D1005" t="s">
        <v>32</v>
      </c>
      <c r="E1005">
        <v>7.5</v>
      </c>
      <c r="F1005">
        <v>32.984824329159203</v>
      </c>
      <c r="G1005">
        <v>12350</v>
      </c>
      <c r="H1005">
        <v>4.54548130324046</v>
      </c>
      <c r="I1005">
        <v>3.13175841503223</v>
      </c>
      <c r="J1005">
        <v>-7.2053058527901701</v>
      </c>
      <c r="K1005">
        <v>-1.6559014438845401</v>
      </c>
      <c r="L1005">
        <v>192.127667671789</v>
      </c>
      <c r="M1005">
        <v>1</v>
      </c>
      <c r="N1005">
        <v>1</v>
      </c>
      <c r="O1005">
        <f t="shared" si="15"/>
        <v>1</v>
      </c>
    </row>
    <row r="1006" spans="1:15" hidden="1">
      <c r="A1006" t="s">
        <v>326</v>
      </c>
      <c r="B1006" t="s">
        <v>327</v>
      </c>
      <c r="C1006">
        <v>2009</v>
      </c>
      <c r="D1006" t="s">
        <v>32</v>
      </c>
      <c r="E1006">
        <v>7.5</v>
      </c>
      <c r="F1006">
        <v>79.916409269632496</v>
      </c>
      <c r="G1006">
        <v>13960</v>
      </c>
      <c r="H1006">
        <v>4.0380563011138397</v>
      </c>
      <c r="I1006">
        <v>4.0553217384985496</v>
      </c>
      <c r="J1006">
        <v>-8.6256758905864803</v>
      </c>
      <c r="K1006">
        <v>-1.1435056401689401</v>
      </c>
      <c r="L1006">
        <v>206.31377936379701</v>
      </c>
      <c r="M1006">
        <v>1</v>
      </c>
      <c r="N1006">
        <v>1</v>
      </c>
      <c r="O1006">
        <f t="shared" si="15"/>
        <v>1</v>
      </c>
    </row>
    <row r="1007" spans="1:15" hidden="1">
      <c r="A1007" t="s">
        <v>326</v>
      </c>
      <c r="B1007" t="s">
        <v>327</v>
      </c>
      <c r="C1007">
        <v>2010</v>
      </c>
      <c r="D1007" t="s">
        <v>32</v>
      </c>
      <c r="E1007">
        <v>7</v>
      </c>
      <c r="F1007">
        <v>173.62436099891099</v>
      </c>
      <c r="G1007">
        <v>13800</v>
      </c>
      <c r="H1007">
        <v>1.1511828267116999</v>
      </c>
      <c r="I1007">
        <v>3.7828357346807402</v>
      </c>
      <c r="J1007">
        <v>-4.8812582132231999</v>
      </c>
      <c r="K1007">
        <v>-1.6518163223333699</v>
      </c>
      <c r="L1007">
        <v>282.02428360131103</v>
      </c>
      <c r="M1007">
        <v>1</v>
      </c>
      <c r="N1007">
        <v>1</v>
      </c>
      <c r="O1007">
        <f t="shared" si="15"/>
        <v>1</v>
      </c>
    </row>
    <row r="1008" spans="1:15" hidden="1">
      <c r="A1008" t="s">
        <v>326</v>
      </c>
      <c r="B1008" t="s">
        <v>327</v>
      </c>
      <c r="C1008">
        <v>2011</v>
      </c>
      <c r="D1008" t="s">
        <v>32</v>
      </c>
      <c r="E1008">
        <v>7</v>
      </c>
      <c r="F1008">
        <v>247.44610451988601</v>
      </c>
      <c r="G1008">
        <v>13740</v>
      </c>
      <c r="H1008">
        <v>-0.47039906698595302</v>
      </c>
      <c r="I1008">
        <v>3.17467417706245</v>
      </c>
      <c r="J1008">
        <v>-1.50904333598544</v>
      </c>
      <c r="K1008">
        <v>-2.7563063541728701</v>
      </c>
      <c r="L1008">
        <v>270.12510372756401</v>
      </c>
      <c r="M1008">
        <v>1</v>
      </c>
      <c r="N1008">
        <v>1</v>
      </c>
      <c r="O1008">
        <f t="shared" si="15"/>
        <v>1</v>
      </c>
    </row>
    <row r="1009" spans="1:15" hidden="1">
      <c r="A1009" t="s">
        <v>326</v>
      </c>
      <c r="B1009" t="s">
        <v>327</v>
      </c>
      <c r="C1009">
        <v>2012</v>
      </c>
      <c r="D1009" t="s">
        <v>32</v>
      </c>
      <c r="E1009">
        <v>6.5</v>
      </c>
      <c r="F1009">
        <v>310.88393582866701</v>
      </c>
      <c r="G1009">
        <v>14040</v>
      </c>
      <c r="H1009">
        <v>-1.8282616192560499</v>
      </c>
      <c r="I1009">
        <v>1.8941244651810001</v>
      </c>
      <c r="J1009">
        <v>-0.65065269657121305</v>
      </c>
      <c r="K1009">
        <v>-4.0233448328516301</v>
      </c>
      <c r="L1009">
        <v>258.95553574117798</v>
      </c>
      <c r="M1009">
        <v>1</v>
      </c>
      <c r="N1009">
        <v>1</v>
      </c>
      <c r="O1009">
        <f t="shared" si="15"/>
        <v>1</v>
      </c>
    </row>
    <row r="1010" spans="1:15" hidden="1">
      <c r="A1010" t="s">
        <v>328</v>
      </c>
      <c r="B1010" t="s">
        <v>329</v>
      </c>
      <c r="C1010">
        <v>2007</v>
      </c>
      <c r="D1010" t="s">
        <v>32</v>
      </c>
      <c r="E1010">
        <v>10</v>
      </c>
      <c r="F1010">
        <v>37.443874509803898</v>
      </c>
      <c r="G1010">
        <v>11250</v>
      </c>
      <c r="H1010">
        <v>4.1975756063510197</v>
      </c>
      <c r="I1010">
        <v>4.7363601540172304</v>
      </c>
      <c r="J1010">
        <v>-7.1070517302902196</v>
      </c>
      <c r="K1010">
        <v>-7.2795412195543996</v>
      </c>
      <c r="L1010">
        <v>140.17047075483001</v>
      </c>
      <c r="M1010">
        <v>0</v>
      </c>
      <c r="N1010">
        <v>1</v>
      </c>
      <c r="O1010">
        <f t="shared" si="15"/>
        <v>1</v>
      </c>
    </row>
    <row r="1011" spans="1:15" hidden="1">
      <c r="A1011" t="s">
        <v>328</v>
      </c>
      <c r="B1011" t="s">
        <v>329</v>
      </c>
      <c r="C1011">
        <v>2008</v>
      </c>
      <c r="D1011" t="s">
        <v>32</v>
      </c>
      <c r="E1011">
        <v>9</v>
      </c>
      <c r="F1011">
        <v>33.667216782460997</v>
      </c>
      <c r="G1011">
        <v>11780</v>
      </c>
      <c r="H1011">
        <v>3.3808086241969799</v>
      </c>
      <c r="I1011">
        <v>5.1213765208584601</v>
      </c>
      <c r="J1011">
        <v>-7.1800351567076701</v>
      </c>
      <c r="K1011">
        <v>-6.8721486710166602</v>
      </c>
      <c r="L1011">
        <v>144.80534299196299</v>
      </c>
      <c r="M1011">
        <v>0</v>
      </c>
      <c r="N1011">
        <v>1</v>
      </c>
      <c r="O1011">
        <f t="shared" si="15"/>
        <v>1</v>
      </c>
    </row>
    <row r="1012" spans="1:15" hidden="1">
      <c r="A1012" t="s">
        <v>328</v>
      </c>
      <c r="B1012" t="s">
        <v>329</v>
      </c>
      <c r="C1012">
        <v>2009</v>
      </c>
      <c r="D1012" t="s">
        <v>32</v>
      </c>
      <c r="E1012">
        <v>8</v>
      </c>
      <c r="F1012">
        <v>88.835520992228993</v>
      </c>
      <c r="G1012">
        <v>13150</v>
      </c>
      <c r="H1012">
        <v>2.4031159571437999</v>
      </c>
      <c r="I1012">
        <v>5.9598261338600498</v>
      </c>
      <c r="J1012">
        <v>-6.98121721940971</v>
      </c>
      <c r="K1012">
        <v>-5.68110749818395</v>
      </c>
      <c r="L1012">
        <v>168.53899663335699</v>
      </c>
      <c r="M1012">
        <v>0</v>
      </c>
      <c r="N1012">
        <v>1</v>
      </c>
      <c r="O1012">
        <f t="shared" si="15"/>
        <v>1</v>
      </c>
    </row>
    <row r="1013" spans="1:15" hidden="1">
      <c r="A1013" t="s">
        <v>328</v>
      </c>
      <c r="B1013" t="s">
        <v>329</v>
      </c>
      <c r="C1013">
        <v>2010</v>
      </c>
      <c r="D1013" t="s">
        <v>32</v>
      </c>
      <c r="E1013">
        <v>7</v>
      </c>
      <c r="F1013">
        <v>190.69272627145801</v>
      </c>
      <c r="G1013">
        <v>13220</v>
      </c>
      <c r="H1013">
        <v>-0.299555925908011</v>
      </c>
      <c r="I1013">
        <v>6.0701186237201004</v>
      </c>
      <c r="J1013">
        <v>-0.76699276104388603</v>
      </c>
      <c r="K1013">
        <v>-4.2137878866736802</v>
      </c>
      <c r="L1013">
        <v>242.78998360075801</v>
      </c>
      <c r="M1013">
        <v>0</v>
      </c>
      <c r="N1013">
        <v>1</v>
      </c>
      <c r="O1013">
        <f t="shared" si="15"/>
        <v>1</v>
      </c>
    </row>
    <row r="1014" spans="1:15" hidden="1">
      <c r="A1014" t="s">
        <v>328</v>
      </c>
      <c r="B1014" t="s">
        <v>329</v>
      </c>
      <c r="C1014">
        <v>2011</v>
      </c>
      <c r="D1014" t="s">
        <v>32</v>
      </c>
      <c r="E1014">
        <v>6</v>
      </c>
      <c r="F1014">
        <v>277.60200862984101</v>
      </c>
      <c r="G1014">
        <v>13050</v>
      </c>
      <c r="H1014">
        <v>-1.0930128028952699</v>
      </c>
      <c r="I1014">
        <v>5.0522306906529604</v>
      </c>
      <c r="J1014">
        <v>0.26727175888469701</v>
      </c>
      <c r="K1014">
        <v>-3.7448687223270198</v>
      </c>
      <c r="L1014">
        <v>211.080684447663</v>
      </c>
      <c r="M1014">
        <v>0</v>
      </c>
      <c r="N1014">
        <v>1</v>
      </c>
      <c r="O1014">
        <f t="shared" si="15"/>
        <v>0</v>
      </c>
    </row>
    <row r="1015" spans="1:15" hidden="1">
      <c r="A1015" t="s">
        <v>328</v>
      </c>
      <c r="B1015" t="s">
        <v>329</v>
      </c>
      <c r="C1015">
        <v>2012</v>
      </c>
      <c r="D1015" t="s">
        <v>32</v>
      </c>
      <c r="E1015">
        <v>5.5</v>
      </c>
      <c r="F1015">
        <v>341.09176292848298</v>
      </c>
      <c r="G1015">
        <v>13020</v>
      </c>
      <c r="H1015">
        <v>-0.76918124930871301</v>
      </c>
      <c r="I1015">
        <v>4.3492673832736903</v>
      </c>
      <c r="J1015">
        <v>0.81207255146387702</v>
      </c>
      <c r="K1015">
        <v>-1.31927147275541</v>
      </c>
      <c r="L1015">
        <v>182.702292540603</v>
      </c>
      <c r="M1015">
        <v>0</v>
      </c>
      <c r="N1015">
        <v>1</v>
      </c>
      <c r="O1015">
        <f t="shared" si="15"/>
        <v>0</v>
      </c>
    </row>
    <row r="1016" spans="1:15" hidden="1">
      <c r="A1016" t="s">
        <v>330</v>
      </c>
      <c r="B1016" t="s">
        <v>331</v>
      </c>
      <c r="C1016">
        <v>2007</v>
      </c>
      <c r="D1016" t="s">
        <v>32</v>
      </c>
      <c r="E1016">
        <v>4</v>
      </c>
      <c r="F1016">
        <v>174.630533898305</v>
      </c>
      <c r="G1016">
        <v>1390</v>
      </c>
      <c r="H1016">
        <v>5.2511915389327504</v>
      </c>
      <c r="I1016">
        <v>9.9349642747500706</v>
      </c>
      <c r="J1016">
        <v>2.9787082853998399</v>
      </c>
      <c r="K1016">
        <v>-0.58946302745312895</v>
      </c>
      <c r="L1016">
        <v>115.119368147725</v>
      </c>
      <c r="M1016">
        <v>0</v>
      </c>
      <c r="N1016">
        <v>0</v>
      </c>
      <c r="O1016">
        <f t="shared" si="15"/>
        <v>0</v>
      </c>
    </row>
    <row r="1017" spans="1:15" hidden="1">
      <c r="A1017" t="s">
        <v>330</v>
      </c>
      <c r="B1017" t="s">
        <v>331</v>
      </c>
      <c r="C1017">
        <v>2008</v>
      </c>
      <c r="D1017" t="s">
        <v>32</v>
      </c>
      <c r="E1017">
        <v>4</v>
      </c>
      <c r="F1017">
        <v>156.03353737716799</v>
      </c>
      <c r="G1017">
        <v>1610</v>
      </c>
      <c r="H1017">
        <v>5.6423548151819096</v>
      </c>
      <c r="I1017">
        <v>9.9896067858112492</v>
      </c>
      <c r="J1017">
        <v>2.42762232069447</v>
      </c>
      <c r="K1017">
        <v>-0.59062737929873899</v>
      </c>
      <c r="L1017">
        <v>109.254309942322</v>
      </c>
      <c r="M1017">
        <v>0</v>
      </c>
      <c r="N1017">
        <v>0</v>
      </c>
      <c r="O1017">
        <f t="shared" si="15"/>
        <v>0</v>
      </c>
    </row>
    <row r="1018" spans="1:15" hidden="1">
      <c r="A1018" t="s">
        <v>330</v>
      </c>
      <c r="B1018" t="s">
        <v>331</v>
      </c>
      <c r="C1018">
        <v>2009</v>
      </c>
      <c r="D1018" t="s">
        <v>32</v>
      </c>
      <c r="E1018">
        <v>4.5</v>
      </c>
      <c r="F1018">
        <v>230.37793261042</v>
      </c>
      <c r="G1018">
        <v>1950</v>
      </c>
      <c r="H1018">
        <v>5.8880622289500204</v>
      </c>
      <c r="I1018">
        <v>9.7644829793458108</v>
      </c>
      <c r="J1018">
        <v>2.4612376703675901E-2</v>
      </c>
      <c r="K1018">
        <v>-0.66037480662501102</v>
      </c>
      <c r="L1018">
        <v>99.937443695224502</v>
      </c>
      <c r="M1018">
        <v>0</v>
      </c>
      <c r="N1018">
        <v>0</v>
      </c>
      <c r="O1018">
        <f t="shared" si="15"/>
        <v>0</v>
      </c>
    </row>
    <row r="1019" spans="1:15" hidden="1">
      <c r="A1019" t="s">
        <v>330</v>
      </c>
      <c r="B1019" t="s">
        <v>331</v>
      </c>
      <c r="C1019">
        <v>2010</v>
      </c>
      <c r="D1019" t="s">
        <v>32</v>
      </c>
      <c r="E1019">
        <v>5</v>
      </c>
      <c r="F1019">
        <v>295.68528848850701</v>
      </c>
      <c r="G1019">
        <v>2160</v>
      </c>
      <c r="H1019">
        <v>5.6221371986321298</v>
      </c>
      <c r="I1019">
        <v>6.9991859933881804</v>
      </c>
      <c r="J1019">
        <v>1.9697714068408201</v>
      </c>
      <c r="K1019">
        <v>-1.00936147231244</v>
      </c>
      <c r="L1019">
        <v>124.081597470921</v>
      </c>
      <c r="M1019">
        <v>0</v>
      </c>
      <c r="N1019">
        <v>0</v>
      </c>
      <c r="O1019">
        <f t="shared" si="15"/>
        <v>0</v>
      </c>
    </row>
    <row r="1020" spans="1:15" hidden="1">
      <c r="A1020" t="s">
        <v>330</v>
      </c>
      <c r="B1020" t="s">
        <v>331</v>
      </c>
      <c r="C1020">
        <v>2011</v>
      </c>
      <c r="D1020" t="s">
        <v>32</v>
      </c>
      <c r="E1020">
        <v>6</v>
      </c>
      <c r="F1020">
        <v>305.83032743393301</v>
      </c>
      <c r="G1020">
        <v>2500</v>
      </c>
      <c r="H1020">
        <v>5.8028627974871796</v>
      </c>
      <c r="I1020">
        <v>6.5742881401298296</v>
      </c>
      <c r="J1020">
        <v>0.72537413526015004</v>
      </c>
      <c r="K1020">
        <v>-1.0034410198619199</v>
      </c>
      <c r="L1020">
        <v>108.992925442027</v>
      </c>
      <c r="M1020">
        <v>0</v>
      </c>
      <c r="N1020">
        <v>0</v>
      </c>
      <c r="O1020">
        <f t="shared" si="15"/>
        <v>0</v>
      </c>
    </row>
    <row r="1021" spans="1:15" hidden="1">
      <c r="A1021" t="s">
        <v>330</v>
      </c>
      <c r="B1021" t="s">
        <v>331</v>
      </c>
      <c r="C1021">
        <v>2012</v>
      </c>
      <c r="D1021" t="s">
        <v>32</v>
      </c>
      <c r="E1021">
        <v>6.5</v>
      </c>
      <c r="F1021">
        <v>235.95667187837699</v>
      </c>
      <c r="G1021">
        <v>2920</v>
      </c>
      <c r="H1021">
        <v>5.8380154508075197</v>
      </c>
      <c r="I1021">
        <v>5.1012596097181504</v>
      </c>
      <c r="J1021">
        <v>0.199197650103907</v>
      </c>
      <c r="K1021">
        <v>-1.67170729035619</v>
      </c>
      <c r="L1021">
        <v>98.990304242225506</v>
      </c>
      <c r="M1021">
        <v>0</v>
      </c>
      <c r="N1021">
        <v>0</v>
      </c>
      <c r="O1021">
        <f t="shared" si="15"/>
        <v>1</v>
      </c>
    </row>
    <row r="1022" spans="1:15" hidden="1">
      <c r="A1022" t="s">
        <v>332</v>
      </c>
      <c r="B1022" t="s">
        <v>333</v>
      </c>
      <c r="C1022">
        <v>2009</v>
      </c>
      <c r="D1022" t="s">
        <v>32</v>
      </c>
      <c r="E1022">
        <v>14.5</v>
      </c>
      <c r="F1022">
        <v>8.7063928571428608</v>
      </c>
      <c r="G1022">
        <v>51150</v>
      </c>
      <c r="H1022">
        <v>3.3667216376483902</v>
      </c>
      <c r="I1022">
        <v>4.2907752352255502</v>
      </c>
      <c r="J1022">
        <v>-5.5882732961643997</v>
      </c>
      <c r="K1022">
        <v>-1.27254127544087</v>
      </c>
      <c r="L1022">
        <v>1133.0181900155701</v>
      </c>
      <c r="M1022">
        <v>0</v>
      </c>
      <c r="N1022">
        <v>1</v>
      </c>
      <c r="O1022">
        <f t="shared" si="15"/>
        <v>1</v>
      </c>
    </row>
    <row r="1023" spans="1:15" hidden="1">
      <c r="A1023" t="s">
        <v>332</v>
      </c>
      <c r="B1023" t="s">
        <v>333</v>
      </c>
      <c r="C1023">
        <v>2010</v>
      </c>
      <c r="D1023" t="s">
        <v>32</v>
      </c>
      <c r="E1023">
        <v>11</v>
      </c>
      <c r="F1023">
        <v>104.770131575015</v>
      </c>
      <c r="G1023">
        <v>46120</v>
      </c>
      <c r="H1023">
        <v>0.35550247994504303</v>
      </c>
      <c r="I1023">
        <v>1.48449777401672</v>
      </c>
      <c r="J1023">
        <v>-2.1415249324800198</v>
      </c>
      <c r="K1023">
        <v>-6.5918357136791501</v>
      </c>
      <c r="L1023">
        <v>1246.7651777133101</v>
      </c>
      <c r="M1023">
        <v>0</v>
      </c>
      <c r="N1023">
        <v>1</v>
      </c>
      <c r="O1023">
        <f t="shared" si="15"/>
        <v>1</v>
      </c>
    </row>
    <row r="1024" spans="1:15" hidden="1">
      <c r="A1024" t="s">
        <v>332</v>
      </c>
      <c r="B1024" t="s">
        <v>333</v>
      </c>
      <c r="C1024">
        <v>2011</v>
      </c>
      <c r="D1024" t="s">
        <v>32</v>
      </c>
      <c r="E1024">
        <v>7.5</v>
      </c>
      <c r="F1024">
        <v>250.791444724988</v>
      </c>
      <c r="G1024">
        <v>43760</v>
      </c>
      <c r="H1024">
        <v>-1.0809138075487801</v>
      </c>
      <c r="I1024">
        <v>-0.457532594092453</v>
      </c>
      <c r="J1024">
        <v>1.0614984980714299</v>
      </c>
      <c r="K1024">
        <v>-16.489643615217702</v>
      </c>
      <c r="L1024">
        <v>1132.7277083574199</v>
      </c>
      <c r="M1024">
        <v>0</v>
      </c>
      <c r="N1024">
        <v>1</v>
      </c>
      <c r="O1024">
        <f t="shared" si="15"/>
        <v>1</v>
      </c>
    </row>
    <row r="1025" spans="1:15" hidden="1">
      <c r="A1025" t="s">
        <v>332</v>
      </c>
      <c r="B1025" t="s">
        <v>333</v>
      </c>
      <c r="C1025">
        <v>2012</v>
      </c>
      <c r="D1025" t="s">
        <v>32</v>
      </c>
      <c r="E1025">
        <v>7.5</v>
      </c>
      <c r="F1025">
        <v>409.33327962210598</v>
      </c>
      <c r="G1025">
        <v>42060</v>
      </c>
      <c r="H1025">
        <v>-1.6207772486621901</v>
      </c>
      <c r="I1025">
        <v>-0.94907787015698597</v>
      </c>
      <c r="J1025">
        <v>1.1892780055609</v>
      </c>
      <c r="K1025">
        <v>-18.3739369933426</v>
      </c>
      <c r="L1025">
        <v>1018.20330535511</v>
      </c>
      <c r="M1025">
        <v>0</v>
      </c>
      <c r="N1025">
        <v>1</v>
      </c>
      <c r="O1025">
        <f t="shared" si="15"/>
        <v>1</v>
      </c>
    </row>
    <row r="1026" spans="1:15" hidden="1">
      <c r="A1026" t="s">
        <v>334</v>
      </c>
      <c r="B1026" t="s">
        <v>335</v>
      </c>
      <c r="C1026">
        <v>2007</v>
      </c>
      <c r="D1026" t="s">
        <v>32</v>
      </c>
      <c r="E1026">
        <v>11</v>
      </c>
      <c r="F1026">
        <v>34.648153061224498</v>
      </c>
      <c r="G1026">
        <v>22110</v>
      </c>
      <c r="H1026">
        <v>4.0622849782400898</v>
      </c>
      <c r="I1026">
        <v>1.0090282978220599</v>
      </c>
      <c r="J1026">
        <v>4.4985507495075998</v>
      </c>
      <c r="K1026">
        <v>-4.0766712242393197</v>
      </c>
      <c r="L1026">
        <v>134.37338303510899</v>
      </c>
      <c r="M1026">
        <v>0</v>
      </c>
      <c r="N1026">
        <v>1</v>
      </c>
      <c r="O1026">
        <f t="shared" si="15"/>
        <v>1</v>
      </c>
    </row>
    <row r="1027" spans="1:15" hidden="1">
      <c r="A1027" t="s">
        <v>334</v>
      </c>
      <c r="B1027" t="s">
        <v>335</v>
      </c>
      <c r="C1027">
        <v>2008</v>
      </c>
      <c r="D1027" t="s">
        <v>32</v>
      </c>
      <c r="E1027">
        <v>11.5</v>
      </c>
      <c r="F1027">
        <v>30.346194177670998</v>
      </c>
      <c r="G1027">
        <v>23770</v>
      </c>
      <c r="H1027">
        <v>5.3598488025817002</v>
      </c>
      <c r="I1027">
        <v>1.31696290586954</v>
      </c>
      <c r="J1027">
        <v>3.1275616509322202</v>
      </c>
      <c r="K1027">
        <v>-2.6411251336276398</v>
      </c>
      <c r="L1027">
        <v>123.308677787477</v>
      </c>
      <c r="M1027">
        <v>0</v>
      </c>
      <c r="N1027">
        <v>1</v>
      </c>
      <c r="O1027">
        <f t="shared" ref="O1027:O1090" si="16">IF(E1027&gt;6,1,0)</f>
        <v>1</v>
      </c>
    </row>
    <row r="1028" spans="1:15" hidden="1">
      <c r="A1028" t="s">
        <v>334</v>
      </c>
      <c r="B1028" t="s">
        <v>335</v>
      </c>
      <c r="C1028">
        <v>2009</v>
      </c>
      <c r="D1028" t="s">
        <v>32</v>
      </c>
      <c r="E1028">
        <v>11.5</v>
      </c>
      <c r="F1028">
        <v>55.685160562891703</v>
      </c>
      <c r="G1028">
        <v>25970</v>
      </c>
      <c r="H1028">
        <v>4.9717377788289498</v>
      </c>
      <c r="I1028">
        <v>2.4072536345067301</v>
      </c>
      <c r="J1028">
        <v>1.4872342670872301</v>
      </c>
      <c r="K1028">
        <v>-2.2337665515871401</v>
      </c>
      <c r="L1028">
        <v>108.670056835569</v>
      </c>
      <c r="M1028">
        <v>0</v>
      </c>
      <c r="N1028">
        <v>1</v>
      </c>
      <c r="O1028">
        <f t="shared" si="16"/>
        <v>1</v>
      </c>
    </row>
    <row r="1029" spans="1:15" hidden="1">
      <c r="A1029" t="s">
        <v>334</v>
      </c>
      <c r="B1029" t="s">
        <v>335</v>
      </c>
      <c r="C1029">
        <v>2010</v>
      </c>
      <c r="D1029" t="s">
        <v>32</v>
      </c>
      <c r="E1029">
        <v>11.5</v>
      </c>
      <c r="F1029">
        <v>100.31670348187799</v>
      </c>
      <c r="G1029">
        <v>27210</v>
      </c>
      <c r="H1029">
        <v>4.3630546200699998</v>
      </c>
      <c r="I1029">
        <v>2.8108581352386901</v>
      </c>
      <c r="J1029">
        <v>3.8565730427028702</v>
      </c>
      <c r="K1029">
        <v>-3.5636911450892699</v>
      </c>
      <c r="L1029">
        <v>127.754301233877</v>
      </c>
      <c r="M1029">
        <v>0</v>
      </c>
      <c r="N1029">
        <v>1</v>
      </c>
      <c r="O1029">
        <f t="shared" si="16"/>
        <v>1</v>
      </c>
    </row>
    <row r="1030" spans="1:15" hidden="1">
      <c r="A1030" t="s">
        <v>334</v>
      </c>
      <c r="B1030" t="s">
        <v>335</v>
      </c>
      <c r="C1030">
        <v>2011</v>
      </c>
      <c r="D1030" t="s">
        <v>32</v>
      </c>
      <c r="E1030">
        <v>12</v>
      </c>
      <c r="F1030">
        <v>132.12816671717201</v>
      </c>
      <c r="G1030">
        <v>29480</v>
      </c>
      <c r="H1030">
        <v>4.3556673306005598</v>
      </c>
      <c r="I1030">
        <v>3.5384771649725302</v>
      </c>
      <c r="J1030">
        <v>3.3723616656504101</v>
      </c>
      <c r="K1030">
        <v>-4.7352980342907802</v>
      </c>
      <c r="L1030">
        <v>122.28099213871199</v>
      </c>
      <c r="M1030">
        <v>0</v>
      </c>
      <c r="N1030">
        <v>1</v>
      </c>
      <c r="O1030">
        <f t="shared" si="16"/>
        <v>1</v>
      </c>
    </row>
    <row r="1031" spans="1:15" hidden="1">
      <c r="A1031" t="s">
        <v>334</v>
      </c>
      <c r="B1031" t="s">
        <v>335</v>
      </c>
      <c r="C1031">
        <v>2012</v>
      </c>
      <c r="D1031" t="s">
        <v>32</v>
      </c>
      <c r="E1031">
        <v>12</v>
      </c>
      <c r="F1031">
        <v>150.28418100165101</v>
      </c>
      <c r="G1031">
        <v>31170</v>
      </c>
      <c r="H1031">
        <v>3.8365694456533599</v>
      </c>
      <c r="I1031">
        <v>3.1590515343005099</v>
      </c>
      <c r="J1031">
        <v>1.5171570097056299</v>
      </c>
      <c r="K1031">
        <v>-5.03122874916368</v>
      </c>
      <c r="L1031">
        <v>118.673390650876</v>
      </c>
      <c r="M1031">
        <v>0</v>
      </c>
      <c r="N1031">
        <v>1</v>
      </c>
      <c r="O1031">
        <f t="shared" si="16"/>
        <v>1</v>
      </c>
    </row>
    <row r="1032" spans="1:15" hidden="1">
      <c r="A1032" t="s">
        <v>336</v>
      </c>
      <c r="B1032" t="s">
        <v>337</v>
      </c>
      <c r="C1032">
        <v>2007</v>
      </c>
      <c r="D1032" t="s">
        <v>32</v>
      </c>
      <c r="E1032">
        <v>13</v>
      </c>
      <c r="F1032">
        <v>11.27368359375</v>
      </c>
      <c r="G1032">
        <v>34210</v>
      </c>
      <c r="H1032">
        <v>1.1729726667259299</v>
      </c>
      <c r="I1032">
        <v>2.0946908524420702</v>
      </c>
      <c r="J1032">
        <v>-2.4610084150431502</v>
      </c>
      <c r="K1032">
        <v>-2.78698606672328</v>
      </c>
      <c r="L1032">
        <v>387.15403420800499</v>
      </c>
      <c r="M1032">
        <v>0</v>
      </c>
      <c r="N1032">
        <v>1</v>
      </c>
      <c r="O1032">
        <f t="shared" si="16"/>
        <v>1</v>
      </c>
    </row>
    <row r="1033" spans="1:15" hidden="1">
      <c r="A1033" t="s">
        <v>336</v>
      </c>
      <c r="B1033" t="s">
        <v>337</v>
      </c>
      <c r="C1033">
        <v>2008</v>
      </c>
      <c r="D1033" t="s">
        <v>32</v>
      </c>
      <c r="E1033">
        <v>13</v>
      </c>
      <c r="F1033">
        <v>10.3721463945762</v>
      </c>
      <c r="G1033">
        <v>35820</v>
      </c>
      <c r="H1033">
        <v>1.5033652407407201</v>
      </c>
      <c r="I1033">
        <v>1.96343235385335</v>
      </c>
      <c r="J1033">
        <v>-2.3400598576354401</v>
      </c>
      <c r="K1033">
        <v>-2.40933584051258</v>
      </c>
      <c r="L1033">
        <v>395.974724207451</v>
      </c>
      <c r="M1033">
        <v>0</v>
      </c>
      <c r="N1033">
        <v>1</v>
      </c>
      <c r="O1033">
        <f t="shared" si="16"/>
        <v>1</v>
      </c>
    </row>
    <row r="1034" spans="1:15" hidden="1">
      <c r="A1034" t="s">
        <v>336</v>
      </c>
      <c r="B1034" t="s">
        <v>337</v>
      </c>
      <c r="C1034">
        <v>2009</v>
      </c>
      <c r="D1034" t="s">
        <v>32</v>
      </c>
      <c r="E1034">
        <v>13</v>
      </c>
      <c r="F1034">
        <v>28.1486368120704</v>
      </c>
      <c r="G1034">
        <v>37770</v>
      </c>
      <c r="H1034">
        <v>0.845074451148629</v>
      </c>
      <c r="I1034">
        <v>2.4220917550370702</v>
      </c>
      <c r="J1034">
        <v>-2.73330195778634</v>
      </c>
      <c r="K1034">
        <v>-1.9703173800142899</v>
      </c>
      <c r="L1034">
        <v>416.49017720416202</v>
      </c>
      <c r="M1034">
        <v>0</v>
      </c>
      <c r="N1034">
        <v>1</v>
      </c>
      <c r="O1034">
        <f t="shared" si="16"/>
        <v>1</v>
      </c>
    </row>
    <row r="1035" spans="1:15" hidden="1">
      <c r="A1035" t="s">
        <v>336</v>
      </c>
      <c r="B1035" t="s">
        <v>337</v>
      </c>
      <c r="C1035">
        <v>2010</v>
      </c>
      <c r="D1035" t="s">
        <v>32</v>
      </c>
      <c r="E1035">
        <v>13</v>
      </c>
      <c r="F1035">
        <v>61.577716738036401</v>
      </c>
      <c r="G1035">
        <v>37690</v>
      </c>
      <c r="H1035">
        <v>-0.76265541774418799</v>
      </c>
      <c r="I1035">
        <v>1.98221261066969</v>
      </c>
      <c r="J1035">
        <v>-1.7979105173499601</v>
      </c>
      <c r="K1035">
        <v>-2.8148301291041702</v>
      </c>
      <c r="L1035">
        <v>518.20398062235097</v>
      </c>
      <c r="M1035">
        <v>0</v>
      </c>
      <c r="N1035">
        <v>1</v>
      </c>
      <c r="O1035">
        <f t="shared" si="16"/>
        <v>1</v>
      </c>
    </row>
    <row r="1036" spans="1:15" hidden="1">
      <c r="A1036" t="s">
        <v>336</v>
      </c>
      <c r="B1036" t="s">
        <v>337</v>
      </c>
      <c r="C1036">
        <v>2011</v>
      </c>
      <c r="D1036" t="s">
        <v>32</v>
      </c>
      <c r="E1036">
        <v>11</v>
      </c>
      <c r="F1036">
        <v>114.327171399595</v>
      </c>
      <c r="G1036">
        <v>37690</v>
      </c>
      <c r="H1036">
        <v>-0.83662535123139203</v>
      </c>
      <c r="I1036">
        <v>1.8883622100054001</v>
      </c>
      <c r="J1036">
        <v>-3.2959839765844401</v>
      </c>
      <c r="K1036">
        <v>-3.6030268898380702</v>
      </c>
      <c r="L1036">
        <v>452.11377609573702</v>
      </c>
      <c r="M1036">
        <v>0</v>
      </c>
      <c r="N1036">
        <v>1</v>
      </c>
      <c r="O1036">
        <f t="shared" si="16"/>
        <v>1</v>
      </c>
    </row>
    <row r="1037" spans="1:15" hidden="1">
      <c r="A1037" t="s">
        <v>336</v>
      </c>
      <c r="B1037" t="s">
        <v>337</v>
      </c>
      <c r="C1037">
        <v>2012</v>
      </c>
      <c r="D1037" t="s">
        <v>32</v>
      </c>
      <c r="E1037">
        <v>9.5</v>
      </c>
      <c r="F1037">
        <v>194.75857064544701</v>
      </c>
      <c r="G1037">
        <v>37690</v>
      </c>
      <c r="H1037">
        <v>-1.05845636791071</v>
      </c>
      <c r="I1037">
        <v>1.67716026095728</v>
      </c>
      <c r="J1037">
        <v>-2.8881966381432602</v>
      </c>
      <c r="K1037">
        <v>-3.9935092025732102</v>
      </c>
      <c r="L1037">
        <v>413.58709876809303</v>
      </c>
      <c r="M1037">
        <v>0</v>
      </c>
      <c r="N1037">
        <v>1</v>
      </c>
      <c r="O1037">
        <f t="shared" si="16"/>
        <v>1</v>
      </c>
    </row>
    <row r="1038" spans="1:15" hidden="1">
      <c r="A1038" t="s">
        <v>338</v>
      </c>
      <c r="B1038" t="s">
        <v>339</v>
      </c>
      <c r="C1038">
        <v>2007</v>
      </c>
      <c r="D1038" t="s">
        <v>32</v>
      </c>
      <c r="E1038">
        <v>15</v>
      </c>
      <c r="F1038">
        <v>4.9962903225806397</v>
      </c>
      <c r="G1038">
        <v>38600</v>
      </c>
      <c r="H1038">
        <v>1.7603685561075</v>
      </c>
      <c r="I1038">
        <v>-1.3574162484062E-2</v>
      </c>
      <c r="J1038">
        <v>4.0092502208960799</v>
      </c>
      <c r="K1038">
        <v>-2.4633748472182599</v>
      </c>
      <c r="L1038">
        <v>215.38381469008499</v>
      </c>
      <c r="M1038">
        <v>0</v>
      </c>
      <c r="N1038">
        <v>1</v>
      </c>
      <c r="O1038">
        <f t="shared" si="16"/>
        <v>1</v>
      </c>
    </row>
    <row r="1039" spans="1:15" hidden="1">
      <c r="A1039" t="s">
        <v>338</v>
      </c>
      <c r="B1039" t="s">
        <v>339</v>
      </c>
      <c r="C1039">
        <v>2008</v>
      </c>
      <c r="D1039" t="s">
        <v>32</v>
      </c>
      <c r="E1039">
        <v>15</v>
      </c>
      <c r="F1039">
        <v>4.7504880184331704</v>
      </c>
      <c r="G1039">
        <v>37660</v>
      </c>
      <c r="H1039">
        <v>1.88713718378999</v>
      </c>
      <c r="I1039">
        <v>8.5015784154762394E-3</v>
      </c>
      <c r="J1039">
        <v>4.8604028521521903</v>
      </c>
      <c r="K1039">
        <v>-2.4544334111106498</v>
      </c>
      <c r="L1039">
        <v>209.21974529675899</v>
      </c>
      <c r="M1039">
        <v>0</v>
      </c>
      <c r="N1039">
        <v>1</v>
      </c>
      <c r="O1039">
        <f t="shared" si="16"/>
        <v>1</v>
      </c>
    </row>
    <row r="1040" spans="1:15" hidden="1">
      <c r="A1040" t="s">
        <v>338</v>
      </c>
      <c r="B1040" t="s">
        <v>339</v>
      </c>
      <c r="C1040">
        <v>2009</v>
      </c>
      <c r="D1040" t="s">
        <v>32</v>
      </c>
      <c r="E1040">
        <v>15</v>
      </c>
      <c r="F1040">
        <v>11.976789234510999</v>
      </c>
      <c r="G1040">
        <v>37870</v>
      </c>
      <c r="H1040">
        <v>1.03654564681559</v>
      </c>
      <c r="I1040">
        <v>0.55736856867813001</v>
      </c>
      <c r="J1040">
        <v>2.93071933118408</v>
      </c>
      <c r="K1040">
        <v>-2.0836458660677901</v>
      </c>
      <c r="L1040">
        <v>242.76731432219199</v>
      </c>
      <c r="M1040">
        <v>0</v>
      </c>
      <c r="N1040">
        <v>1</v>
      </c>
      <c r="O1040">
        <f t="shared" si="16"/>
        <v>1</v>
      </c>
    </row>
    <row r="1041" spans="1:15" hidden="1">
      <c r="A1041" t="s">
        <v>338</v>
      </c>
      <c r="B1041" t="s">
        <v>339</v>
      </c>
      <c r="C1041">
        <v>2010</v>
      </c>
      <c r="D1041" t="s">
        <v>32</v>
      </c>
      <c r="E1041">
        <v>15</v>
      </c>
      <c r="F1041">
        <v>31.693787093085799</v>
      </c>
      <c r="G1041">
        <v>37610</v>
      </c>
      <c r="H1041">
        <v>-0.67088051142062699</v>
      </c>
      <c r="I1041">
        <v>2.8240967527956899E-2</v>
      </c>
      <c r="J1041">
        <v>2.8932251666064901</v>
      </c>
      <c r="K1041">
        <v>-4.3202837598433996</v>
      </c>
      <c r="L1041">
        <v>333.596729502568</v>
      </c>
      <c r="M1041">
        <v>0</v>
      </c>
      <c r="N1041">
        <v>1</v>
      </c>
      <c r="O1041">
        <f t="shared" si="16"/>
        <v>1</v>
      </c>
    </row>
    <row r="1042" spans="1:15" hidden="1">
      <c r="A1042" t="s">
        <v>338</v>
      </c>
      <c r="B1042" t="s">
        <v>339</v>
      </c>
      <c r="C1042">
        <v>2011</v>
      </c>
      <c r="D1042" t="s">
        <v>32</v>
      </c>
      <c r="E1042">
        <v>14.5</v>
      </c>
      <c r="F1042">
        <v>54.907776094878997</v>
      </c>
      <c r="G1042">
        <v>42190</v>
      </c>
      <c r="H1042">
        <v>6.8900965928827704E-2</v>
      </c>
      <c r="I1042">
        <v>-0.23100349937989201</v>
      </c>
      <c r="J1042">
        <v>3.9587747460842402</v>
      </c>
      <c r="K1042">
        <v>-5.7567702563838097</v>
      </c>
      <c r="L1042">
        <v>283.37369547022899</v>
      </c>
      <c r="M1042">
        <v>0</v>
      </c>
      <c r="N1042">
        <v>1</v>
      </c>
      <c r="O1042">
        <f t="shared" si="16"/>
        <v>1</v>
      </c>
    </row>
    <row r="1043" spans="1:15" hidden="1">
      <c r="A1043" t="s">
        <v>338</v>
      </c>
      <c r="B1043" t="s">
        <v>339</v>
      </c>
      <c r="C1043">
        <v>2012</v>
      </c>
      <c r="D1043" t="s">
        <v>32</v>
      </c>
      <c r="E1043">
        <v>14.5</v>
      </c>
      <c r="F1043">
        <v>80.276636205990101</v>
      </c>
      <c r="G1043">
        <v>45190</v>
      </c>
      <c r="H1043">
        <v>-0.59232680196918797</v>
      </c>
      <c r="I1043">
        <v>-0.78327793996300299</v>
      </c>
      <c r="J1043">
        <v>2.1375531720334502</v>
      </c>
      <c r="K1043">
        <v>-7.5109542108620104</v>
      </c>
      <c r="L1043">
        <v>322.09226591441001</v>
      </c>
      <c r="M1043">
        <v>0</v>
      </c>
      <c r="N1043">
        <v>1</v>
      </c>
      <c r="O1043">
        <f t="shared" si="16"/>
        <v>1</v>
      </c>
    </row>
    <row r="1044" spans="1:15" hidden="1">
      <c r="A1044" t="s">
        <v>340</v>
      </c>
      <c r="B1044" t="s">
        <v>341</v>
      </c>
      <c r="C1044">
        <v>2007</v>
      </c>
      <c r="D1044" t="s">
        <v>32</v>
      </c>
      <c r="E1044">
        <v>11</v>
      </c>
      <c r="F1044">
        <v>25.004542307692301</v>
      </c>
      <c r="G1044">
        <v>19980</v>
      </c>
      <c r="H1044">
        <v>4.2332199952692902</v>
      </c>
      <c r="I1044">
        <v>2.8623777105757999</v>
      </c>
      <c r="J1044">
        <v>0.352758163772524</v>
      </c>
      <c r="K1044">
        <v>0.67481581797220502</v>
      </c>
      <c r="L1044">
        <v>54.314945784165999</v>
      </c>
      <c r="M1044">
        <v>0</v>
      </c>
      <c r="N1044">
        <v>1</v>
      </c>
      <c r="O1044">
        <f t="shared" si="16"/>
        <v>1</v>
      </c>
    </row>
    <row r="1045" spans="1:15" hidden="1">
      <c r="A1045" t="s">
        <v>340</v>
      </c>
      <c r="B1045" t="s">
        <v>341</v>
      </c>
      <c r="C1045">
        <v>2008</v>
      </c>
      <c r="D1045" t="s">
        <v>32</v>
      </c>
      <c r="E1045">
        <v>11</v>
      </c>
      <c r="F1045">
        <v>25.177918440667899</v>
      </c>
      <c r="G1045">
        <v>22460</v>
      </c>
      <c r="H1045">
        <v>4.8657697539156999</v>
      </c>
      <c r="I1045">
        <v>2.5101523777249399</v>
      </c>
      <c r="J1045">
        <v>1.05057034512467</v>
      </c>
      <c r="K1045">
        <v>1.36628389004318</v>
      </c>
      <c r="L1045">
        <v>66.3761689170083</v>
      </c>
      <c r="M1045">
        <v>0</v>
      </c>
      <c r="N1045">
        <v>1</v>
      </c>
      <c r="O1045">
        <f t="shared" si="16"/>
        <v>1</v>
      </c>
    </row>
    <row r="1046" spans="1:15" hidden="1">
      <c r="A1046" t="s">
        <v>340</v>
      </c>
      <c r="B1046" t="s">
        <v>341</v>
      </c>
      <c r="C1046">
        <v>2009</v>
      </c>
      <c r="D1046" t="s">
        <v>32</v>
      </c>
      <c r="E1046">
        <v>11</v>
      </c>
      <c r="F1046">
        <v>72.106534685636205</v>
      </c>
      <c r="G1046">
        <v>22850</v>
      </c>
      <c r="H1046">
        <v>4.3481104916222302</v>
      </c>
      <c r="I1046">
        <v>3.1501294457102298</v>
      </c>
      <c r="J1046">
        <v>0.31826470888612901</v>
      </c>
      <c r="K1046">
        <v>1.5882882949800701</v>
      </c>
      <c r="L1046">
        <v>70.448385052511696</v>
      </c>
      <c r="M1046">
        <v>0</v>
      </c>
      <c r="N1046">
        <v>1</v>
      </c>
      <c r="O1046">
        <f t="shared" si="16"/>
        <v>1</v>
      </c>
    </row>
    <row r="1047" spans="1:15" hidden="1">
      <c r="A1047" t="s">
        <v>340</v>
      </c>
      <c r="B1047" t="s">
        <v>341</v>
      </c>
      <c r="C1047">
        <v>2010</v>
      </c>
      <c r="D1047" t="s">
        <v>32</v>
      </c>
      <c r="E1047">
        <v>11.5</v>
      </c>
      <c r="F1047">
        <v>132.98727856519201</v>
      </c>
      <c r="G1047">
        <v>21090</v>
      </c>
      <c r="H1047">
        <v>3.5440682523498901</v>
      </c>
      <c r="I1047">
        <v>3.3218878985437499</v>
      </c>
      <c r="J1047">
        <v>3.7245812322361598</v>
      </c>
      <c r="K1047">
        <v>1.2359015840600001</v>
      </c>
      <c r="L1047">
        <v>76.130666943250205</v>
      </c>
      <c r="M1047">
        <v>0</v>
      </c>
      <c r="N1047">
        <v>1</v>
      </c>
      <c r="O1047">
        <f t="shared" si="16"/>
        <v>1</v>
      </c>
    </row>
    <row r="1048" spans="1:15" hidden="1">
      <c r="A1048" t="s">
        <v>340</v>
      </c>
      <c r="B1048" t="s">
        <v>341</v>
      </c>
      <c r="C1048">
        <v>2011</v>
      </c>
      <c r="D1048" t="s">
        <v>32</v>
      </c>
      <c r="E1048">
        <v>11.5</v>
      </c>
      <c r="F1048">
        <v>159.18475508662101</v>
      </c>
      <c r="G1048">
        <v>21320</v>
      </c>
      <c r="H1048">
        <v>3.87423104912452</v>
      </c>
      <c r="I1048">
        <v>3.46239294641873</v>
      </c>
      <c r="J1048">
        <v>2.6359449181304702</v>
      </c>
      <c r="K1048">
        <v>1.02455537802537</v>
      </c>
      <c r="L1048">
        <v>65.770495543622502</v>
      </c>
      <c r="M1048">
        <v>0</v>
      </c>
      <c r="N1048">
        <v>1</v>
      </c>
      <c r="O1048">
        <f t="shared" si="16"/>
        <v>1</v>
      </c>
    </row>
    <row r="1049" spans="1:15" hidden="1">
      <c r="A1049" t="s">
        <v>340</v>
      </c>
      <c r="B1049" t="s">
        <v>341</v>
      </c>
      <c r="C1049">
        <v>2012</v>
      </c>
      <c r="D1049" t="s">
        <v>32</v>
      </c>
      <c r="E1049">
        <v>12.5</v>
      </c>
      <c r="F1049">
        <v>145.01221893815</v>
      </c>
      <c r="G1049">
        <v>22620</v>
      </c>
      <c r="H1049">
        <v>3.4288056938460598</v>
      </c>
      <c r="I1049">
        <v>3.2376212543927201</v>
      </c>
      <c r="J1049">
        <v>1.5514647710573599</v>
      </c>
      <c r="K1049">
        <v>1.08056610619259</v>
      </c>
      <c r="L1049">
        <v>58.850458627997597</v>
      </c>
      <c r="M1049">
        <v>0</v>
      </c>
      <c r="N1049">
        <v>1</v>
      </c>
      <c r="O1049">
        <f t="shared" si="16"/>
        <v>1</v>
      </c>
    </row>
    <row r="1050" spans="1:15" hidden="1">
      <c r="A1050" t="s">
        <v>342</v>
      </c>
      <c r="B1050" t="s">
        <v>343</v>
      </c>
      <c r="C1050">
        <v>2007</v>
      </c>
      <c r="D1050" t="s">
        <v>32</v>
      </c>
      <c r="E1050" t="s">
        <v>313</v>
      </c>
      <c r="F1050">
        <v>62.9405546558704</v>
      </c>
      <c r="G1050">
        <v>3860</v>
      </c>
      <c r="H1050">
        <v>9.8249999997589903</v>
      </c>
      <c r="I1050">
        <v>7.6842899801274402</v>
      </c>
      <c r="J1050">
        <v>-2.4533498532101001</v>
      </c>
      <c r="K1050">
        <v>0.220952798303098</v>
      </c>
      <c r="L1050">
        <v>143.187559497309</v>
      </c>
      <c r="M1050">
        <v>0</v>
      </c>
      <c r="N1050">
        <v>0</v>
      </c>
      <c r="O1050">
        <f t="shared" si="16"/>
        <v>1</v>
      </c>
    </row>
    <row r="1051" spans="1:15" hidden="1">
      <c r="A1051" t="s">
        <v>342</v>
      </c>
      <c r="B1051" t="s">
        <v>343</v>
      </c>
      <c r="C1051">
        <v>2008</v>
      </c>
      <c r="D1051" t="s">
        <v>32</v>
      </c>
      <c r="E1051" t="s">
        <v>313</v>
      </c>
      <c r="F1051">
        <v>74.267763656060197</v>
      </c>
      <c r="G1051">
        <v>4980</v>
      </c>
      <c r="H1051">
        <v>9.7249999997133507</v>
      </c>
      <c r="I1051">
        <v>8.9798287674156096</v>
      </c>
      <c r="J1051">
        <v>-7.9696252327866501</v>
      </c>
      <c r="K1051">
        <v>6.2473333333333301</v>
      </c>
      <c r="L1051">
        <v>176.684628411501</v>
      </c>
      <c r="M1051">
        <v>0</v>
      </c>
      <c r="N1051">
        <v>0</v>
      </c>
      <c r="O1051">
        <f t="shared" si="16"/>
        <v>1</v>
      </c>
    </row>
    <row r="1052" spans="1:15" hidden="1">
      <c r="A1052" t="s">
        <v>342</v>
      </c>
      <c r="B1052" t="s">
        <v>343</v>
      </c>
      <c r="C1052">
        <v>2009</v>
      </c>
      <c r="D1052" t="s">
        <v>32</v>
      </c>
      <c r="E1052" t="s">
        <v>313</v>
      </c>
      <c r="F1052">
        <v>171.144957424453</v>
      </c>
      <c r="G1052">
        <v>6150</v>
      </c>
      <c r="H1052">
        <v>8.1499999998579504</v>
      </c>
      <c r="I1052">
        <v>12.1704734700157</v>
      </c>
      <c r="J1052">
        <v>4.6921956236707896</v>
      </c>
      <c r="K1052">
        <v>4.6719999999999997</v>
      </c>
      <c r="L1052">
        <v>135.68492607996399</v>
      </c>
      <c r="M1052">
        <v>0</v>
      </c>
      <c r="N1052">
        <v>0</v>
      </c>
      <c r="O1052">
        <f t="shared" si="16"/>
        <v>1</v>
      </c>
    </row>
    <row r="1053" spans="1:15" hidden="1">
      <c r="A1053" t="s">
        <v>342</v>
      </c>
      <c r="B1053" t="s">
        <v>343</v>
      </c>
      <c r="C1053">
        <v>2010</v>
      </c>
      <c r="D1053" t="s">
        <v>32</v>
      </c>
      <c r="E1053" t="s">
        <v>313</v>
      </c>
      <c r="F1053">
        <v>351.25339527818102</v>
      </c>
      <c r="G1053">
        <v>6780</v>
      </c>
      <c r="H1053">
        <v>6.0249999999084203</v>
      </c>
      <c r="I1053">
        <v>11.742319546924699</v>
      </c>
      <c r="J1053">
        <v>-3.5584602070038698</v>
      </c>
      <c r="K1053">
        <v>1.6779999999999999</v>
      </c>
      <c r="L1053">
        <v>226.45619996157299</v>
      </c>
      <c r="M1053">
        <v>0</v>
      </c>
      <c r="N1053">
        <v>0</v>
      </c>
      <c r="O1053">
        <f t="shared" si="16"/>
        <v>1</v>
      </c>
    </row>
    <row r="1054" spans="1:15" hidden="1">
      <c r="A1054" t="s">
        <v>342</v>
      </c>
      <c r="B1054" t="s">
        <v>343</v>
      </c>
      <c r="C1054">
        <v>2011</v>
      </c>
      <c r="D1054" t="s">
        <v>32</v>
      </c>
      <c r="E1054" t="s">
        <v>313</v>
      </c>
      <c r="F1054">
        <v>387.87171849532899</v>
      </c>
      <c r="G1054">
        <v>7440</v>
      </c>
      <c r="H1054">
        <v>5.1749999999489296</v>
      </c>
      <c r="I1054">
        <v>10.524700495308499</v>
      </c>
      <c r="J1054">
        <v>0.95302470984256304</v>
      </c>
      <c r="K1054">
        <v>0.45633333333333298</v>
      </c>
      <c r="L1054">
        <v>173.65793276103301</v>
      </c>
      <c r="M1054">
        <v>0</v>
      </c>
      <c r="N1054">
        <v>0</v>
      </c>
      <c r="O1054">
        <f t="shared" si="16"/>
        <v>1</v>
      </c>
    </row>
    <row r="1055" spans="1:15" hidden="1">
      <c r="A1055" t="s">
        <v>342</v>
      </c>
      <c r="B1055" t="s">
        <v>343</v>
      </c>
      <c r="C1055">
        <v>2012</v>
      </c>
      <c r="D1055" t="s">
        <v>32</v>
      </c>
      <c r="E1055" t="s">
        <v>313</v>
      </c>
      <c r="F1055">
        <v>333.20214790979298</v>
      </c>
      <c r="G1055">
        <v>8190</v>
      </c>
      <c r="H1055">
        <v>4.8250000001269999</v>
      </c>
      <c r="I1055">
        <v>7.5902457575172697</v>
      </c>
      <c r="J1055">
        <v>5.4226432962582702</v>
      </c>
      <c r="K1055">
        <v>2.0313333333333299</v>
      </c>
      <c r="L1055">
        <v>138.821604501184</v>
      </c>
      <c r="M1055">
        <v>0</v>
      </c>
      <c r="N1055">
        <v>0</v>
      </c>
      <c r="O1055">
        <f t="shared" si="16"/>
        <v>1</v>
      </c>
    </row>
    <row r="1056" spans="1:15" hidden="1">
      <c r="A1056" t="s">
        <v>344</v>
      </c>
      <c r="B1056" t="s">
        <v>345</v>
      </c>
      <c r="C1056">
        <v>2007</v>
      </c>
      <c r="D1056" t="s">
        <v>32</v>
      </c>
      <c r="E1056">
        <v>1</v>
      </c>
      <c r="F1056">
        <v>394.340106382979</v>
      </c>
      <c r="G1056">
        <v>5620</v>
      </c>
      <c r="H1056">
        <v>3.7553267014003899</v>
      </c>
      <c r="I1056">
        <v>-1.07641820504715</v>
      </c>
      <c r="J1056">
        <v>-5.1217881907222003</v>
      </c>
      <c r="K1056">
        <v>-9.3216077210988697</v>
      </c>
      <c r="L1056">
        <v>3.1419268218967802</v>
      </c>
      <c r="M1056">
        <v>0</v>
      </c>
      <c r="N1056">
        <v>0</v>
      </c>
      <c r="O1056">
        <f t="shared" si="16"/>
        <v>0</v>
      </c>
    </row>
    <row r="1057" spans="1:15" hidden="1">
      <c r="A1057" t="s">
        <v>344</v>
      </c>
      <c r="B1057" t="s">
        <v>345</v>
      </c>
      <c r="C1057">
        <v>2008</v>
      </c>
      <c r="D1057" t="s">
        <v>32</v>
      </c>
      <c r="E1057" t="s">
        <v>313</v>
      </c>
      <c r="F1057" t="s">
        <v>313</v>
      </c>
      <c r="G1057" t="s">
        <v>313</v>
      </c>
      <c r="H1057" t="s">
        <v>313</v>
      </c>
      <c r="I1057" t="s">
        <v>313</v>
      </c>
      <c r="J1057" t="s">
        <v>313</v>
      </c>
      <c r="K1057" t="s">
        <v>313</v>
      </c>
      <c r="L1057" t="s">
        <v>313</v>
      </c>
      <c r="M1057" t="s">
        <v>313</v>
      </c>
      <c r="N1057" t="s">
        <v>313</v>
      </c>
      <c r="O1057">
        <f t="shared" si="16"/>
        <v>1</v>
      </c>
    </row>
    <row r="1058" spans="1:15" hidden="1">
      <c r="A1058" t="s">
        <v>344</v>
      </c>
      <c r="B1058" t="s">
        <v>345</v>
      </c>
      <c r="C1058">
        <v>2009</v>
      </c>
      <c r="D1058" t="s">
        <v>32</v>
      </c>
      <c r="E1058">
        <v>2</v>
      </c>
      <c r="F1058">
        <v>462.49889412620502</v>
      </c>
      <c r="G1058">
        <v>6840</v>
      </c>
      <c r="H1058">
        <v>5.7018193458150304</v>
      </c>
      <c r="I1058">
        <v>3.78723837150114</v>
      </c>
      <c r="J1058">
        <v>-14.230590481051999</v>
      </c>
      <c r="K1058">
        <v>-10.9257517044068</v>
      </c>
      <c r="L1058">
        <v>2.1281666963094001</v>
      </c>
      <c r="M1058">
        <v>0</v>
      </c>
      <c r="N1058">
        <v>0</v>
      </c>
      <c r="O1058">
        <f t="shared" si="16"/>
        <v>0</v>
      </c>
    </row>
    <row r="1059" spans="1:15" hidden="1">
      <c r="A1059" t="s">
        <v>344</v>
      </c>
      <c r="B1059" t="s">
        <v>345</v>
      </c>
      <c r="C1059">
        <v>2010</v>
      </c>
      <c r="D1059" t="s">
        <v>32</v>
      </c>
      <c r="E1059">
        <v>2.5</v>
      </c>
      <c r="F1059">
        <v>462.89342745953797</v>
      </c>
      <c r="G1059">
        <v>7720</v>
      </c>
      <c r="H1059">
        <v>7.6014622730172396</v>
      </c>
      <c r="I1059">
        <v>1.18764945336656</v>
      </c>
      <c r="J1059">
        <v>-19.183285175778199</v>
      </c>
      <c r="K1059">
        <v>-9.9001831201230406</v>
      </c>
      <c r="L1059">
        <v>2.0689836068227199</v>
      </c>
      <c r="M1059">
        <v>0</v>
      </c>
      <c r="N1059">
        <v>0</v>
      </c>
      <c r="O1059">
        <f t="shared" si="16"/>
        <v>0</v>
      </c>
    </row>
    <row r="1060" spans="1:15" hidden="1">
      <c r="A1060" t="s">
        <v>344</v>
      </c>
      <c r="B1060" t="s">
        <v>345</v>
      </c>
      <c r="C1060">
        <v>2011</v>
      </c>
      <c r="D1060" t="s">
        <v>32</v>
      </c>
      <c r="E1060">
        <v>2.5</v>
      </c>
      <c r="F1060">
        <v>417.266563954454</v>
      </c>
      <c r="G1060">
        <v>8440</v>
      </c>
      <c r="H1060">
        <v>9.1997905514393103</v>
      </c>
      <c r="I1060">
        <v>2.5887454586907999</v>
      </c>
      <c r="J1060">
        <v>-19.8686159139267</v>
      </c>
      <c r="K1060">
        <v>-8.6422862536989697</v>
      </c>
      <c r="L1060">
        <v>1.7841934733118401</v>
      </c>
      <c r="M1060">
        <v>0</v>
      </c>
      <c r="N1060">
        <v>0</v>
      </c>
      <c r="O1060">
        <f t="shared" si="16"/>
        <v>0</v>
      </c>
    </row>
    <row r="1061" spans="1:15" hidden="1">
      <c r="A1061" t="s">
        <v>344</v>
      </c>
      <c r="B1061" t="s">
        <v>345</v>
      </c>
      <c r="C1061">
        <v>2012</v>
      </c>
      <c r="D1061" t="s">
        <v>32</v>
      </c>
      <c r="E1061">
        <v>2.5</v>
      </c>
      <c r="F1061">
        <v>359.513468296334</v>
      </c>
      <c r="G1061">
        <v>9020</v>
      </c>
      <c r="H1061">
        <v>7.3499154771367499</v>
      </c>
      <c r="I1061">
        <v>2.5887454586907999</v>
      </c>
      <c r="J1061">
        <v>-12.123017015562199</v>
      </c>
      <c r="K1061">
        <v>-7.3975085262531</v>
      </c>
      <c r="L1061">
        <v>1.70587486396035</v>
      </c>
      <c r="M1061">
        <v>0</v>
      </c>
      <c r="N1061">
        <v>0</v>
      </c>
      <c r="O1061">
        <f t="shared" si="16"/>
        <v>0</v>
      </c>
    </row>
    <row r="1062" spans="1:15" hidden="1">
      <c r="A1062" t="s">
        <v>346</v>
      </c>
      <c r="B1062" t="s">
        <v>347</v>
      </c>
      <c r="C1062">
        <v>2007</v>
      </c>
      <c r="D1062" t="s">
        <v>32</v>
      </c>
      <c r="E1062">
        <v>11</v>
      </c>
      <c r="F1062">
        <v>8</v>
      </c>
      <c r="G1062">
        <v>8840</v>
      </c>
      <c r="H1062">
        <v>8.3111318840240003</v>
      </c>
      <c r="I1062">
        <v>2.52327390019774</v>
      </c>
      <c r="J1062">
        <v>-10.6397175915319</v>
      </c>
      <c r="K1062">
        <v>-0.74365639713967502</v>
      </c>
      <c r="L1062">
        <v>89.978546372289401</v>
      </c>
      <c r="M1062">
        <v>0</v>
      </c>
      <c r="N1062">
        <v>0</v>
      </c>
      <c r="O1062">
        <f t="shared" si="16"/>
        <v>1</v>
      </c>
    </row>
    <row r="1063" spans="1:15" hidden="1">
      <c r="A1063" t="s">
        <v>346</v>
      </c>
      <c r="B1063" t="s">
        <v>347</v>
      </c>
      <c r="C1063">
        <v>2008</v>
      </c>
      <c r="D1063" t="s">
        <v>32</v>
      </c>
      <c r="E1063">
        <v>10.5</v>
      </c>
      <c r="F1063">
        <v>8.2439024390243905</v>
      </c>
      <c r="G1063">
        <v>10520</v>
      </c>
      <c r="H1063">
        <v>8.2094115420644602</v>
      </c>
      <c r="I1063">
        <v>4.0395813539492798</v>
      </c>
      <c r="J1063">
        <v>-14.4749471761761</v>
      </c>
      <c r="K1063">
        <v>-0.41240795436271499</v>
      </c>
      <c r="L1063">
        <v>117.528508167</v>
      </c>
      <c r="M1063">
        <v>0</v>
      </c>
      <c r="N1063">
        <v>1</v>
      </c>
      <c r="O1063">
        <f t="shared" si="16"/>
        <v>1</v>
      </c>
    </row>
    <row r="1064" spans="1:15" hidden="1">
      <c r="A1064" t="s">
        <v>346</v>
      </c>
      <c r="B1064" t="s">
        <v>347</v>
      </c>
      <c r="C1064">
        <v>2009</v>
      </c>
      <c r="D1064" t="s">
        <v>32</v>
      </c>
      <c r="E1064">
        <v>8.5</v>
      </c>
      <c r="F1064">
        <v>155.683272678648</v>
      </c>
      <c r="G1064">
        <v>12600</v>
      </c>
      <c r="H1064">
        <v>7.1035777942485003</v>
      </c>
      <c r="I1064">
        <v>6.8008975302892596</v>
      </c>
      <c r="J1064">
        <v>-13.3006542415726</v>
      </c>
      <c r="K1064">
        <v>-1.27852574706383</v>
      </c>
      <c r="L1064">
        <v>119.01236678106901</v>
      </c>
      <c r="M1064">
        <v>0</v>
      </c>
      <c r="N1064">
        <v>1</v>
      </c>
      <c r="O1064">
        <f t="shared" si="16"/>
        <v>1</v>
      </c>
    </row>
    <row r="1065" spans="1:15" hidden="1">
      <c r="A1065" t="s">
        <v>346</v>
      </c>
      <c r="B1065" t="s">
        <v>347</v>
      </c>
      <c r="C1065">
        <v>2010</v>
      </c>
      <c r="D1065" t="s">
        <v>32</v>
      </c>
      <c r="E1065">
        <v>8.5</v>
      </c>
      <c r="F1065">
        <v>323.77069397494398</v>
      </c>
      <c r="G1065">
        <v>12320</v>
      </c>
      <c r="H1065">
        <v>1.4675914220247801</v>
      </c>
      <c r="I1065">
        <v>7.0312242850676299</v>
      </c>
      <c r="J1065">
        <v>3.9472184837073101</v>
      </c>
      <c r="K1065">
        <v>-4.2429309169287599</v>
      </c>
      <c r="L1065">
        <v>156.80352683384501</v>
      </c>
      <c r="M1065">
        <v>0</v>
      </c>
      <c r="N1065">
        <v>1</v>
      </c>
      <c r="O1065">
        <f t="shared" si="16"/>
        <v>1</v>
      </c>
    </row>
    <row r="1066" spans="1:15" hidden="1">
      <c r="A1066" t="s">
        <v>346</v>
      </c>
      <c r="B1066" t="s">
        <v>347</v>
      </c>
      <c r="C1066">
        <v>2011</v>
      </c>
      <c r="D1066" t="s">
        <v>32</v>
      </c>
      <c r="E1066">
        <v>8.5</v>
      </c>
      <c r="F1066">
        <v>410.57794059795498</v>
      </c>
      <c r="G1066">
        <v>12260</v>
      </c>
      <c r="H1066">
        <v>-0.16106743510809199</v>
      </c>
      <c r="I1066">
        <v>5.5658876110074296</v>
      </c>
      <c r="J1066">
        <v>4.0458009097829102E-2</v>
      </c>
      <c r="K1066">
        <v>-6.4421886933707002</v>
      </c>
      <c r="L1066">
        <v>123.322344225748</v>
      </c>
      <c r="M1066">
        <v>0</v>
      </c>
      <c r="N1066">
        <v>1</v>
      </c>
      <c r="O1066">
        <f t="shared" si="16"/>
        <v>1</v>
      </c>
    </row>
    <row r="1067" spans="1:15" hidden="1">
      <c r="A1067" t="s">
        <v>346</v>
      </c>
      <c r="B1067" t="s">
        <v>347</v>
      </c>
      <c r="C1067">
        <v>2012</v>
      </c>
      <c r="D1067" t="s">
        <v>32</v>
      </c>
      <c r="E1067">
        <v>8.5</v>
      </c>
      <c r="F1067">
        <v>348.53665821971202</v>
      </c>
      <c r="G1067">
        <v>13050</v>
      </c>
      <c r="H1067">
        <v>-1.12101792264012</v>
      </c>
      <c r="I1067">
        <v>3.3011949002961898</v>
      </c>
      <c r="J1067">
        <v>-1.43702906112842</v>
      </c>
      <c r="K1067">
        <v>-7.1312077038734003</v>
      </c>
      <c r="L1067">
        <v>98.338704992585207</v>
      </c>
      <c r="M1067">
        <v>0</v>
      </c>
      <c r="N1067">
        <v>1</v>
      </c>
      <c r="O1067">
        <f t="shared" si="16"/>
        <v>1</v>
      </c>
    </row>
    <row r="1068" spans="1:15" hidden="1">
      <c r="A1068" t="s">
        <v>348</v>
      </c>
      <c r="B1068" t="s">
        <v>349</v>
      </c>
      <c r="C1068">
        <v>2007</v>
      </c>
      <c r="D1068" t="s">
        <v>32</v>
      </c>
      <c r="E1068">
        <v>10</v>
      </c>
      <c r="F1068">
        <v>8.5</v>
      </c>
      <c r="G1068">
        <v>8340</v>
      </c>
      <c r="H1068">
        <v>9.6769701203285106</v>
      </c>
      <c r="I1068">
        <v>6.4881558274812097</v>
      </c>
      <c r="J1068">
        <v>-22.681662785753002</v>
      </c>
      <c r="K1068">
        <v>-0.76942998795648498</v>
      </c>
      <c r="L1068">
        <v>225.464438926985</v>
      </c>
      <c r="M1068">
        <v>0</v>
      </c>
      <c r="N1068">
        <v>0</v>
      </c>
      <c r="O1068">
        <f t="shared" si="16"/>
        <v>1</v>
      </c>
    </row>
    <row r="1069" spans="1:15" hidden="1">
      <c r="A1069" t="s">
        <v>348</v>
      </c>
      <c r="B1069" t="s">
        <v>349</v>
      </c>
      <c r="C1069">
        <v>2008</v>
      </c>
      <c r="D1069" t="s">
        <v>32</v>
      </c>
      <c r="E1069">
        <v>9</v>
      </c>
      <c r="F1069">
        <v>13.046785714285701</v>
      </c>
      <c r="G1069">
        <v>10410</v>
      </c>
      <c r="H1069">
        <v>10.372388126637</v>
      </c>
      <c r="I1069">
        <v>7.7947412429020897</v>
      </c>
      <c r="J1069">
        <v>-22.333900771074301</v>
      </c>
      <c r="K1069">
        <v>-0.18572951514637401</v>
      </c>
      <c r="L1069">
        <v>272.01853381238999</v>
      </c>
      <c r="M1069">
        <v>0</v>
      </c>
      <c r="N1069">
        <v>1</v>
      </c>
      <c r="O1069">
        <f t="shared" si="16"/>
        <v>1</v>
      </c>
    </row>
    <row r="1070" spans="1:15" hidden="1">
      <c r="A1070" t="s">
        <v>348</v>
      </c>
      <c r="B1070" t="s">
        <v>349</v>
      </c>
      <c r="C1070">
        <v>2009</v>
      </c>
      <c r="D1070" t="s">
        <v>32</v>
      </c>
      <c r="E1070">
        <v>7.5</v>
      </c>
      <c r="F1070">
        <v>226.55102169981899</v>
      </c>
      <c r="G1070">
        <v>12430</v>
      </c>
      <c r="H1070">
        <v>7.1420506107681598</v>
      </c>
      <c r="I1070">
        <v>10.681416190386001</v>
      </c>
      <c r="J1070">
        <v>-13.341503877631601</v>
      </c>
      <c r="K1070">
        <v>-0.76824938387747399</v>
      </c>
      <c r="L1070">
        <v>297.71692186686698</v>
      </c>
      <c r="M1070">
        <v>0</v>
      </c>
      <c r="N1070">
        <v>1</v>
      </c>
      <c r="O1070">
        <f t="shared" si="16"/>
        <v>1</v>
      </c>
    </row>
    <row r="1071" spans="1:15" hidden="1">
      <c r="A1071" t="s">
        <v>348</v>
      </c>
      <c r="B1071" t="s">
        <v>349</v>
      </c>
      <c r="C1071">
        <v>2010</v>
      </c>
      <c r="D1071" t="s">
        <v>32</v>
      </c>
      <c r="E1071">
        <v>7.5</v>
      </c>
      <c r="F1071">
        <v>465.61042262147799</v>
      </c>
      <c r="G1071">
        <v>13030</v>
      </c>
      <c r="H1071">
        <v>3.07410036048505E-3</v>
      </c>
      <c r="I1071">
        <v>9.6793480691139901</v>
      </c>
      <c r="J1071">
        <v>8.8256272455541804</v>
      </c>
      <c r="K1071">
        <v>-2.7608781418340098</v>
      </c>
      <c r="L1071">
        <v>359.33609700130199</v>
      </c>
      <c r="M1071">
        <v>0</v>
      </c>
      <c r="N1071">
        <v>1</v>
      </c>
      <c r="O1071">
        <f t="shared" si="16"/>
        <v>1</v>
      </c>
    </row>
    <row r="1072" spans="1:15" hidden="1">
      <c r="A1072" t="s">
        <v>348</v>
      </c>
      <c r="B1072" t="s">
        <v>349</v>
      </c>
      <c r="C1072">
        <v>2011</v>
      </c>
      <c r="D1072" t="s">
        <v>32</v>
      </c>
      <c r="E1072">
        <v>7.5</v>
      </c>
      <c r="F1072">
        <v>582.54489364399603</v>
      </c>
      <c r="G1072">
        <v>12680</v>
      </c>
      <c r="H1072">
        <v>-3.1411096848821498</v>
      </c>
      <c r="I1072">
        <v>5.9455582045373898</v>
      </c>
      <c r="J1072">
        <v>3.0137843825365001</v>
      </c>
      <c r="K1072">
        <v>-5.3126868464670496</v>
      </c>
      <c r="L1072">
        <v>300.04433904805501</v>
      </c>
      <c r="M1072">
        <v>0</v>
      </c>
      <c r="N1072">
        <v>1</v>
      </c>
      <c r="O1072">
        <f t="shared" si="16"/>
        <v>1</v>
      </c>
    </row>
    <row r="1073" spans="1:15" hidden="1">
      <c r="A1073" t="s">
        <v>348</v>
      </c>
      <c r="B1073" t="s">
        <v>349</v>
      </c>
      <c r="C1073">
        <v>2012</v>
      </c>
      <c r="D1073" t="s">
        <v>32</v>
      </c>
      <c r="E1073">
        <v>8</v>
      </c>
      <c r="F1073">
        <v>453.39972395882899</v>
      </c>
      <c r="G1073">
        <v>13330</v>
      </c>
      <c r="H1073">
        <v>-4.3105125240667999</v>
      </c>
      <c r="I1073">
        <v>2.2782106188947902</v>
      </c>
      <c r="J1073">
        <v>-2.20573222091459</v>
      </c>
      <c r="K1073">
        <v>-5.3805914978015803</v>
      </c>
      <c r="L1073">
        <v>241.46036916405799</v>
      </c>
      <c r="M1073">
        <v>0</v>
      </c>
      <c r="N1073">
        <v>1</v>
      </c>
      <c r="O1073">
        <f t="shared" si="16"/>
        <v>1</v>
      </c>
    </row>
    <row r="1074" spans="1:15" hidden="1">
      <c r="A1074" t="s">
        <v>350</v>
      </c>
      <c r="B1074" t="s">
        <v>351</v>
      </c>
      <c r="C1074">
        <v>2007</v>
      </c>
      <c r="D1074" t="s">
        <v>32</v>
      </c>
      <c r="E1074">
        <v>9</v>
      </c>
      <c r="F1074">
        <v>61.1114247104247</v>
      </c>
      <c r="G1074">
        <v>8240</v>
      </c>
      <c r="H1074">
        <v>3.4380861549339299</v>
      </c>
      <c r="I1074">
        <v>4.1019356109993499</v>
      </c>
      <c r="J1074">
        <v>-0.80635729192197003</v>
      </c>
      <c r="K1074">
        <v>-1.15133333333333</v>
      </c>
      <c r="L1074">
        <v>64.942112988071102</v>
      </c>
      <c r="M1074">
        <v>1</v>
      </c>
      <c r="N1074">
        <v>0</v>
      </c>
      <c r="O1074">
        <f t="shared" si="16"/>
        <v>1</v>
      </c>
    </row>
    <row r="1075" spans="1:15" hidden="1">
      <c r="A1075" t="s">
        <v>350</v>
      </c>
      <c r="B1075" t="s">
        <v>351</v>
      </c>
      <c r="C1075">
        <v>2008</v>
      </c>
      <c r="D1075" t="s">
        <v>32</v>
      </c>
      <c r="E1075">
        <v>9</v>
      </c>
      <c r="F1075">
        <v>54.628039941419203</v>
      </c>
      <c r="G1075">
        <v>8830</v>
      </c>
      <c r="H1075">
        <v>3.8694747997714698</v>
      </c>
      <c r="I1075">
        <v>3.8614578634840799</v>
      </c>
      <c r="J1075">
        <v>-1.4048461992779799</v>
      </c>
      <c r="K1075">
        <v>-1.1196666666666699</v>
      </c>
      <c r="L1075">
        <v>63.397440289206401</v>
      </c>
      <c r="M1075">
        <v>1</v>
      </c>
      <c r="N1075">
        <v>0</v>
      </c>
      <c r="O1075">
        <f t="shared" si="16"/>
        <v>1</v>
      </c>
    </row>
    <row r="1076" spans="1:15" hidden="1">
      <c r="A1076" t="s">
        <v>350</v>
      </c>
      <c r="B1076" t="s">
        <v>351</v>
      </c>
      <c r="C1076">
        <v>2009</v>
      </c>
      <c r="D1076" t="s">
        <v>32</v>
      </c>
      <c r="E1076">
        <v>8.5</v>
      </c>
      <c r="F1076">
        <v>92.475033087561201</v>
      </c>
      <c r="G1076">
        <v>9360</v>
      </c>
      <c r="H1076">
        <v>3.14561877409905</v>
      </c>
      <c r="I1076">
        <v>4.2404315156703296</v>
      </c>
      <c r="J1076">
        <v>-1.8373894030675899</v>
      </c>
      <c r="K1076">
        <v>-1.03233333333333</v>
      </c>
      <c r="L1076">
        <v>66.857697851669698</v>
      </c>
      <c r="M1076">
        <v>1</v>
      </c>
      <c r="N1076">
        <v>0</v>
      </c>
      <c r="O1076">
        <f t="shared" si="16"/>
        <v>1</v>
      </c>
    </row>
    <row r="1077" spans="1:15" hidden="1">
      <c r="A1077" t="s">
        <v>350</v>
      </c>
      <c r="B1077" t="s">
        <v>351</v>
      </c>
      <c r="C1077">
        <v>2010</v>
      </c>
      <c r="D1077" t="s">
        <v>32</v>
      </c>
      <c r="E1077">
        <v>8.5</v>
      </c>
      <c r="F1077">
        <v>152.84788638921501</v>
      </c>
      <c r="G1077">
        <v>8530</v>
      </c>
      <c r="H1077">
        <v>1.2123903754374901</v>
      </c>
      <c r="I1077">
        <v>4.7963961492663998</v>
      </c>
      <c r="J1077">
        <v>-0.92557937265680901</v>
      </c>
      <c r="K1077">
        <v>-2.4003333333333301</v>
      </c>
      <c r="L1077">
        <v>73.286984124723006</v>
      </c>
      <c r="M1077">
        <v>1</v>
      </c>
      <c r="N1077">
        <v>0</v>
      </c>
      <c r="O1077">
        <f t="shared" si="16"/>
        <v>1</v>
      </c>
    </row>
    <row r="1078" spans="1:15" hidden="1">
      <c r="A1078" t="s">
        <v>350</v>
      </c>
      <c r="B1078" t="s">
        <v>351</v>
      </c>
      <c r="C1078">
        <v>2011</v>
      </c>
      <c r="D1078" t="s">
        <v>32</v>
      </c>
      <c r="E1078">
        <v>8.5</v>
      </c>
      <c r="F1078">
        <v>178.22332317082399</v>
      </c>
      <c r="G1078">
        <v>8730</v>
      </c>
      <c r="H1078">
        <v>1.23959369142265</v>
      </c>
      <c r="I1078">
        <v>4.8596888852860998</v>
      </c>
      <c r="J1078">
        <v>-0.38673593218996699</v>
      </c>
      <c r="K1078">
        <v>-3.4386666666666699</v>
      </c>
      <c r="L1078">
        <v>69.316530676238301</v>
      </c>
      <c r="M1078">
        <v>1</v>
      </c>
      <c r="N1078">
        <v>0</v>
      </c>
      <c r="O1078">
        <f t="shared" si="16"/>
        <v>1</v>
      </c>
    </row>
    <row r="1079" spans="1:15" hidden="1">
      <c r="A1079" t="s">
        <v>350</v>
      </c>
      <c r="B1079" t="s">
        <v>351</v>
      </c>
      <c r="C1079">
        <v>2012</v>
      </c>
      <c r="D1079" t="s">
        <v>32</v>
      </c>
      <c r="E1079">
        <v>8.5</v>
      </c>
      <c r="F1079">
        <v>166.31784876215701</v>
      </c>
      <c r="G1079">
        <v>9000</v>
      </c>
      <c r="H1079">
        <v>1.4636909300874601</v>
      </c>
      <c r="I1079">
        <v>4.2871548601451899</v>
      </c>
      <c r="J1079">
        <v>-1.0901916814391801</v>
      </c>
      <c r="K1079">
        <v>-4.2286666666666699</v>
      </c>
      <c r="L1079">
        <v>74.050236417022006</v>
      </c>
      <c r="M1079">
        <v>1</v>
      </c>
      <c r="N1079">
        <v>0</v>
      </c>
      <c r="O1079">
        <f t="shared" si="16"/>
        <v>1</v>
      </c>
    </row>
    <row r="1080" spans="1:15" hidden="1">
      <c r="A1080" t="s">
        <v>352</v>
      </c>
      <c r="B1080" t="s">
        <v>353</v>
      </c>
      <c r="C1080">
        <v>2007</v>
      </c>
      <c r="D1080" t="s">
        <v>32</v>
      </c>
      <c r="E1080">
        <v>10</v>
      </c>
      <c r="F1080">
        <v>27.578646153846201</v>
      </c>
      <c r="G1080">
        <v>5810</v>
      </c>
      <c r="H1080">
        <v>5.8722308063247803</v>
      </c>
      <c r="I1080">
        <v>2.6962143097570199</v>
      </c>
      <c r="J1080">
        <v>16.103755475830202</v>
      </c>
      <c r="K1080">
        <v>-3.6147899421552601</v>
      </c>
      <c r="L1080">
        <v>0.38380326475910298</v>
      </c>
      <c r="M1080">
        <v>0</v>
      </c>
      <c r="N1080">
        <v>0</v>
      </c>
      <c r="O1080">
        <f t="shared" si="16"/>
        <v>1</v>
      </c>
    </row>
    <row r="1081" spans="1:15" hidden="1">
      <c r="A1081" t="s">
        <v>352</v>
      </c>
      <c r="B1081" t="s">
        <v>353</v>
      </c>
      <c r="C1081">
        <v>2008</v>
      </c>
      <c r="D1081" t="s">
        <v>32</v>
      </c>
      <c r="E1081">
        <v>10</v>
      </c>
      <c r="F1081">
        <v>26.605654472272001</v>
      </c>
      <c r="G1081">
        <v>6600</v>
      </c>
      <c r="H1081">
        <v>5.9998024679356696</v>
      </c>
      <c r="I1081">
        <v>2.8658179691927401</v>
      </c>
      <c r="J1081">
        <v>15.380887035919599</v>
      </c>
      <c r="K1081">
        <v>-3.29829418384743</v>
      </c>
      <c r="L1081">
        <v>0.409822845226048</v>
      </c>
      <c r="M1081">
        <v>0</v>
      </c>
      <c r="N1081">
        <v>0</v>
      </c>
      <c r="O1081">
        <f t="shared" si="16"/>
        <v>1</v>
      </c>
    </row>
    <row r="1082" spans="1:15" hidden="1">
      <c r="A1082" t="s">
        <v>352</v>
      </c>
      <c r="B1082" t="s">
        <v>353</v>
      </c>
      <c r="C1082">
        <v>2009</v>
      </c>
      <c r="D1082" t="s">
        <v>32</v>
      </c>
      <c r="E1082">
        <v>10</v>
      </c>
      <c r="F1082">
        <v>64.145440175852002</v>
      </c>
      <c r="G1082">
        <v>7500</v>
      </c>
      <c r="H1082">
        <v>5.5118855076431297</v>
      </c>
      <c r="I1082">
        <v>3.6924570103491101</v>
      </c>
      <c r="J1082">
        <v>16.846884483525201</v>
      </c>
      <c r="K1082">
        <v>-3.5142956737191899</v>
      </c>
      <c r="L1082">
        <v>0.465104971013171</v>
      </c>
      <c r="M1082">
        <v>0</v>
      </c>
      <c r="N1082">
        <v>0</v>
      </c>
      <c r="O1082">
        <f t="shared" si="16"/>
        <v>1</v>
      </c>
    </row>
    <row r="1083" spans="1:15" hidden="1">
      <c r="A1083" t="s">
        <v>352</v>
      </c>
      <c r="B1083" t="s">
        <v>353</v>
      </c>
      <c r="C1083">
        <v>2010</v>
      </c>
      <c r="D1083" t="s">
        <v>32</v>
      </c>
      <c r="E1083">
        <v>10</v>
      </c>
      <c r="F1083">
        <v>106.150551738874</v>
      </c>
      <c r="G1083">
        <v>7590</v>
      </c>
      <c r="H1083">
        <v>3.8004294521250701</v>
      </c>
      <c r="I1083">
        <v>2.6838145981422699</v>
      </c>
      <c r="J1083">
        <v>15.7234822556771</v>
      </c>
      <c r="K1083">
        <v>-4.5722467673129596</v>
      </c>
      <c r="L1083">
        <v>0.64692647697077099</v>
      </c>
      <c r="M1083">
        <v>0</v>
      </c>
      <c r="N1083">
        <v>0</v>
      </c>
      <c r="O1083">
        <f t="shared" si="16"/>
        <v>1</v>
      </c>
    </row>
    <row r="1084" spans="1:15" hidden="1">
      <c r="A1084" t="s">
        <v>352</v>
      </c>
      <c r="B1084" t="s">
        <v>353</v>
      </c>
      <c r="C1084">
        <v>2011</v>
      </c>
      <c r="D1084" t="s">
        <v>32</v>
      </c>
      <c r="E1084">
        <v>10</v>
      </c>
      <c r="F1084">
        <v>128.14246873967599</v>
      </c>
      <c r="G1084">
        <v>8150</v>
      </c>
      <c r="H1084">
        <v>4.2607103089473002</v>
      </c>
      <c r="I1084">
        <v>2.57804259711755</v>
      </c>
      <c r="J1084">
        <v>10.9068668110856</v>
      </c>
      <c r="K1084">
        <v>-5.2313139220323901</v>
      </c>
      <c r="L1084">
        <v>0.58790615702446003</v>
      </c>
      <c r="M1084">
        <v>0</v>
      </c>
      <c r="N1084">
        <v>0</v>
      </c>
      <c r="O1084">
        <f t="shared" si="16"/>
        <v>1</v>
      </c>
    </row>
    <row r="1085" spans="1:15" hidden="1">
      <c r="A1085" t="s">
        <v>352</v>
      </c>
      <c r="B1085" t="s">
        <v>353</v>
      </c>
      <c r="C1085">
        <v>2012</v>
      </c>
      <c r="D1085" t="s">
        <v>32</v>
      </c>
      <c r="E1085">
        <v>10</v>
      </c>
      <c r="F1085">
        <v>117.669198479743</v>
      </c>
      <c r="G1085">
        <v>8840</v>
      </c>
      <c r="H1085">
        <v>3.98282654961828</v>
      </c>
      <c r="I1085">
        <v>1.8311151934483001</v>
      </c>
      <c r="J1085">
        <v>11.572340536591801</v>
      </c>
      <c r="K1085">
        <v>-5.3465366003560302</v>
      </c>
      <c r="L1085">
        <v>0.55437310024522102</v>
      </c>
      <c r="M1085">
        <v>0</v>
      </c>
      <c r="N1085">
        <v>0</v>
      </c>
      <c r="O1085">
        <f t="shared" si="16"/>
        <v>1</v>
      </c>
    </row>
    <row r="1086" spans="1:15" hidden="1">
      <c r="A1086" t="s">
        <v>354</v>
      </c>
      <c r="B1086" t="s">
        <v>355</v>
      </c>
      <c r="C1086">
        <v>2009</v>
      </c>
      <c r="D1086" t="s">
        <v>32</v>
      </c>
      <c r="E1086">
        <v>16</v>
      </c>
      <c r="F1086">
        <v>48.9782625</v>
      </c>
      <c r="G1086">
        <v>52100</v>
      </c>
      <c r="H1086">
        <v>3.0879331693930601</v>
      </c>
      <c r="I1086">
        <v>1.7561278330505701</v>
      </c>
      <c r="J1086">
        <v>4.0840203655674499</v>
      </c>
      <c r="K1086">
        <v>0.58636377853145605</v>
      </c>
      <c r="L1086">
        <v>404.06830742031201</v>
      </c>
      <c r="M1086">
        <v>0</v>
      </c>
      <c r="N1086">
        <v>1</v>
      </c>
      <c r="O1086">
        <f t="shared" si="16"/>
        <v>1</v>
      </c>
    </row>
    <row r="1087" spans="1:15" hidden="1">
      <c r="A1087" t="s">
        <v>354</v>
      </c>
      <c r="B1087" t="s">
        <v>355</v>
      </c>
      <c r="C1087">
        <v>2010</v>
      </c>
      <c r="D1087" t="s">
        <v>32</v>
      </c>
      <c r="E1087">
        <v>16</v>
      </c>
      <c r="F1087">
        <v>53.840501767928302</v>
      </c>
      <c r="G1087">
        <v>53130</v>
      </c>
      <c r="H1087">
        <v>1.7003001231967101</v>
      </c>
      <c r="I1087">
        <v>1.76354501840988</v>
      </c>
      <c r="J1087">
        <v>4.8453728419747302</v>
      </c>
      <c r="K1087">
        <v>-1.1191310312929099</v>
      </c>
      <c r="L1087">
        <v>446.35270678903998</v>
      </c>
      <c r="M1087">
        <v>0</v>
      </c>
      <c r="N1087">
        <v>1</v>
      </c>
      <c r="O1087">
        <f t="shared" si="16"/>
        <v>1</v>
      </c>
    </row>
    <row r="1088" spans="1:15" hidden="1">
      <c r="A1088" t="s">
        <v>354</v>
      </c>
      <c r="B1088" t="s">
        <v>355</v>
      </c>
      <c r="C1088">
        <v>2011</v>
      </c>
      <c r="D1088" t="s">
        <v>32</v>
      </c>
      <c r="E1088">
        <v>16</v>
      </c>
      <c r="F1088">
        <v>51.222920718848798</v>
      </c>
      <c r="G1088">
        <v>53320</v>
      </c>
      <c r="H1088">
        <v>1.0126064748505099</v>
      </c>
      <c r="I1088">
        <v>1.6506691683896499</v>
      </c>
      <c r="J1088">
        <v>6.9058982869101504</v>
      </c>
      <c r="K1088">
        <v>-2.5383234082588402</v>
      </c>
      <c r="L1088">
        <v>400.87015054544202</v>
      </c>
      <c r="M1088">
        <v>0</v>
      </c>
      <c r="N1088">
        <v>1</v>
      </c>
      <c r="O1088">
        <f t="shared" si="16"/>
        <v>1</v>
      </c>
    </row>
    <row r="1089" spans="1:15" hidden="1">
      <c r="A1089" t="s">
        <v>354</v>
      </c>
      <c r="B1089" t="s">
        <v>355</v>
      </c>
      <c r="C1089">
        <v>2012</v>
      </c>
      <c r="D1089" t="s">
        <v>32</v>
      </c>
      <c r="E1089">
        <v>16</v>
      </c>
      <c r="F1089">
        <v>58.012938347053897</v>
      </c>
      <c r="G1089">
        <v>53130</v>
      </c>
      <c r="H1089">
        <v>0.37849771413373201</v>
      </c>
      <c r="I1089">
        <v>1.60213368575218</v>
      </c>
      <c r="J1089">
        <v>8.4361719362390204</v>
      </c>
      <c r="K1089">
        <v>-4.0096691198015701</v>
      </c>
      <c r="L1089">
        <v>376.78329931654298</v>
      </c>
      <c r="M1089">
        <v>0</v>
      </c>
      <c r="N1089">
        <v>1</v>
      </c>
      <c r="O1089">
        <f t="shared" si="16"/>
        <v>1</v>
      </c>
    </row>
    <row r="1090" spans="1:15" hidden="1">
      <c r="A1090" t="s">
        <v>356</v>
      </c>
      <c r="B1090" t="s">
        <v>357</v>
      </c>
      <c r="C1090">
        <v>2010</v>
      </c>
      <c r="D1090" t="s">
        <v>32</v>
      </c>
      <c r="E1090">
        <v>16</v>
      </c>
      <c r="F1090">
        <v>33.568719999999999</v>
      </c>
      <c r="G1090">
        <v>86130</v>
      </c>
      <c r="H1090">
        <v>0.846123592148046</v>
      </c>
      <c r="I1090">
        <v>2.2206683666369198</v>
      </c>
      <c r="J1090">
        <v>11.922686746484001</v>
      </c>
      <c r="K1090">
        <v>16.489867774053302</v>
      </c>
      <c r="L1090">
        <v>405.27041595465602</v>
      </c>
      <c r="M1090">
        <v>0</v>
      </c>
      <c r="N1090">
        <v>1</v>
      </c>
      <c r="O1090">
        <f t="shared" si="16"/>
        <v>1</v>
      </c>
    </row>
    <row r="1091" spans="1:15" hidden="1">
      <c r="A1091" t="s">
        <v>356</v>
      </c>
      <c r="B1091" t="s">
        <v>357</v>
      </c>
      <c r="C1091">
        <v>2011</v>
      </c>
      <c r="D1091" t="s">
        <v>32</v>
      </c>
      <c r="E1091">
        <v>16</v>
      </c>
      <c r="F1091">
        <v>28.900519003831398</v>
      </c>
      <c r="G1091">
        <v>86830</v>
      </c>
      <c r="H1091">
        <v>0.39095613318803701</v>
      </c>
      <c r="I1091">
        <v>2.77742189665776</v>
      </c>
      <c r="J1091">
        <v>11.939337219056799</v>
      </c>
      <c r="K1091">
        <v>14.598916814806801</v>
      </c>
      <c r="L1091">
        <v>369.55616706263299</v>
      </c>
      <c r="M1091">
        <v>0</v>
      </c>
      <c r="N1091">
        <v>1</v>
      </c>
      <c r="O1091">
        <f t="shared" ref="O1091:O1154" si="17">IF(E1091&gt;6,1,0)</f>
        <v>1</v>
      </c>
    </row>
    <row r="1092" spans="1:15" hidden="1">
      <c r="A1092" t="s">
        <v>356</v>
      </c>
      <c r="B1092" t="s">
        <v>357</v>
      </c>
      <c r="C1092">
        <v>2012</v>
      </c>
      <c r="D1092" t="s">
        <v>32</v>
      </c>
      <c r="E1092">
        <v>16</v>
      </c>
      <c r="F1092">
        <v>29.8930907942209</v>
      </c>
      <c r="G1092">
        <v>89000</v>
      </c>
      <c r="H1092">
        <v>6.2999803564056905E-2</v>
      </c>
      <c r="I1092">
        <v>1.95569193309496</v>
      </c>
      <c r="J1092">
        <v>13.5396540857489</v>
      </c>
      <c r="K1092">
        <v>12.671469787682099</v>
      </c>
      <c r="L1092">
        <v>341.172907274804</v>
      </c>
      <c r="M1092">
        <v>0</v>
      </c>
      <c r="N1092">
        <v>1</v>
      </c>
      <c r="O1092">
        <f t="shared" si="17"/>
        <v>1</v>
      </c>
    </row>
    <row r="1093" spans="1:15" hidden="1">
      <c r="A1093" t="s">
        <v>358</v>
      </c>
      <c r="B1093" t="s">
        <v>359</v>
      </c>
      <c r="C1093">
        <v>2012</v>
      </c>
      <c r="D1093" t="s">
        <v>32</v>
      </c>
      <c r="E1093">
        <v>15</v>
      </c>
      <c r="F1093">
        <v>67.199382002989907</v>
      </c>
      <c r="G1093">
        <v>31270</v>
      </c>
      <c r="H1093">
        <v>0.83017389814192</v>
      </c>
      <c r="I1093">
        <v>2.9502083101107699</v>
      </c>
      <c r="J1093">
        <v>-2.9327586690946501</v>
      </c>
      <c r="K1093">
        <v>-2.9696434294449499</v>
      </c>
      <c r="L1093">
        <v>361.91162924938402</v>
      </c>
      <c r="M1093">
        <v>0</v>
      </c>
      <c r="N1093">
        <v>1</v>
      </c>
      <c r="O1093">
        <f t="shared" si="17"/>
        <v>1</v>
      </c>
    </row>
    <row r="1094" spans="1:15" hidden="1">
      <c r="A1094" t="s">
        <v>360</v>
      </c>
      <c r="B1094" t="s">
        <v>361</v>
      </c>
      <c r="C1094">
        <v>2007</v>
      </c>
      <c r="D1094" t="s">
        <v>32</v>
      </c>
      <c r="E1094">
        <v>5.5</v>
      </c>
      <c r="F1094">
        <v>120.48344186046501</v>
      </c>
      <c r="G1094">
        <v>5500</v>
      </c>
      <c r="H1094">
        <v>6.8617209731986399</v>
      </c>
      <c r="I1094">
        <v>1.8200679283460599</v>
      </c>
      <c r="J1094">
        <v>-2.6164439516834901</v>
      </c>
      <c r="K1094">
        <v>-2.3343333333333298</v>
      </c>
      <c r="L1094">
        <v>0.67966729040208096</v>
      </c>
      <c r="M1094">
        <v>1</v>
      </c>
      <c r="N1094">
        <v>0</v>
      </c>
      <c r="O1094">
        <f t="shared" si="17"/>
        <v>0</v>
      </c>
    </row>
    <row r="1095" spans="1:15" hidden="1">
      <c r="A1095" t="s">
        <v>360</v>
      </c>
      <c r="B1095" t="s">
        <v>361</v>
      </c>
      <c r="C1095">
        <v>2008</v>
      </c>
      <c r="D1095" t="s">
        <v>32</v>
      </c>
      <c r="E1095">
        <v>6</v>
      </c>
      <c r="F1095">
        <v>106.871879934064</v>
      </c>
      <c r="G1095">
        <v>6210</v>
      </c>
      <c r="H1095">
        <v>8.8384453962646692</v>
      </c>
      <c r="I1095">
        <v>3.1487395696124101</v>
      </c>
      <c r="J1095">
        <v>-6.6613325505754704</v>
      </c>
      <c r="K1095">
        <v>0.44500000000000001</v>
      </c>
      <c r="L1095">
        <v>0.54661819697733305</v>
      </c>
      <c r="M1095">
        <v>1</v>
      </c>
      <c r="N1095">
        <v>0</v>
      </c>
      <c r="O1095">
        <f t="shared" si="17"/>
        <v>0</v>
      </c>
    </row>
    <row r="1096" spans="1:15" hidden="1">
      <c r="A1096" t="s">
        <v>360</v>
      </c>
      <c r="B1096" t="s">
        <v>361</v>
      </c>
      <c r="C1096">
        <v>2009</v>
      </c>
      <c r="D1096" t="s">
        <v>32</v>
      </c>
      <c r="E1096">
        <v>6</v>
      </c>
      <c r="F1096">
        <v>142.89942508424801</v>
      </c>
      <c r="G1096">
        <v>7060</v>
      </c>
      <c r="H1096">
        <v>9.2446514182296298</v>
      </c>
      <c r="I1096">
        <v>5.0077322303323299</v>
      </c>
      <c r="J1096">
        <v>-10.4424529818357</v>
      </c>
      <c r="K1096">
        <v>1.4586666666666701</v>
      </c>
      <c r="L1096">
        <v>0.47359995917429998</v>
      </c>
      <c r="M1096">
        <v>1</v>
      </c>
      <c r="N1096">
        <v>0</v>
      </c>
      <c r="O1096">
        <f t="shared" si="17"/>
        <v>0</v>
      </c>
    </row>
    <row r="1097" spans="1:15" hidden="1">
      <c r="A1097" t="s">
        <v>360</v>
      </c>
      <c r="B1097" t="s">
        <v>361</v>
      </c>
      <c r="C1097">
        <v>2010</v>
      </c>
      <c r="D1097" t="s">
        <v>32</v>
      </c>
      <c r="E1097">
        <v>7</v>
      </c>
      <c r="F1097">
        <v>185.78791636702999</v>
      </c>
      <c r="G1097">
        <v>7570</v>
      </c>
      <c r="H1097">
        <v>8.4403728714717108</v>
      </c>
      <c r="I1097">
        <v>5.1121230736995296</v>
      </c>
      <c r="J1097">
        <v>-0.62834858881932998</v>
      </c>
      <c r="K1097">
        <v>0.95833333333333304</v>
      </c>
      <c r="L1097">
        <v>0.57415479759162902</v>
      </c>
      <c r="M1097">
        <v>1</v>
      </c>
      <c r="N1097">
        <v>0</v>
      </c>
      <c r="O1097">
        <f t="shared" si="17"/>
        <v>1</v>
      </c>
    </row>
    <row r="1098" spans="1:15" hidden="1">
      <c r="A1098" t="s">
        <v>360</v>
      </c>
      <c r="B1098" t="s">
        <v>361</v>
      </c>
      <c r="C1098">
        <v>2011</v>
      </c>
      <c r="D1098" t="s">
        <v>32</v>
      </c>
      <c r="E1098">
        <v>7</v>
      </c>
      <c r="F1098">
        <v>195.364934246979</v>
      </c>
      <c r="G1098">
        <v>8050</v>
      </c>
      <c r="H1098">
        <v>7.7714010332822898</v>
      </c>
      <c r="I1098">
        <v>4.8863416480993598</v>
      </c>
      <c r="J1098">
        <v>-10.6763702492877</v>
      </c>
      <c r="K1098">
        <v>-0.81066666666666698</v>
      </c>
      <c r="L1098">
        <v>0.55964955499827895</v>
      </c>
      <c r="M1098">
        <v>1</v>
      </c>
      <c r="N1098">
        <v>0</v>
      </c>
      <c r="O1098">
        <f t="shared" si="17"/>
        <v>1</v>
      </c>
    </row>
    <row r="1099" spans="1:15" hidden="1">
      <c r="A1099" t="s">
        <v>360</v>
      </c>
      <c r="B1099" t="s">
        <v>361</v>
      </c>
      <c r="C1099">
        <v>2012</v>
      </c>
      <c r="D1099" t="s">
        <v>32</v>
      </c>
      <c r="E1099">
        <v>8</v>
      </c>
      <c r="F1099">
        <v>165.13483552903</v>
      </c>
      <c r="G1099">
        <v>8110</v>
      </c>
      <c r="H1099">
        <v>7.43578448418614</v>
      </c>
      <c r="I1099">
        <v>3.92538140126574</v>
      </c>
      <c r="J1099">
        <v>-15.293127545423101</v>
      </c>
      <c r="K1099">
        <v>-1.6396666666666699</v>
      </c>
      <c r="L1099">
        <v>0.47699957164356199</v>
      </c>
      <c r="M1099">
        <v>1</v>
      </c>
      <c r="N1099">
        <v>0</v>
      </c>
      <c r="O1099">
        <f t="shared" si="17"/>
        <v>1</v>
      </c>
    </row>
    <row r="1100" spans="1:15" hidden="1">
      <c r="A1100" t="s">
        <v>362</v>
      </c>
      <c r="B1100" t="s">
        <v>363</v>
      </c>
      <c r="C1100">
        <v>2007</v>
      </c>
      <c r="D1100" t="s">
        <v>32</v>
      </c>
      <c r="E1100">
        <v>5.5</v>
      </c>
      <c r="F1100">
        <v>156.19996899224799</v>
      </c>
      <c r="G1100">
        <v>2780</v>
      </c>
      <c r="H1100">
        <v>5.7342794476398398</v>
      </c>
      <c r="I1100">
        <v>2.42701105067865</v>
      </c>
      <c r="J1100">
        <v>3.264722983894</v>
      </c>
      <c r="K1100">
        <v>-6.9085021093641702E-2</v>
      </c>
      <c r="L1100">
        <v>107.613144486</v>
      </c>
      <c r="M1100">
        <v>1</v>
      </c>
      <c r="N1100">
        <v>0</v>
      </c>
      <c r="O1100">
        <f t="shared" si="17"/>
        <v>0</v>
      </c>
    </row>
    <row r="1101" spans="1:15" hidden="1">
      <c r="A1101" t="s">
        <v>362</v>
      </c>
      <c r="B1101" t="s">
        <v>363</v>
      </c>
      <c r="C1101">
        <v>2008</v>
      </c>
      <c r="D1101" t="s">
        <v>32</v>
      </c>
      <c r="E1101">
        <v>6.5</v>
      </c>
      <c r="F1101">
        <v>125.401969170453</v>
      </c>
      <c r="G1101">
        <v>3170</v>
      </c>
      <c r="H1101">
        <v>6.8226772946084999</v>
      </c>
      <c r="I1101">
        <v>1.7995154659724399</v>
      </c>
      <c r="J1101">
        <v>1.4292965952627601</v>
      </c>
      <c r="K1101">
        <v>0.94585408110354796</v>
      </c>
      <c r="L1101">
        <v>99.918509372349504</v>
      </c>
      <c r="M1101">
        <v>1</v>
      </c>
      <c r="N1101">
        <v>0</v>
      </c>
      <c r="O1101">
        <f t="shared" si="17"/>
        <v>1</v>
      </c>
    </row>
    <row r="1102" spans="1:15" hidden="1">
      <c r="A1102" t="s">
        <v>362</v>
      </c>
      <c r="B1102" t="s">
        <v>363</v>
      </c>
      <c r="C1102">
        <v>2009</v>
      </c>
      <c r="D1102" t="s">
        <v>32</v>
      </c>
      <c r="E1102">
        <v>7</v>
      </c>
      <c r="F1102">
        <v>148.40020252389201</v>
      </c>
      <c r="G1102">
        <v>3770</v>
      </c>
      <c r="H1102">
        <v>7.8688947708428003</v>
      </c>
      <c r="I1102">
        <v>3.1893734804531402</v>
      </c>
      <c r="J1102">
        <v>-4.3740765307402896</v>
      </c>
      <c r="K1102">
        <v>1.9422983974350101</v>
      </c>
      <c r="L1102">
        <v>103.951394806916</v>
      </c>
      <c r="M1102">
        <v>1</v>
      </c>
      <c r="N1102">
        <v>0</v>
      </c>
      <c r="O1102">
        <f t="shared" si="17"/>
        <v>1</v>
      </c>
    </row>
    <row r="1103" spans="1:15" hidden="1">
      <c r="A1103" t="s">
        <v>362</v>
      </c>
      <c r="B1103" t="s">
        <v>363</v>
      </c>
      <c r="C1103">
        <v>2010</v>
      </c>
      <c r="D1103" t="s">
        <v>32</v>
      </c>
      <c r="E1103">
        <v>7</v>
      </c>
      <c r="F1103">
        <v>172.749993191866</v>
      </c>
      <c r="G1103">
        <v>3930</v>
      </c>
      <c r="H1103">
        <v>6.5599098413455401</v>
      </c>
      <c r="I1103">
        <v>3.5006979882794198</v>
      </c>
      <c r="J1103">
        <v>-0.59642577398047902</v>
      </c>
      <c r="K1103">
        <v>0.92226390686455995</v>
      </c>
      <c r="L1103">
        <v>116.13726231186899</v>
      </c>
      <c r="M1103">
        <v>1</v>
      </c>
      <c r="N1103">
        <v>0</v>
      </c>
      <c r="O1103">
        <f t="shared" si="17"/>
        <v>1</v>
      </c>
    </row>
    <row r="1104" spans="1:15" hidden="1">
      <c r="A1104" t="s">
        <v>362</v>
      </c>
      <c r="B1104" t="s">
        <v>363</v>
      </c>
      <c r="C1104">
        <v>2011</v>
      </c>
      <c r="D1104" t="s">
        <v>32</v>
      </c>
      <c r="E1104">
        <v>7.5</v>
      </c>
      <c r="F1104">
        <v>182.470362285097</v>
      </c>
      <c r="G1104">
        <v>4390</v>
      </c>
      <c r="H1104">
        <v>6.7903923505336499</v>
      </c>
      <c r="I1104">
        <v>3.41680937178787</v>
      </c>
      <c r="J1104">
        <v>-2.5464590423929501</v>
      </c>
      <c r="K1104">
        <v>0.49188898396962</v>
      </c>
      <c r="L1104">
        <v>97.743607565322705</v>
      </c>
      <c r="M1104">
        <v>1</v>
      </c>
      <c r="N1104">
        <v>0</v>
      </c>
      <c r="O1104">
        <f t="shared" si="17"/>
        <v>1</v>
      </c>
    </row>
    <row r="1105" spans="1:15" hidden="1">
      <c r="A1105" t="s">
        <v>362</v>
      </c>
      <c r="B1105" t="s">
        <v>363</v>
      </c>
      <c r="C1105">
        <v>2012</v>
      </c>
      <c r="D1105" t="s">
        <v>32</v>
      </c>
      <c r="E1105">
        <v>6.5</v>
      </c>
      <c r="F1105">
        <v>167.04155074663501</v>
      </c>
      <c r="G1105">
        <v>4890</v>
      </c>
      <c r="H1105">
        <v>6.2738358627805404</v>
      </c>
      <c r="I1105">
        <v>2.61174571937469</v>
      </c>
      <c r="J1105">
        <v>-1.8623778286079999</v>
      </c>
      <c r="K1105">
        <v>0.22491963201571299</v>
      </c>
      <c r="L1105">
        <v>87.272508423537303</v>
      </c>
      <c r="M1105">
        <v>1</v>
      </c>
      <c r="N1105">
        <v>0</v>
      </c>
      <c r="O1105">
        <f t="shared" si="17"/>
        <v>1</v>
      </c>
    </row>
    <row r="1106" spans="1:15" hidden="1">
      <c r="A1106" t="s">
        <v>364</v>
      </c>
      <c r="B1106" t="s">
        <v>365</v>
      </c>
      <c r="C1106">
        <v>2007</v>
      </c>
      <c r="D1106" t="s">
        <v>32</v>
      </c>
      <c r="E1106">
        <v>3.5</v>
      </c>
      <c r="F1106">
        <v>189.83282307692301</v>
      </c>
      <c r="G1106">
        <v>1660</v>
      </c>
      <c r="H1106">
        <v>5.4221541647006903</v>
      </c>
      <c r="I1106">
        <v>5.61043227879094</v>
      </c>
      <c r="J1106">
        <v>5.69741977951207</v>
      </c>
      <c r="K1106">
        <v>-2.6440255907072299</v>
      </c>
      <c r="L1106">
        <v>1.0099998754311601</v>
      </c>
      <c r="M1106">
        <v>1</v>
      </c>
      <c r="N1106">
        <v>0</v>
      </c>
      <c r="O1106">
        <f t="shared" si="17"/>
        <v>0</v>
      </c>
    </row>
    <row r="1107" spans="1:15" hidden="1">
      <c r="A1107" t="s">
        <v>364</v>
      </c>
      <c r="B1107" t="s">
        <v>365</v>
      </c>
      <c r="C1107">
        <v>2008</v>
      </c>
      <c r="D1107" t="s">
        <v>32</v>
      </c>
      <c r="E1107">
        <v>3.5</v>
      </c>
      <c r="F1107">
        <v>164.74051115531901</v>
      </c>
      <c r="G1107">
        <v>1900</v>
      </c>
      <c r="H1107">
        <v>5.8337303580134803</v>
      </c>
      <c r="I1107">
        <v>4.9673620000316197</v>
      </c>
      <c r="J1107">
        <v>5.4043578670110897</v>
      </c>
      <c r="K1107">
        <v>-1.83522366683792</v>
      </c>
      <c r="L1107">
        <v>0.91489569317221098</v>
      </c>
      <c r="M1107">
        <v>1</v>
      </c>
      <c r="N1107">
        <v>0</v>
      </c>
      <c r="O1107">
        <f t="shared" si="17"/>
        <v>0</v>
      </c>
    </row>
    <row r="1108" spans="1:15" hidden="1">
      <c r="A1108" t="s">
        <v>364</v>
      </c>
      <c r="B1108" t="s">
        <v>365</v>
      </c>
      <c r="C1108">
        <v>2009</v>
      </c>
      <c r="D1108" t="s">
        <v>32</v>
      </c>
      <c r="E1108">
        <v>4</v>
      </c>
      <c r="F1108">
        <v>205.899420564293</v>
      </c>
      <c r="G1108">
        <v>2230</v>
      </c>
      <c r="H1108">
        <v>5.1975105381079203</v>
      </c>
      <c r="I1108">
        <v>5.5485597011559298</v>
      </c>
      <c r="J1108">
        <v>8.2960175652443194E-2</v>
      </c>
      <c r="K1108">
        <v>-1.28977602346363</v>
      </c>
      <c r="L1108">
        <v>0.90833714580154901</v>
      </c>
      <c r="M1108">
        <v>1</v>
      </c>
      <c r="N1108">
        <v>0</v>
      </c>
      <c r="O1108">
        <f t="shared" si="17"/>
        <v>0</v>
      </c>
    </row>
    <row r="1109" spans="1:15" hidden="1">
      <c r="A1109" t="s">
        <v>364</v>
      </c>
      <c r="B1109" t="s">
        <v>365</v>
      </c>
      <c r="C1109">
        <v>2010</v>
      </c>
      <c r="D1109" t="s">
        <v>32</v>
      </c>
      <c r="E1109">
        <v>4.5</v>
      </c>
      <c r="F1109">
        <v>230.219741352189</v>
      </c>
      <c r="G1109">
        <v>2480</v>
      </c>
      <c r="H1109">
        <v>4.2901772747792597</v>
      </c>
      <c r="I1109">
        <v>5.1264925188678498</v>
      </c>
      <c r="J1109">
        <v>5.0187069193890297</v>
      </c>
      <c r="K1109">
        <v>-2.1274779572691802</v>
      </c>
      <c r="L1109">
        <v>1.0267892648631001</v>
      </c>
      <c r="M1109">
        <v>1</v>
      </c>
      <c r="N1109">
        <v>0</v>
      </c>
      <c r="O1109">
        <f t="shared" si="17"/>
        <v>0</v>
      </c>
    </row>
    <row r="1110" spans="1:15" hidden="1">
      <c r="A1110" t="s">
        <v>364</v>
      </c>
      <c r="B1110" t="s">
        <v>365</v>
      </c>
      <c r="C1110">
        <v>2011</v>
      </c>
      <c r="D1110" t="s">
        <v>32</v>
      </c>
      <c r="E1110">
        <v>5</v>
      </c>
      <c r="F1110">
        <v>237.19678860633999</v>
      </c>
      <c r="G1110">
        <v>2740</v>
      </c>
      <c r="H1110">
        <v>4.8875049936301602</v>
      </c>
      <c r="I1110">
        <v>5.4231046348598202</v>
      </c>
      <c r="J1110">
        <v>3.5969641980851801</v>
      </c>
      <c r="K1110">
        <v>-2.80954949681872</v>
      </c>
      <c r="L1110">
        <v>86.245565124823997</v>
      </c>
      <c r="M1110">
        <v>1</v>
      </c>
      <c r="N1110">
        <v>0</v>
      </c>
      <c r="O1110">
        <f t="shared" si="17"/>
        <v>0</v>
      </c>
    </row>
    <row r="1111" spans="1:15" hidden="1">
      <c r="A1111" t="s">
        <v>364</v>
      </c>
      <c r="B1111" t="s">
        <v>365</v>
      </c>
      <c r="C1111">
        <v>2012</v>
      </c>
      <c r="D1111" t="s">
        <v>32</v>
      </c>
      <c r="E1111">
        <v>6</v>
      </c>
      <c r="F1111">
        <v>194.72993887761999</v>
      </c>
      <c r="G1111">
        <v>2620</v>
      </c>
      <c r="H1111">
        <v>4.1482766521982004</v>
      </c>
      <c r="I1111">
        <v>4.2187232577287297</v>
      </c>
      <c r="J1111">
        <v>2.5174691601107502</v>
      </c>
      <c r="K1111">
        <v>-2.9967924850712699</v>
      </c>
      <c r="L1111">
        <v>85.397292733302905</v>
      </c>
      <c r="M1111">
        <v>1</v>
      </c>
      <c r="N1111">
        <v>0</v>
      </c>
      <c r="O1111">
        <f t="shared" si="17"/>
        <v>0</v>
      </c>
    </row>
    <row r="1112" spans="1:15" hidden="1">
      <c r="A1112" t="s">
        <v>366</v>
      </c>
      <c r="B1112" t="s">
        <v>367</v>
      </c>
      <c r="C1112">
        <v>2007</v>
      </c>
      <c r="D1112" t="s">
        <v>32</v>
      </c>
      <c r="E1112">
        <v>3</v>
      </c>
      <c r="F1112">
        <v>205.82142857142901</v>
      </c>
      <c r="G1112">
        <v>800</v>
      </c>
      <c r="H1112">
        <v>6.5149346505837897</v>
      </c>
      <c r="I1112">
        <v>8.1430121547731495</v>
      </c>
      <c r="J1112">
        <v>-4.9167421870070704</v>
      </c>
      <c r="K1112">
        <v>-3.0262294588846301</v>
      </c>
      <c r="L1112">
        <v>1.91612199354913</v>
      </c>
      <c r="M1112">
        <v>1</v>
      </c>
      <c r="N1112">
        <v>0</v>
      </c>
      <c r="O1112">
        <f t="shared" si="17"/>
        <v>0</v>
      </c>
    </row>
    <row r="1113" spans="1:15" hidden="1">
      <c r="A1113" t="s">
        <v>368</v>
      </c>
      <c r="B1113" t="s">
        <v>369</v>
      </c>
      <c r="C1113">
        <v>2007</v>
      </c>
      <c r="D1113" t="s">
        <v>32</v>
      </c>
      <c r="E1113">
        <v>10.5</v>
      </c>
      <c r="F1113">
        <v>20.537470588235301</v>
      </c>
      <c r="G1113">
        <v>8470</v>
      </c>
      <c r="H1113">
        <v>4.60946733091646</v>
      </c>
      <c r="I1113">
        <v>2.2661806446622998</v>
      </c>
      <c r="J1113">
        <v>-3.8317823075096098</v>
      </c>
      <c r="K1113">
        <v>-4.3019062818079101</v>
      </c>
      <c r="L1113">
        <v>117.226090771023</v>
      </c>
      <c r="M1113">
        <v>1</v>
      </c>
      <c r="N1113">
        <v>0</v>
      </c>
      <c r="O1113">
        <f t="shared" si="17"/>
        <v>1</v>
      </c>
    </row>
    <row r="1114" spans="1:15" hidden="1">
      <c r="A1114" t="s">
        <v>368</v>
      </c>
      <c r="B1114" t="s">
        <v>369</v>
      </c>
      <c r="C1114">
        <v>2008</v>
      </c>
      <c r="D1114" t="s">
        <v>32</v>
      </c>
      <c r="E1114">
        <v>10.5</v>
      </c>
      <c r="F1114">
        <v>17.535758916164902</v>
      </c>
      <c r="G1114">
        <v>9960</v>
      </c>
      <c r="H1114">
        <v>5.5192714559335503</v>
      </c>
      <c r="I1114">
        <v>1.87001813473635</v>
      </c>
      <c r="J1114">
        <v>-6.1776585159925297</v>
      </c>
      <c r="K1114">
        <v>-3.0940874920955799</v>
      </c>
      <c r="L1114">
        <v>121.89560612472999</v>
      </c>
      <c r="M1114">
        <v>1</v>
      </c>
      <c r="N1114">
        <v>1</v>
      </c>
      <c r="O1114">
        <f t="shared" si="17"/>
        <v>1</v>
      </c>
    </row>
    <row r="1115" spans="1:15" hidden="1">
      <c r="A1115" t="s">
        <v>368</v>
      </c>
      <c r="B1115" t="s">
        <v>369</v>
      </c>
      <c r="C1115">
        <v>2009</v>
      </c>
      <c r="D1115" t="s">
        <v>32</v>
      </c>
      <c r="E1115">
        <v>10.5</v>
      </c>
      <c r="F1115">
        <v>44.051351599103398</v>
      </c>
      <c r="G1115">
        <v>12060</v>
      </c>
      <c r="H1115">
        <v>5.2154547004234999</v>
      </c>
      <c r="I1115">
        <v>2.6174606271862899</v>
      </c>
      <c r="J1115">
        <v>-6.5933573836511101</v>
      </c>
      <c r="K1115">
        <v>-2.9825535515660899</v>
      </c>
      <c r="L1115">
        <v>132.16294241075201</v>
      </c>
      <c r="M1115">
        <v>1</v>
      </c>
      <c r="N1115">
        <v>1</v>
      </c>
      <c r="O1115">
        <f t="shared" si="17"/>
        <v>1</v>
      </c>
    </row>
    <row r="1116" spans="1:15" hidden="1">
      <c r="A1116" t="s">
        <v>368</v>
      </c>
      <c r="B1116" t="s">
        <v>369</v>
      </c>
      <c r="C1116">
        <v>2010</v>
      </c>
      <c r="D1116" t="s">
        <v>32</v>
      </c>
      <c r="E1116">
        <v>10.5</v>
      </c>
      <c r="F1116">
        <v>102.183684479948</v>
      </c>
      <c r="G1116">
        <v>12390</v>
      </c>
      <c r="H1116">
        <v>4.9872177834846996</v>
      </c>
      <c r="I1116">
        <v>3.5211386044542299</v>
      </c>
      <c r="J1116">
        <v>-3.9303385468296801</v>
      </c>
      <c r="K1116">
        <v>-3.87050415619782</v>
      </c>
      <c r="L1116">
        <v>157.45886510686199</v>
      </c>
      <c r="M1116">
        <v>1</v>
      </c>
      <c r="N1116">
        <v>1</v>
      </c>
      <c r="O1116">
        <f t="shared" si="17"/>
        <v>1</v>
      </c>
    </row>
    <row r="1117" spans="1:15" hidden="1">
      <c r="A1117" t="s">
        <v>368</v>
      </c>
      <c r="B1117" t="s">
        <v>369</v>
      </c>
      <c r="C1117">
        <v>2011</v>
      </c>
      <c r="D1117" t="s">
        <v>32</v>
      </c>
      <c r="E1117">
        <v>10.5</v>
      </c>
      <c r="F1117">
        <v>142.16524216742101</v>
      </c>
      <c r="G1117">
        <v>12580</v>
      </c>
      <c r="H1117">
        <v>4.3637875939633002</v>
      </c>
      <c r="I1117">
        <v>3.6276028235312001</v>
      </c>
      <c r="J1117">
        <v>-5.0410342733224898</v>
      </c>
      <c r="K1117">
        <v>-5.47724278869679</v>
      </c>
      <c r="L1117">
        <v>153.82332387828799</v>
      </c>
      <c r="M1117">
        <v>1</v>
      </c>
      <c r="N1117">
        <v>1</v>
      </c>
      <c r="O1117">
        <f t="shared" si="17"/>
        <v>1</v>
      </c>
    </row>
    <row r="1118" spans="1:15" hidden="1">
      <c r="A1118" t="s">
        <v>368</v>
      </c>
      <c r="B1118" t="s">
        <v>369</v>
      </c>
      <c r="C1118">
        <v>2012</v>
      </c>
      <c r="D1118" t="s">
        <v>32</v>
      </c>
      <c r="E1118">
        <v>10.5</v>
      </c>
      <c r="F1118">
        <v>174.93427728165801</v>
      </c>
      <c r="G1118">
        <v>12620</v>
      </c>
      <c r="H1118">
        <v>3.7537990877143299</v>
      </c>
      <c r="I1118">
        <v>3.5972545228891799</v>
      </c>
      <c r="J1118">
        <v>-4.91453659993486</v>
      </c>
      <c r="K1118">
        <v>-5.6493742538197003</v>
      </c>
      <c r="L1118">
        <v>152.63824123219999</v>
      </c>
      <c r="M1118">
        <v>1</v>
      </c>
      <c r="N1118">
        <v>1</v>
      </c>
      <c r="O1118">
        <f t="shared" si="17"/>
        <v>1</v>
      </c>
    </row>
    <row r="1119" spans="1:15" hidden="1">
      <c r="A1119" t="s">
        <v>370</v>
      </c>
      <c r="B1119" t="s">
        <v>371</v>
      </c>
      <c r="C1119">
        <v>2007</v>
      </c>
      <c r="D1119" t="s">
        <v>32</v>
      </c>
      <c r="E1119">
        <v>13.5</v>
      </c>
      <c r="F1119">
        <v>7.9314941176470599</v>
      </c>
      <c r="G1119">
        <v>19330</v>
      </c>
      <c r="H1119">
        <v>0.79930404642531505</v>
      </c>
      <c r="I1119">
        <v>2.4643870168505702</v>
      </c>
      <c r="J1119">
        <v>-10.325453708774999</v>
      </c>
      <c r="K1119">
        <v>-4.1360063824962197</v>
      </c>
      <c r="L1119">
        <v>611.83847820544702</v>
      </c>
      <c r="M1119">
        <v>0</v>
      </c>
      <c r="N1119">
        <v>1</v>
      </c>
      <c r="O1119">
        <f t="shared" si="17"/>
        <v>1</v>
      </c>
    </row>
    <row r="1120" spans="1:15" hidden="1">
      <c r="A1120" t="s">
        <v>370</v>
      </c>
      <c r="B1120" t="s">
        <v>371</v>
      </c>
      <c r="C1120">
        <v>2008</v>
      </c>
      <c r="D1120" t="s">
        <v>32</v>
      </c>
      <c r="E1120">
        <v>13.5</v>
      </c>
      <c r="F1120">
        <v>7.9429643665158398</v>
      </c>
      <c r="G1120">
        <v>20770</v>
      </c>
      <c r="H1120">
        <v>1.65585594882864</v>
      </c>
      <c r="I1120">
        <v>2.6140841593113899</v>
      </c>
      <c r="J1120">
        <v>-9.7921355553135196</v>
      </c>
      <c r="K1120">
        <v>-3.8832377310281201</v>
      </c>
      <c r="L1120">
        <v>619.10386971478704</v>
      </c>
      <c r="M1120">
        <v>0</v>
      </c>
      <c r="N1120">
        <v>1</v>
      </c>
      <c r="O1120">
        <f t="shared" si="17"/>
        <v>1</v>
      </c>
    </row>
    <row r="1121" spans="1:15" hidden="1">
      <c r="A1121" t="s">
        <v>370</v>
      </c>
      <c r="B1121" t="s">
        <v>371</v>
      </c>
      <c r="C1121">
        <v>2009</v>
      </c>
      <c r="D1121" t="s">
        <v>32</v>
      </c>
      <c r="E1121">
        <v>13</v>
      </c>
      <c r="F1121">
        <v>22.022193298607501</v>
      </c>
      <c r="G1121">
        <v>22440</v>
      </c>
      <c r="H1121">
        <v>1.2527783790713201</v>
      </c>
      <c r="I1121">
        <v>2.7129310065210701</v>
      </c>
      <c r="J1121">
        <v>-12.1769919050619</v>
      </c>
      <c r="K1121">
        <v>-3.11966240300218</v>
      </c>
      <c r="L1121">
        <v>657.84962450129501</v>
      </c>
      <c r="M1121">
        <v>0</v>
      </c>
      <c r="N1121">
        <v>1</v>
      </c>
      <c r="O1121">
        <f t="shared" si="17"/>
        <v>1</v>
      </c>
    </row>
    <row r="1122" spans="1:15" hidden="1">
      <c r="A1122" t="s">
        <v>370</v>
      </c>
      <c r="B1122" t="s">
        <v>371</v>
      </c>
      <c r="C1122">
        <v>2010</v>
      </c>
      <c r="D1122" t="s">
        <v>32</v>
      </c>
      <c r="E1122">
        <v>11</v>
      </c>
      <c r="F1122">
        <v>46.648917054263599</v>
      </c>
      <c r="G1122">
        <v>22840</v>
      </c>
      <c r="H1122">
        <v>0.316555372516716</v>
      </c>
      <c r="I1122">
        <v>1.51998263404</v>
      </c>
      <c r="J1122">
        <v>-10.524781370374299</v>
      </c>
      <c r="K1122">
        <v>-4.8544940985011698</v>
      </c>
      <c r="L1122">
        <v>816.61585333909898</v>
      </c>
      <c r="M1122">
        <v>0</v>
      </c>
      <c r="N1122">
        <v>1</v>
      </c>
      <c r="O1122">
        <f t="shared" si="17"/>
        <v>1</v>
      </c>
    </row>
    <row r="1123" spans="1:15" hidden="1">
      <c r="A1123" t="s">
        <v>370</v>
      </c>
      <c r="B1123" t="s">
        <v>371</v>
      </c>
      <c r="C1123">
        <v>2011</v>
      </c>
      <c r="D1123" t="s">
        <v>32</v>
      </c>
      <c r="E1123">
        <v>6</v>
      </c>
      <c r="F1123">
        <v>141.63792416203401</v>
      </c>
      <c r="G1123">
        <v>22930</v>
      </c>
      <c r="H1123">
        <v>0.40296541148542903</v>
      </c>
      <c r="I1123">
        <v>1.0524835581068199</v>
      </c>
      <c r="J1123">
        <v>-10.161527097530101</v>
      </c>
      <c r="K1123">
        <v>-6.9166421993510303</v>
      </c>
      <c r="L1123">
        <v>768.02608891031502</v>
      </c>
      <c r="M1123">
        <v>0</v>
      </c>
      <c r="N1123">
        <v>1</v>
      </c>
      <c r="O1123">
        <f t="shared" si="17"/>
        <v>0</v>
      </c>
    </row>
    <row r="1124" spans="1:15" hidden="1">
      <c r="A1124" t="s">
        <v>370</v>
      </c>
      <c r="B1124" t="s">
        <v>371</v>
      </c>
      <c r="C1124">
        <v>2012</v>
      </c>
      <c r="D1124" t="s">
        <v>32</v>
      </c>
      <c r="E1124">
        <v>4.5</v>
      </c>
      <c r="F1124">
        <v>401.48732890264301</v>
      </c>
      <c r="G1124">
        <v>22620</v>
      </c>
      <c r="H1124">
        <v>-0.67674828235029605</v>
      </c>
      <c r="I1124">
        <v>1.4066846272521301</v>
      </c>
      <c r="J1124">
        <v>-6.8569727444843398</v>
      </c>
      <c r="K1124">
        <v>-7.1759092480373701</v>
      </c>
      <c r="L1124">
        <v>643.32481131906695</v>
      </c>
      <c r="M1124">
        <v>0</v>
      </c>
      <c r="N1124">
        <v>1</v>
      </c>
      <c r="O1124">
        <f t="shared" si="17"/>
        <v>0</v>
      </c>
    </row>
    <row r="1125" spans="1:15" hidden="1">
      <c r="A1125" t="s">
        <v>372</v>
      </c>
      <c r="B1125" t="s">
        <v>373</v>
      </c>
      <c r="C1125">
        <v>2007</v>
      </c>
      <c r="D1125" t="s">
        <v>32</v>
      </c>
      <c r="E1125">
        <v>7</v>
      </c>
      <c r="F1125">
        <v>39.638604651162801</v>
      </c>
      <c r="G1125">
        <v>4950</v>
      </c>
      <c r="H1125">
        <v>6.8210417641578198</v>
      </c>
      <c r="I1125">
        <v>9.1501710272807699</v>
      </c>
      <c r="J1125">
        <v>-10.4199285594357</v>
      </c>
      <c r="K1125">
        <v>-1.3786738722456899</v>
      </c>
      <c r="L1125">
        <v>1.35659692566072</v>
      </c>
      <c r="M1125">
        <v>1</v>
      </c>
      <c r="N1125">
        <v>0</v>
      </c>
      <c r="O1125">
        <f t="shared" si="17"/>
        <v>1</v>
      </c>
    </row>
    <row r="1126" spans="1:15" hidden="1">
      <c r="A1126" t="s">
        <v>372</v>
      </c>
      <c r="B1126" t="s">
        <v>373</v>
      </c>
      <c r="C1126">
        <v>2008</v>
      </c>
      <c r="D1126" t="s">
        <v>32</v>
      </c>
      <c r="E1126">
        <v>6.5</v>
      </c>
      <c r="F1126">
        <v>36.600635017889097</v>
      </c>
      <c r="G1126">
        <v>6470</v>
      </c>
      <c r="H1126">
        <v>7.0973967900713397</v>
      </c>
      <c r="I1126">
        <v>6.8031415327412104</v>
      </c>
      <c r="J1126">
        <v>-13.5273774370996</v>
      </c>
      <c r="K1126">
        <v>-1.83713684525481</v>
      </c>
      <c r="L1126">
        <v>1.6829680793169901</v>
      </c>
      <c r="M1126">
        <v>1</v>
      </c>
      <c r="N1126">
        <v>0</v>
      </c>
      <c r="O1126">
        <f t="shared" si="17"/>
        <v>1</v>
      </c>
    </row>
    <row r="1127" spans="1:15" hidden="1">
      <c r="A1127" t="s">
        <v>372</v>
      </c>
      <c r="B1127" t="s">
        <v>373</v>
      </c>
      <c r="C1127">
        <v>2009</v>
      </c>
      <c r="D1127" t="s">
        <v>32</v>
      </c>
      <c r="E1127">
        <v>6.5</v>
      </c>
      <c r="F1127">
        <v>117.47158488372099</v>
      </c>
      <c r="G1127">
        <v>8490</v>
      </c>
      <c r="H1127">
        <v>6.7815871546933204</v>
      </c>
      <c r="I1127">
        <v>6.4228976472290702</v>
      </c>
      <c r="J1127">
        <v>-11.607693959264299</v>
      </c>
      <c r="K1127">
        <v>-3.0166745681148299</v>
      </c>
      <c r="L1127">
        <v>1.6452335651171199</v>
      </c>
      <c r="M1127">
        <v>1</v>
      </c>
      <c r="N1127">
        <v>0</v>
      </c>
      <c r="O1127">
        <f t="shared" si="17"/>
        <v>1</v>
      </c>
    </row>
    <row r="1128" spans="1:15" hidden="1">
      <c r="A1128" t="s">
        <v>372</v>
      </c>
      <c r="B1128" t="s">
        <v>373</v>
      </c>
      <c r="C1128">
        <v>2010</v>
      </c>
      <c r="D1128" t="s">
        <v>32</v>
      </c>
      <c r="E1128">
        <v>6.5</v>
      </c>
      <c r="F1128">
        <v>239.491776098191</v>
      </c>
      <c r="G1128">
        <v>8680</v>
      </c>
      <c r="H1128">
        <v>4.0097276578332002</v>
      </c>
      <c r="I1128">
        <v>6.0905893417618104</v>
      </c>
      <c r="J1128">
        <v>-4.2319672679897096</v>
      </c>
      <c r="K1128">
        <v>-5.0239782189233599</v>
      </c>
      <c r="L1128">
        <v>2.38340696586461</v>
      </c>
      <c r="M1128">
        <v>1</v>
      </c>
      <c r="N1128">
        <v>0</v>
      </c>
      <c r="O1128">
        <f t="shared" si="17"/>
        <v>1</v>
      </c>
    </row>
    <row r="1129" spans="1:15" hidden="1">
      <c r="A1129" t="s">
        <v>372</v>
      </c>
      <c r="B1129" t="s">
        <v>373</v>
      </c>
      <c r="C1129">
        <v>2011</v>
      </c>
      <c r="D1129" t="s">
        <v>32</v>
      </c>
      <c r="E1129">
        <v>6.5</v>
      </c>
      <c r="F1129">
        <v>328.85487994434499</v>
      </c>
      <c r="G1129">
        <v>8430</v>
      </c>
      <c r="H1129">
        <v>1.59574646586367</v>
      </c>
      <c r="I1129">
        <v>6.5100681426222398</v>
      </c>
      <c r="J1129">
        <v>-4.4043332614719297</v>
      </c>
      <c r="K1129">
        <v>-6.4990013897389201</v>
      </c>
      <c r="L1129">
        <v>2.1266361483220702</v>
      </c>
      <c r="M1129">
        <v>1</v>
      </c>
      <c r="N1129">
        <v>0</v>
      </c>
      <c r="O1129">
        <f t="shared" si="17"/>
        <v>1</v>
      </c>
    </row>
    <row r="1130" spans="1:15" hidden="1">
      <c r="A1130" t="s">
        <v>372</v>
      </c>
      <c r="B1130" t="s">
        <v>373</v>
      </c>
      <c r="C1130">
        <v>2012</v>
      </c>
      <c r="D1130" t="s">
        <v>32</v>
      </c>
      <c r="E1130">
        <v>6.5</v>
      </c>
      <c r="F1130">
        <v>341.37090558537102</v>
      </c>
      <c r="G1130">
        <v>8520</v>
      </c>
      <c r="H1130">
        <v>0.60805037594425004</v>
      </c>
      <c r="I1130">
        <v>5.8232188879553703</v>
      </c>
      <c r="J1130">
        <v>-4.5583317526135101</v>
      </c>
      <c r="K1130">
        <v>-6.6960404783261103</v>
      </c>
      <c r="L1130">
        <v>1.77320533071667</v>
      </c>
      <c r="M1130">
        <v>1</v>
      </c>
      <c r="N1130">
        <v>0</v>
      </c>
      <c r="O1130">
        <f t="shared" si="17"/>
        <v>1</v>
      </c>
    </row>
    <row r="1131" spans="1:15" hidden="1">
      <c r="A1131" t="s">
        <v>374</v>
      </c>
      <c r="B1131" t="s">
        <v>375</v>
      </c>
      <c r="C1131">
        <v>2007</v>
      </c>
      <c r="D1131" t="s">
        <v>32</v>
      </c>
      <c r="E1131" t="s">
        <v>313</v>
      </c>
      <c r="F1131">
        <v>170.47368421052599</v>
      </c>
      <c r="G1131">
        <v>3970</v>
      </c>
      <c r="H1131">
        <v>5.9766757377438404</v>
      </c>
      <c r="I1131">
        <v>12.9567887882375</v>
      </c>
      <c r="J1131">
        <v>-10.093</v>
      </c>
      <c r="K1131">
        <v>6.1333333333333302E-2</v>
      </c>
      <c r="L1131">
        <v>2.14658973336519</v>
      </c>
      <c r="M1131">
        <v>1</v>
      </c>
      <c r="N1131">
        <v>0</v>
      </c>
      <c r="O1131">
        <f t="shared" si="17"/>
        <v>1</v>
      </c>
    </row>
    <row r="1132" spans="1:15" hidden="1">
      <c r="A1132" t="s">
        <v>374</v>
      </c>
      <c r="B1132" t="s">
        <v>375</v>
      </c>
      <c r="C1132">
        <v>2008</v>
      </c>
      <c r="D1132" t="s">
        <v>32</v>
      </c>
      <c r="E1132" t="s">
        <v>313</v>
      </c>
      <c r="F1132">
        <v>164.45237392344501</v>
      </c>
      <c r="G1132">
        <v>4580</v>
      </c>
      <c r="H1132">
        <v>6.3450122425176696</v>
      </c>
      <c r="I1132">
        <v>11.411903363426701</v>
      </c>
      <c r="J1132">
        <v>-17.100682958121102</v>
      </c>
      <c r="K1132">
        <v>-0.90071800972338101</v>
      </c>
      <c r="L1132">
        <v>2.2937042514520201</v>
      </c>
      <c r="M1132">
        <v>1</v>
      </c>
      <c r="N1132">
        <v>0</v>
      </c>
      <c r="O1132">
        <f t="shared" si="17"/>
        <v>1</v>
      </c>
    </row>
    <row r="1133" spans="1:15" hidden="1">
      <c r="A1133" t="s">
        <v>374</v>
      </c>
      <c r="B1133" t="s">
        <v>375</v>
      </c>
      <c r="C1133">
        <v>2009</v>
      </c>
      <c r="D1133" t="s">
        <v>32</v>
      </c>
      <c r="E1133" t="s">
        <v>313</v>
      </c>
      <c r="F1133">
        <v>201.45995392364699</v>
      </c>
      <c r="G1133">
        <v>5650</v>
      </c>
      <c r="H1133">
        <v>5.4250548329881196</v>
      </c>
      <c r="I1133">
        <v>10.175572072391599</v>
      </c>
      <c r="J1133">
        <v>-21.102103956238299</v>
      </c>
      <c r="K1133">
        <v>-1.2884280108916499</v>
      </c>
      <c r="L1133">
        <v>2.12602802838127</v>
      </c>
      <c r="M1133">
        <v>1</v>
      </c>
      <c r="N1133">
        <v>0</v>
      </c>
      <c r="O1133">
        <f t="shared" si="17"/>
        <v>1</v>
      </c>
    </row>
    <row r="1134" spans="1:15" hidden="1">
      <c r="A1134" t="s">
        <v>374</v>
      </c>
      <c r="B1134" t="s">
        <v>375</v>
      </c>
      <c r="C1134">
        <v>2010</v>
      </c>
      <c r="D1134" t="s">
        <v>32</v>
      </c>
      <c r="E1134" t="s">
        <v>313</v>
      </c>
      <c r="F1134">
        <v>297.93512267886803</v>
      </c>
      <c r="G1134">
        <v>6040</v>
      </c>
      <c r="H1134">
        <v>3.2609551665916201</v>
      </c>
      <c r="I1134">
        <v>8.9732147138242198</v>
      </c>
      <c r="J1134">
        <v>-6.7262977076755899</v>
      </c>
      <c r="K1134">
        <v>-1.7346643913939701</v>
      </c>
      <c r="L1134">
        <v>2.9554664007278402</v>
      </c>
      <c r="M1134">
        <v>1</v>
      </c>
      <c r="N1134">
        <v>0</v>
      </c>
      <c r="O1134">
        <f t="shared" si="17"/>
        <v>1</v>
      </c>
    </row>
    <row r="1135" spans="1:15" hidden="1">
      <c r="A1135" t="s">
        <v>376</v>
      </c>
      <c r="B1135" t="s">
        <v>377</v>
      </c>
      <c r="C1135">
        <v>2007</v>
      </c>
      <c r="D1135" t="s">
        <v>32</v>
      </c>
      <c r="E1135">
        <v>8.5</v>
      </c>
      <c r="F1135">
        <v>58.4568372093023</v>
      </c>
      <c r="G1135">
        <v>5830</v>
      </c>
      <c r="H1135">
        <v>7.2503556308238197</v>
      </c>
      <c r="I1135">
        <v>11.074353162606</v>
      </c>
      <c r="J1135">
        <v>9.3254588833577401</v>
      </c>
      <c r="K1135">
        <v>7.7300267648555101</v>
      </c>
      <c r="L1135">
        <v>85.727134801141105</v>
      </c>
      <c r="M1135">
        <v>1</v>
      </c>
      <c r="N1135">
        <v>0</v>
      </c>
      <c r="O1135">
        <f t="shared" si="17"/>
        <v>1</v>
      </c>
    </row>
    <row r="1136" spans="1:15" hidden="1">
      <c r="A1136" t="s">
        <v>376</v>
      </c>
      <c r="B1136" t="s">
        <v>377</v>
      </c>
      <c r="C1136">
        <v>2008</v>
      </c>
      <c r="D1136" t="s">
        <v>32</v>
      </c>
      <c r="E1136">
        <v>8.5</v>
      </c>
      <c r="F1136">
        <v>60.010773255814001</v>
      </c>
      <c r="G1136">
        <v>7600</v>
      </c>
      <c r="H1136">
        <v>7.5601621005138702</v>
      </c>
      <c r="I1136">
        <v>10.456443935655001</v>
      </c>
      <c r="J1136">
        <v>5.5545678687183697</v>
      </c>
      <c r="K1136">
        <v>8.0317306111338205</v>
      </c>
      <c r="L1136">
        <v>105.791687938736</v>
      </c>
      <c r="M1136">
        <v>1</v>
      </c>
      <c r="N1136">
        <v>0</v>
      </c>
      <c r="O1136">
        <f t="shared" si="17"/>
        <v>1</v>
      </c>
    </row>
    <row r="1137" spans="1:15" hidden="1">
      <c r="A1137" t="s">
        <v>376</v>
      </c>
      <c r="B1137" t="s">
        <v>377</v>
      </c>
      <c r="C1137">
        <v>2009</v>
      </c>
      <c r="D1137" t="s">
        <v>32</v>
      </c>
      <c r="E1137">
        <v>8.5</v>
      </c>
      <c r="F1137">
        <v>129.65542063208099</v>
      </c>
      <c r="G1137">
        <v>9640</v>
      </c>
      <c r="H1137">
        <v>7.0781631852458</v>
      </c>
      <c r="I1137">
        <v>10.931248570828499</v>
      </c>
      <c r="J1137">
        <v>6.2579612797019104</v>
      </c>
      <c r="K1137">
        <v>6.6106624655481001</v>
      </c>
      <c r="L1137">
        <v>97.883918567581802</v>
      </c>
      <c r="M1137">
        <v>1</v>
      </c>
      <c r="N1137">
        <v>0</v>
      </c>
      <c r="O1137">
        <f t="shared" si="17"/>
        <v>1</v>
      </c>
    </row>
    <row r="1138" spans="1:15" hidden="1">
      <c r="A1138" t="s">
        <v>376</v>
      </c>
      <c r="B1138" t="s">
        <v>377</v>
      </c>
      <c r="C1138">
        <v>2010</v>
      </c>
      <c r="D1138" t="s">
        <v>32</v>
      </c>
      <c r="E1138">
        <v>8.5</v>
      </c>
      <c r="F1138">
        <v>236.42059366959299</v>
      </c>
      <c r="G1138">
        <v>9290</v>
      </c>
      <c r="H1138">
        <v>3.52889517186154</v>
      </c>
      <c r="I1138">
        <v>11.5896861487872</v>
      </c>
      <c r="J1138">
        <v>4.12087702770335</v>
      </c>
      <c r="K1138">
        <v>2.5322075076734198</v>
      </c>
      <c r="L1138">
        <v>135.47196181516301</v>
      </c>
      <c r="M1138">
        <v>1</v>
      </c>
      <c r="N1138">
        <v>0</v>
      </c>
      <c r="O1138">
        <f t="shared" si="17"/>
        <v>1</v>
      </c>
    </row>
    <row r="1139" spans="1:15" hidden="1">
      <c r="A1139" t="s">
        <v>376</v>
      </c>
      <c r="B1139" t="s">
        <v>377</v>
      </c>
      <c r="C1139">
        <v>2011</v>
      </c>
      <c r="D1139" t="s">
        <v>32</v>
      </c>
      <c r="E1139">
        <v>8.5</v>
      </c>
      <c r="F1139">
        <v>271.18258456626398</v>
      </c>
      <c r="G1139">
        <v>10010</v>
      </c>
      <c r="H1139">
        <v>2.61646858487306</v>
      </c>
      <c r="I1139">
        <v>10.873283548384199</v>
      </c>
      <c r="J1139">
        <v>4.4233384511259697</v>
      </c>
      <c r="K1139">
        <v>-0.15171823016529301</v>
      </c>
      <c r="L1139">
        <v>105.77689071127099</v>
      </c>
      <c r="M1139">
        <v>1</v>
      </c>
      <c r="N1139">
        <v>0</v>
      </c>
      <c r="O1139">
        <f t="shared" si="17"/>
        <v>1</v>
      </c>
    </row>
    <row r="1140" spans="1:15" hidden="1">
      <c r="A1140" t="s">
        <v>376</v>
      </c>
      <c r="B1140" t="s">
        <v>377</v>
      </c>
      <c r="C1140">
        <v>2012</v>
      </c>
      <c r="D1140" t="s">
        <v>32</v>
      </c>
      <c r="E1140">
        <v>8.5</v>
      </c>
      <c r="F1140">
        <v>243.185246104725</v>
      </c>
      <c r="G1140">
        <v>10820</v>
      </c>
      <c r="H1140">
        <v>1.5487426739554</v>
      </c>
      <c r="I1140">
        <v>8.9823660544994492</v>
      </c>
      <c r="J1140">
        <v>5.1067982048141101</v>
      </c>
      <c r="K1140">
        <v>-0.92928411162493996</v>
      </c>
      <c r="L1140">
        <v>91.532969470335004</v>
      </c>
      <c r="M1140">
        <v>1</v>
      </c>
      <c r="N1140">
        <v>1</v>
      </c>
      <c r="O1140">
        <f t="shared" si="17"/>
        <v>1</v>
      </c>
    </row>
    <row r="1141" spans="1:15" hidden="1">
      <c r="A1141" t="s">
        <v>378</v>
      </c>
      <c r="B1141" t="s">
        <v>379</v>
      </c>
      <c r="C1141">
        <v>2007</v>
      </c>
      <c r="D1141" t="s">
        <v>32</v>
      </c>
      <c r="E1141">
        <v>16</v>
      </c>
      <c r="F1141">
        <v>3.2018828451882801</v>
      </c>
      <c r="G1141">
        <v>48650</v>
      </c>
      <c r="H1141">
        <v>3.5531817035906799</v>
      </c>
      <c r="I1141">
        <v>0.72901512252495004</v>
      </c>
      <c r="J1141">
        <v>8.2560100142957697</v>
      </c>
      <c r="K1141">
        <v>1.26426011709899</v>
      </c>
      <c r="L1141">
        <v>315.56905971275398</v>
      </c>
      <c r="M1141">
        <v>0</v>
      </c>
      <c r="N1141">
        <v>1</v>
      </c>
      <c r="O1141">
        <f t="shared" si="17"/>
        <v>1</v>
      </c>
    </row>
    <row r="1142" spans="1:15" hidden="1">
      <c r="A1142" t="s">
        <v>378</v>
      </c>
      <c r="B1142" t="s">
        <v>379</v>
      </c>
      <c r="C1142">
        <v>2008</v>
      </c>
      <c r="D1142" t="s">
        <v>32</v>
      </c>
      <c r="E1142">
        <v>16</v>
      </c>
      <c r="F1142">
        <v>3.0752307842962701</v>
      </c>
      <c r="G1142">
        <v>52190</v>
      </c>
      <c r="H1142">
        <v>3.8079838691389201</v>
      </c>
      <c r="I1142">
        <v>1.34185145774008</v>
      </c>
      <c r="J1142">
        <v>8.8802986680892406</v>
      </c>
      <c r="K1142">
        <v>2.2248652421435802</v>
      </c>
      <c r="L1142">
        <v>335.582203188498</v>
      </c>
      <c r="M1142">
        <v>0</v>
      </c>
      <c r="N1142">
        <v>1</v>
      </c>
      <c r="O1142">
        <f t="shared" si="17"/>
        <v>1</v>
      </c>
    </row>
    <row r="1143" spans="1:15" hidden="1">
      <c r="A1143" t="s">
        <v>378</v>
      </c>
      <c r="B1143" t="s">
        <v>379</v>
      </c>
      <c r="C1143">
        <v>2009</v>
      </c>
      <c r="D1143" t="s">
        <v>32</v>
      </c>
      <c r="E1143">
        <v>16</v>
      </c>
      <c r="F1143">
        <v>12.546808357413999</v>
      </c>
      <c r="G1143">
        <v>55600</v>
      </c>
      <c r="H1143">
        <v>2.5885895094228402</v>
      </c>
      <c r="I1143">
        <v>2.3364775422242698</v>
      </c>
      <c r="J1143">
        <v>8.6818791512377693</v>
      </c>
      <c r="K1143">
        <v>2.4616939458112501</v>
      </c>
      <c r="L1143">
        <v>352.996671455399</v>
      </c>
      <c r="M1143">
        <v>0</v>
      </c>
      <c r="N1143">
        <v>1</v>
      </c>
      <c r="O1143">
        <f t="shared" si="17"/>
        <v>1</v>
      </c>
    </row>
    <row r="1144" spans="1:15" hidden="1">
      <c r="A1144" t="s">
        <v>378</v>
      </c>
      <c r="B1144" t="s">
        <v>379</v>
      </c>
      <c r="C1144">
        <v>2010</v>
      </c>
      <c r="D1144" t="s">
        <v>32</v>
      </c>
      <c r="E1144">
        <v>16</v>
      </c>
      <c r="F1144">
        <v>35.822418837589403</v>
      </c>
      <c r="G1144">
        <v>51900</v>
      </c>
      <c r="H1144">
        <v>0.58784234761912002</v>
      </c>
      <c r="I1144">
        <v>1.7182524653393501</v>
      </c>
      <c r="J1144">
        <v>5.8633096397390299</v>
      </c>
      <c r="K1144">
        <v>1.5828159296869799</v>
      </c>
      <c r="L1144">
        <v>466.38086428736801</v>
      </c>
      <c r="M1144">
        <v>0</v>
      </c>
      <c r="N1144">
        <v>1</v>
      </c>
      <c r="O1144">
        <f t="shared" si="17"/>
        <v>1</v>
      </c>
    </row>
    <row r="1145" spans="1:15" hidden="1">
      <c r="A1145" t="s">
        <v>378</v>
      </c>
      <c r="B1145" t="s">
        <v>379</v>
      </c>
      <c r="C1145">
        <v>2011</v>
      </c>
      <c r="D1145" t="s">
        <v>32</v>
      </c>
      <c r="E1145">
        <v>16</v>
      </c>
      <c r="F1145">
        <v>47.922148024296298</v>
      </c>
      <c r="G1145">
        <v>53810</v>
      </c>
      <c r="H1145">
        <v>0.91304219681369303</v>
      </c>
      <c r="I1145">
        <v>1.3668588629356599</v>
      </c>
      <c r="J1145">
        <v>6.0203693262878897</v>
      </c>
      <c r="K1145">
        <v>0.43891278987617799</v>
      </c>
      <c r="L1145">
        <v>419.18232333220101</v>
      </c>
      <c r="M1145">
        <v>0</v>
      </c>
      <c r="N1145">
        <v>1</v>
      </c>
      <c r="O1145">
        <f t="shared" si="17"/>
        <v>1</v>
      </c>
    </row>
    <row r="1146" spans="1:15" hidden="1">
      <c r="A1146" t="s">
        <v>378</v>
      </c>
      <c r="B1146" t="s">
        <v>379</v>
      </c>
      <c r="C1146">
        <v>2012</v>
      </c>
      <c r="D1146" t="s">
        <v>32</v>
      </c>
      <c r="E1146">
        <v>16</v>
      </c>
      <c r="F1146">
        <v>52.428589676925903</v>
      </c>
      <c r="G1146">
        <v>56010</v>
      </c>
      <c r="H1146">
        <v>0.72790696001161503</v>
      </c>
      <c r="I1146">
        <v>1.2082260736664501</v>
      </c>
      <c r="J1146">
        <v>5.8320283567960098</v>
      </c>
      <c r="K1146">
        <v>-0.16893320346135199</v>
      </c>
      <c r="L1146">
        <v>389.91783909667402</v>
      </c>
      <c r="M1146">
        <v>0</v>
      </c>
      <c r="N1146">
        <v>1</v>
      </c>
      <c r="O1146">
        <f t="shared" si="17"/>
        <v>1</v>
      </c>
    </row>
    <row r="1147" spans="1:15" hidden="1">
      <c r="A1147" t="s">
        <v>380</v>
      </c>
      <c r="B1147" t="s">
        <v>381</v>
      </c>
      <c r="C1147">
        <v>2007</v>
      </c>
      <c r="D1147" t="s">
        <v>32</v>
      </c>
      <c r="E1147">
        <v>14</v>
      </c>
      <c r="F1147">
        <v>6.8846153846153904</v>
      </c>
      <c r="G1147">
        <v>19970</v>
      </c>
      <c r="H1147">
        <v>4.2132213457729799</v>
      </c>
      <c r="I1147">
        <v>2.8430142521644499</v>
      </c>
      <c r="J1147">
        <v>-1.7581258910069599</v>
      </c>
      <c r="K1147">
        <v>-1.1261248221232301</v>
      </c>
      <c r="L1147">
        <v>113.08984302962</v>
      </c>
      <c r="M1147">
        <v>1</v>
      </c>
      <c r="N1147">
        <v>1</v>
      </c>
      <c r="O1147">
        <f t="shared" si="17"/>
        <v>1</v>
      </c>
    </row>
    <row r="1148" spans="1:15" hidden="1">
      <c r="A1148" t="s">
        <v>380</v>
      </c>
      <c r="B1148" t="s">
        <v>381</v>
      </c>
      <c r="C1148">
        <v>2008</v>
      </c>
      <c r="D1148" t="s">
        <v>32</v>
      </c>
      <c r="E1148">
        <v>14</v>
      </c>
      <c r="F1148">
        <v>6.5093808630394001</v>
      </c>
      <c r="G1148">
        <v>21950</v>
      </c>
      <c r="H1148">
        <v>5.2381119240849703</v>
      </c>
      <c r="I1148">
        <v>2.8503937644148798</v>
      </c>
      <c r="J1148">
        <v>-4.1884684996006802</v>
      </c>
      <c r="K1148">
        <v>-0.676829522798442</v>
      </c>
      <c r="L1148">
        <v>135.996300023548</v>
      </c>
      <c r="M1148">
        <v>1</v>
      </c>
      <c r="N1148">
        <v>1</v>
      </c>
      <c r="O1148">
        <f t="shared" si="17"/>
        <v>1</v>
      </c>
    </row>
    <row r="1149" spans="1:15" hidden="1">
      <c r="A1149" t="s">
        <v>380</v>
      </c>
      <c r="B1149" t="s">
        <v>381</v>
      </c>
      <c r="C1149">
        <v>2009</v>
      </c>
      <c r="D1149" t="s">
        <v>32</v>
      </c>
      <c r="E1149">
        <v>14</v>
      </c>
      <c r="F1149">
        <v>34.859128908692902</v>
      </c>
      <c r="G1149">
        <v>24680</v>
      </c>
      <c r="H1149">
        <v>4.97519563957733</v>
      </c>
      <c r="I1149">
        <v>3.9085243888777801</v>
      </c>
      <c r="J1149">
        <v>-5.3267037551357399</v>
      </c>
      <c r="K1149">
        <v>-0.25153480307607701</v>
      </c>
      <c r="L1149">
        <v>158.87602766924601</v>
      </c>
      <c r="M1149">
        <v>1</v>
      </c>
      <c r="N1149">
        <v>1</v>
      </c>
      <c r="O1149">
        <f t="shared" si="17"/>
        <v>1</v>
      </c>
    </row>
    <row r="1150" spans="1:15" hidden="1">
      <c r="A1150" t="s">
        <v>380</v>
      </c>
      <c r="B1150" t="s">
        <v>381</v>
      </c>
      <c r="C1150">
        <v>2010</v>
      </c>
      <c r="D1150" t="s">
        <v>32</v>
      </c>
      <c r="E1150">
        <v>14</v>
      </c>
      <c r="F1150">
        <v>67.653664851916503</v>
      </c>
      <c r="G1150">
        <v>24390</v>
      </c>
      <c r="H1150">
        <v>2.0251245468132502</v>
      </c>
      <c r="I1150">
        <v>3.3729772389056598</v>
      </c>
      <c r="J1150">
        <v>-0.46848034223969098</v>
      </c>
      <c r="K1150">
        <v>-1.78490004200342</v>
      </c>
      <c r="L1150">
        <v>192.23020623390099</v>
      </c>
      <c r="M1150">
        <v>1</v>
      </c>
      <c r="N1150">
        <v>1</v>
      </c>
      <c r="O1150">
        <f t="shared" si="17"/>
        <v>1</v>
      </c>
    </row>
    <row r="1151" spans="1:15" hidden="1">
      <c r="A1151" t="s">
        <v>380</v>
      </c>
      <c r="B1151" t="s">
        <v>381</v>
      </c>
      <c r="C1151">
        <v>2011</v>
      </c>
      <c r="D1151" t="s">
        <v>32</v>
      </c>
      <c r="E1151">
        <v>12.5</v>
      </c>
      <c r="F1151">
        <v>90.644448102678695</v>
      </c>
      <c r="G1151">
        <v>24540</v>
      </c>
      <c r="H1151">
        <v>0.91654473664908997</v>
      </c>
      <c r="I1151">
        <v>2.7829105768129101</v>
      </c>
      <c r="J1151">
        <v>-0.123520956217733</v>
      </c>
      <c r="K1151">
        <v>-3.62979150328129</v>
      </c>
      <c r="L1151">
        <v>176.810895641424</v>
      </c>
      <c r="M1151">
        <v>1</v>
      </c>
      <c r="N1151">
        <v>1</v>
      </c>
      <c r="O1151">
        <f t="shared" si="17"/>
        <v>1</v>
      </c>
    </row>
    <row r="1152" spans="1:15" hidden="1">
      <c r="A1152" t="s">
        <v>380</v>
      </c>
      <c r="B1152" t="s">
        <v>381</v>
      </c>
      <c r="C1152">
        <v>2012</v>
      </c>
      <c r="D1152" t="s">
        <v>32</v>
      </c>
      <c r="E1152">
        <v>9.5</v>
      </c>
      <c r="F1152">
        <v>119.79105701516301</v>
      </c>
      <c r="G1152">
        <v>24560</v>
      </c>
      <c r="H1152">
        <v>-0.66567696420949196</v>
      </c>
      <c r="I1152">
        <v>1.5024884605071001</v>
      </c>
      <c r="J1152">
        <v>0.40246337981511499</v>
      </c>
      <c r="K1152">
        <v>-5.5067485554405602</v>
      </c>
      <c r="L1152">
        <v>160.00148824446299</v>
      </c>
      <c r="M1152">
        <v>1</v>
      </c>
      <c r="N1152">
        <v>1</v>
      </c>
      <c r="O1152">
        <f t="shared" si="17"/>
        <v>1</v>
      </c>
    </row>
    <row r="1153" spans="1:15" hidden="1">
      <c r="A1153" t="s">
        <v>382</v>
      </c>
      <c r="B1153" t="s">
        <v>383</v>
      </c>
      <c r="C1153">
        <v>2007</v>
      </c>
      <c r="D1153" t="s">
        <v>32</v>
      </c>
      <c r="E1153">
        <v>11.5</v>
      </c>
      <c r="F1153">
        <v>10.7074977777778</v>
      </c>
      <c r="G1153">
        <v>12880</v>
      </c>
      <c r="H1153">
        <v>6.3626343477415004</v>
      </c>
      <c r="I1153">
        <v>4.9136390107380397</v>
      </c>
      <c r="J1153">
        <v>-5.58903981585315</v>
      </c>
      <c r="K1153">
        <v>-2.83317912271343</v>
      </c>
      <c r="L1153">
        <v>53.131299754928598</v>
      </c>
      <c r="M1153">
        <v>0</v>
      </c>
      <c r="N1153">
        <v>1</v>
      </c>
      <c r="O1153">
        <f t="shared" si="17"/>
        <v>1</v>
      </c>
    </row>
    <row r="1154" spans="1:15" hidden="1">
      <c r="A1154" t="s">
        <v>382</v>
      </c>
      <c r="B1154" t="s">
        <v>383</v>
      </c>
      <c r="C1154">
        <v>2008</v>
      </c>
      <c r="D1154" t="s">
        <v>32</v>
      </c>
      <c r="E1154">
        <v>12</v>
      </c>
      <c r="F1154">
        <v>9.9650340451388999</v>
      </c>
      <c r="G1154">
        <v>14840</v>
      </c>
      <c r="H1154">
        <v>7.6800699265898897</v>
      </c>
      <c r="I1154">
        <v>3.3163799555871298</v>
      </c>
      <c r="J1154">
        <v>-4.7687329276067896</v>
      </c>
      <c r="K1154">
        <v>-2.4123866664725999</v>
      </c>
      <c r="L1154">
        <v>54.2585469113709</v>
      </c>
      <c r="M1154">
        <v>0</v>
      </c>
      <c r="N1154">
        <v>1</v>
      </c>
      <c r="O1154">
        <f t="shared" si="17"/>
        <v>1</v>
      </c>
    </row>
    <row r="1155" spans="1:15" hidden="1">
      <c r="A1155" t="s">
        <v>382</v>
      </c>
      <c r="B1155" t="s">
        <v>383</v>
      </c>
      <c r="C1155">
        <v>2009</v>
      </c>
      <c r="D1155" t="s">
        <v>32</v>
      </c>
      <c r="E1155">
        <v>12</v>
      </c>
      <c r="F1155">
        <v>29.049936375378099</v>
      </c>
      <c r="G1155">
        <v>17110</v>
      </c>
      <c r="H1155">
        <v>7.7313646515321999</v>
      </c>
      <c r="I1155">
        <v>3.9460782280425701</v>
      </c>
      <c r="J1155">
        <v>-6.1958527685754401</v>
      </c>
      <c r="K1155">
        <v>-2.2291918694041701</v>
      </c>
      <c r="L1155">
        <v>65.706622563696598</v>
      </c>
      <c r="M1155">
        <v>0</v>
      </c>
      <c r="N1155">
        <v>1</v>
      </c>
      <c r="O1155">
        <f t="shared" ref="O1155:O1197" si="18">IF(E1155&gt;6,1,0)</f>
        <v>1</v>
      </c>
    </row>
    <row r="1156" spans="1:15" hidden="1">
      <c r="A1156" t="s">
        <v>382</v>
      </c>
      <c r="B1156" t="s">
        <v>383</v>
      </c>
      <c r="C1156">
        <v>2010</v>
      </c>
      <c r="D1156" t="s">
        <v>32</v>
      </c>
      <c r="E1156">
        <v>12</v>
      </c>
      <c r="F1156">
        <v>63.201439680221497</v>
      </c>
      <c r="G1156">
        <v>17010</v>
      </c>
      <c r="H1156">
        <v>4.7741823706734996</v>
      </c>
      <c r="I1156">
        <v>2.9900027067380202</v>
      </c>
      <c r="J1156">
        <v>-3.56641702465443</v>
      </c>
      <c r="K1156">
        <v>-3.6345285811233201</v>
      </c>
      <c r="L1156">
        <v>104.992510038158</v>
      </c>
      <c r="M1156">
        <v>0</v>
      </c>
      <c r="N1156">
        <v>1</v>
      </c>
      <c r="O1156">
        <f t="shared" si="18"/>
        <v>1</v>
      </c>
    </row>
    <row r="1157" spans="1:15" hidden="1">
      <c r="A1157" t="s">
        <v>382</v>
      </c>
      <c r="B1157" t="s">
        <v>383</v>
      </c>
      <c r="C1157">
        <v>2011</v>
      </c>
      <c r="D1157" t="s">
        <v>32</v>
      </c>
      <c r="E1157">
        <v>12</v>
      </c>
      <c r="F1157">
        <v>87.633383675671695</v>
      </c>
      <c r="G1157">
        <v>17130</v>
      </c>
      <c r="H1157">
        <v>3.9162324283440202</v>
      </c>
      <c r="I1157">
        <v>2.3901008456025701</v>
      </c>
      <c r="J1157">
        <v>-3.6402937572063201</v>
      </c>
      <c r="K1157">
        <v>-5.2900578190168099</v>
      </c>
      <c r="L1157">
        <v>94.064917905735399</v>
      </c>
      <c r="M1157">
        <v>0</v>
      </c>
      <c r="N1157">
        <v>1</v>
      </c>
      <c r="O1157">
        <f t="shared" si="18"/>
        <v>1</v>
      </c>
    </row>
    <row r="1158" spans="1:15" hidden="1">
      <c r="A1158" t="s">
        <v>382</v>
      </c>
      <c r="B1158" t="s">
        <v>383</v>
      </c>
      <c r="C1158">
        <v>2012</v>
      </c>
      <c r="D1158" t="s">
        <v>32</v>
      </c>
      <c r="E1158">
        <v>11</v>
      </c>
      <c r="F1158">
        <v>115.405461022694</v>
      </c>
      <c r="G1158">
        <v>17430</v>
      </c>
      <c r="H1158">
        <v>1.9220216656009099</v>
      </c>
      <c r="I1158">
        <v>2.16380292167351</v>
      </c>
      <c r="J1158">
        <v>-2.0786636261009002</v>
      </c>
      <c r="K1158">
        <v>-6.2339693189982599</v>
      </c>
      <c r="L1158">
        <v>87.158604000858006</v>
      </c>
      <c r="M1158">
        <v>0</v>
      </c>
      <c r="N1158">
        <v>1</v>
      </c>
      <c r="O1158">
        <f t="shared" si="18"/>
        <v>1</v>
      </c>
    </row>
    <row r="1159" spans="1:15" hidden="1">
      <c r="A1159" t="s">
        <v>384</v>
      </c>
      <c r="B1159" t="s">
        <v>385</v>
      </c>
      <c r="C1159">
        <v>2007</v>
      </c>
      <c r="D1159" t="s">
        <v>32</v>
      </c>
      <c r="E1159">
        <v>9</v>
      </c>
      <c r="F1159">
        <v>38.838526923076898</v>
      </c>
      <c r="G1159">
        <v>2890</v>
      </c>
      <c r="H1159">
        <v>5.7954116194605598</v>
      </c>
      <c r="I1159">
        <v>3.97899760625794</v>
      </c>
      <c r="J1159">
        <v>1.11845973881938</v>
      </c>
      <c r="K1159">
        <v>1.8432764662754599</v>
      </c>
      <c r="L1159">
        <v>44.350464704159997</v>
      </c>
      <c r="M1159">
        <v>0</v>
      </c>
      <c r="N1159">
        <v>0</v>
      </c>
      <c r="O1159">
        <f t="shared" si="18"/>
        <v>1</v>
      </c>
    </row>
    <row r="1160" spans="1:15" hidden="1">
      <c r="A1160" t="s">
        <v>384</v>
      </c>
      <c r="B1160" t="s">
        <v>385</v>
      </c>
      <c r="C1160">
        <v>2008</v>
      </c>
      <c r="D1160" t="s">
        <v>32</v>
      </c>
      <c r="E1160">
        <v>9</v>
      </c>
      <c r="F1160">
        <v>43.051798076922999</v>
      </c>
      <c r="G1160">
        <v>3280</v>
      </c>
      <c r="H1160">
        <v>5.2714968257143404</v>
      </c>
      <c r="I1160">
        <v>3.8064615031103499</v>
      </c>
      <c r="J1160">
        <v>6.3477636326951403</v>
      </c>
      <c r="K1160">
        <v>1.5109619890353001</v>
      </c>
      <c r="L1160">
        <v>39.5360286012681</v>
      </c>
      <c r="M1160">
        <v>0</v>
      </c>
      <c r="N1160">
        <v>0</v>
      </c>
      <c r="O1160">
        <f t="shared" si="18"/>
        <v>1</v>
      </c>
    </row>
    <row r="1161" spans="1:15" hidden="1">
      <c r="A1161" t="s">
        <v>384</v>
      </c>
      <c r="B1161" t="s">
        <v>385</v>
      </c>
      <c r="C1161">
        <v>2009</v>
      </c>
      <c r="D1161" t="s">
        <v>32</v>
      </c>
      <c r="E1161">
        <v>9</v>
      </c>
      <c r="F1161">
        <v>79.4125333333334</v>
      </c>
      <c r="G1161">
        <v>3750</v>
      </c>
      <c r="H1161">
        <v>4.3065535520074096</v>
      </c>
      <c r="I1161">
        <v>4.1158349364947204</v>
      </c>
      <c r="J1161">
        <v>0.81106521441707502</v>
      </c>
      <c r="K1161">
        <v>0.845158688934048</v>
      </c>
      <c r="L1161">
        <v>37.685931322132099</v>
      </c>
      <c r="M1161">
        <v>0</v>
      </c>
      <c r="N1161">
        <v>0</v>
      </c>
      <c r="O1161">
        <f t="shared" si="18"/>
        <v>1</v>
      </c>
    </row>
    <row r="1162" spans="1:15" hidden="1">
      <c r="A1162" t="s">
        <v>384</v>
      </c>
      <c r="B1162" t="s">
        <v>385</v>
      </c>
      <c r="C1162">
        <v>2010</v>
      </c>
      <c r="D1162" t="s">
        <v>32</v>
      </c>
      <c r="E1162">
        <v>9</v>
      </c>
      <c r="F1162">
        <v>118.836162290009</v>
      </c>
      <c r="G1162">
        <v>3860</v>
      </c>
      <c r="H1162">
        <v>2.5729166686808802</v>
      </c>
      <c r="I1162">
        <v>2.28810478568322</v>
      </c>
      <c r="J1162">
        <v>8.3010231195302708</v>
      </c>
      <c r="K1162">
        <v>-0.805315993991362</v>
      </c>
      <c r="L1162">
        <v>40.456736075541997</v>
      </c>
      <c r="M1162">
        <v>0</v>
      </c>
      <c r="N1162">
        <v>0</v>
      </c>
      <c r="O1162">
        <f t="shared" si="18"/>
        <v>1</v>
      </c>
    </row>
    <row r="1163" spans="1:15" hidden="1">
      <c r="A1163" t="s">
        <v>384</v>
      </c>
      <c r="B1163" t="s">
        <v>385</v>
      </c>
      <c r="C1163">
        <v>2011</v>
      </c>
      <c r="D1163" t="s">
        <v>32</v>
      </c>
      <c r="E1163">
        <v>9</v>
      </c>
      <c r="F1163">
        <v>141.59382248256199</v>
      </c>
      <c r="G1163">
        <v>4320</v>
      </c>
      <c r="H1163">
        <v>3.25232008910486</v>
      </c>
      <c r="I1163">
        <v>2.6316644707175501</v>
      </c>
      <c r="J1163">
        <v>3.1187322734930798</v>
      </c>
      <c r="K1163">
        <v>-1.05676876593895</v>
      </c>
      <c r="L1163">
        <v>39.205410765252097</v>
      </c>
      <c r="M1163">
        <v>0</v>
      </c>
      <c r="N1163">
        <v>0</v>
      </c>
      <c r="O1163">
        <f t="shared" si="18"/>
        <v>1</v>
      </c>
    </row>
    <row r="1164" spans="1:15" hidden="1">
      <c r="A1164" t="s">
        <v>384</v>
      </c>
      <c r="B1164" t="s">
        <v>385</v>
      </c>
      <c r="C1164">
        <v>2012</v>
      </c>
      <c r="D1164" t="s">
        <v>32</v>
      </c>
      <c r="E1164">
        <v>9</v>
      </c>
      <c r="F1164">
        <v>139.107138207313</v>
      </c>
      <c r="G1164">
        <v>4620</v>
      </c>
      <c r="H1164">
        <v>2.0105127756421299</v>
      </c>
      <c r="I1164">
        <v>2.0784314990167401</v>
      </c>
      <c r="J1164">
        <v>2.5794322345271699</v>
      </c>
      <c r="K1164">
        <v>-1.60206971289792</v>
      </c>
      <c r="L1164">
        <v>41.169688469102702</v>
      </c>
      <c r="M1164">
        <v>0</v>
      </c>
      <c r="N1164">
        <v>0</v>
      </c>
      <c r="O1164">
        <f t="shared" si="18"/>
        <v>1</v>
      </c>
    </row>
    <row r="1165" spans="1:15" hidden="1">
      <c r="A1165" t="s">
        <v>386</v>
      </c>
      <c r="B1165" t="s">
        <v>387</v>
      </c>
      <c r="C1165">
        <v>2007</v>
      </c>
      <c r="D1165" t="s">
        <v>32</v>
      </c>
      <c r="E1165">
        <v>4</v>
      </c>
      <c r="F1165">
        <v>188.964573643411</v>
      </c>
      <c r="G1165">
        <v>7520</v>
      </c>
      <c r="H1165">
        <v>7.4807950286376004</v>
      </c>
      <c r="I1165">
        <v>10.106627760744701</v>
      </c>
      <c r="J1165">
        <v>-5.9966084619563</v>
      </c>
      <c r="K1165">
        <v>-1.96133333333333</v>
      </c>
      <c r="L1165">
        <v>162.644445533153</v>
      </c>
      <c r="M1165">
        <v>1</v>
      </c>
      <c r="N1165">
        <v>0</v>
      </c>
      <c r="O1165">
        <f t="shared" si="18"/>
        <v>0</v>
      </c>
    </row>
    <row r="1166" spans="1:15" hidden="1">
      <c r="A1166" t="s">
        <v>386</v>
      </c>
      <c r="B1166" t="s">
        <v>387</v>
      </c>
      <c r="C1166">
        <v>2008</v>
      </c>
      <c r="D1166" t="s">
        <v>32</v>
      </c>
      <c r="E1166">
        <v>4</v>
      </c>
      <c r="F1166">
        <v>180.16916860465099</v>
      </c>
      <c r="G1166">
        <v>8500</v>
      </c>
      <c r="H1166">
        <v>7.3316235423081704</v>
      </c>
      <c r="I1166">
        <v>9.4972759855230802</v>
      </c>
      <c r="J1166">
        <v>-5.8380128867942096</v>
      </c>
      <c r="K1166">
        <v>-1.1503333333333301</v>
      </c>
      <c r="L1166">
        <v>159.89921283148601</v>
      </c>
      <c r="M1166">
        <v>1</v>
      </c>
      <c r="N1166">
        <v>0</v>
      </c>
      <c r="O1166">
        <f t="shared" si="18"/>
        <v>0</v>
      </c>
    </row>
    <row r="1167" spans="1:15" hidden="1">
      <c r="A1167" t="s">
        <v>386</v>
      </c>
      <c r="B1167" t="s">
        <v>387</v>
      </c>
      <c r="C1167">
        <v>2009</v>
      </c>
      <c r="D1167" t="s">
        <v>32</v>
      </c>
      <c r="E1167">
        <v>4</v>
      </c>
      <c r="F1167">
        <v>226.64169927568801</v>
      </c>
      <c r="G1167">
        <v>9340</v>
      </c>
      <c r="H1167">
        <v>5.1556312627185701</v>
      </c>
      <c r="I1167">
        <v>9.5991838030330108</v>
      </c>
      <c r="J1167">
        <v>-5.5278553046673498</v>
      </c>
      <c r="K1167">
        <v>-1.6010013362959801</v>
      </c>
      <c r="L1167">
        <v>161.074642424112</v>
      </c>
      <c r="M1167">
        <v>1</v>
      </c>
      <c r="N1167">
        <v>0</v>
      </c>
      <c r="O1167">
        <f t="shared" si="18"/>
        <v>0</v>
      </c>
    </row>
    <row r="1168" spans="1:15" hidden="1">
      <c r="A1168" t="s">
        <v>386</v>
      </c>
      <c r="B1168" t="s">
        <v>387</v>
      </c>
      <c r="C1168">
        <v>2010</v>
      </c>
      <c r="D1168" t="s">
        <v>32</v>
      </c>
      <c r="E1168">
        <v>5</v>
      </c>
      <c r="F1168">
        <v>258.92668113814</v>
      </c>
      <c r="G1168">
        <v>9130</v>
      </c>
      <c r="H1168">
        <v>1.84875799520636</v>
      </c>
      <c r="I1168">
        <v>8.4837619723736299</v>
      </c>
      <c r="J1168">
        <v>-1.97281305509565</v>
      </c>
      <c r="K1168">
        <v>-3.71053007969671</v>
      </c>
      <c r="L1168">
        <v>187.379580338789</v>
      </c>
      <c r="M1168">
        <v>1</v>
      </c>
      <c r="N1168">
        <v>0</v>
      </c>
      <c r="O1168">
        <f t="shared" si="18"/>
        <v>0</v>
      </c>
    </row>
    <row r="1169" spans="1:15" hidden="1">
      <c r="A1169" t="s">
        <v>386</v>
      </c>
      <c r="B1169" t="s">
        <v>387</v>
      </c>
      <c r="C1169">
        <v>2011</v>
      </c>
      <c r="D1169" t="s">
        <v>32</v>
      </c>
      <c r="E1169">
        <v>5</v>
      </c>
      <c r="F1169">
        <v>258.15166160979101</v>
      </c>
      <c r="G1169">
        <v>9980</v>
      </c>
      <c r="H1169">
        <v>2.4146238865841001</v>
      </c>
      <c r="I1169">
        <v>8.4205164043081808</v>
      </c>
      <c r="J1169">
        <v>-6.2119782014242801</v>
      </c>
      <c r="K1169">
        <v>-3.5509986894583001</v>
      </c>
      <c r="L1169">
        <v>178.785074858602</v>
      </c>
      <c r="M1169">
        <v>1</v>
      </c>
      <c r="N1169">
        <v>0</v>
      </c>
      <c r="O1169">
        <f t="shared" si="18"/>
        <v>0</v>
      </c>
    </row>
    <row r="1170" spans="1:15" hidden="1">
      <c r="A1170" t="s">
        <v>386</v>
      </c>
      <c r="B1170" t="s">
        <v>387</v>
      </c>
      <c r="C1170">
        <v>2012</v>
      </c>
      <c r="D1170" t="s">
        <v>32</v>
      </c>
      <c r="E1170">
        <v>5.5</v>
      </c>
      <c r="F1170">
        <v>220.998487557717</v>
      </c>
      <c r="G1170">
        <v>10510</v>
      </c>
      <c r="H1170">
        <v>3.4406659374621502</v>
      </c>
      <c r="I1170">
        <v>7.0964335025290097</v>
      </c>
      <c r="J1170">
        <v>-9.6910741927570392</v>
      </c>
      <c r="K1170">
        <v>-3.3680451977576702</v>
      </c>
      <c r="L1170">
        <v>165.80531794945699</v>
      </c>
      <c r="M1170">
        <v>1</v>
      </c>
      <c r="N1170">
        <v>0</v>
      </c>
      <c r="O1170">
        <f t="shared" si="18"/>
        <v>0</v>
      </c>
    </row>
    <row r="1171" spans="1:15" hidden="1">
      <c r="A1171" t="s">
        <v>388</v>
      </c>
      <c r="B1171" t="s">
        <v>389</v>
      </c>
      <c r="C1171">
        <v>2007</v>
      </c>
      <c r="D1171" t="s">
        <v>32</v>
      </c>
      <c r="E1171">
        <v>3.5</v>
      </c>
      <c r="F1171">
        <v>189.93781496062999</v>
      </c>
      <c r="G1171">
        <v>1950</v>
      </c>
      <c r="H1171">
        <v>7.8750000000000497</v>
      </c>
      <c r="I1171">
        <v>10.557986980665699</v>
      </c>
      <c r="J1171">
        <v>-1.5025094045241001</v>
      </c>
      <c r="K1171">
        <v>-1.8630245197482</v>
      </c>
      <c r="L1171">
        <v>91.7374766955583</v>
      </c>
      <c r="M1171">
        <v>1</v>
      </c>
      <c r="N1171">
        <v>0</v>
      </c>
      <c r="O1171">
        <f t="shared" si="18"/>
        <v>0</v>
      </c>
    </row>
    <row r="1172" spans="1:15" hidden="1">
      <c r="A1172" t="s">
        <v>388</v>
      </c>
      <c r="B1172" t="s">
        <v>389</v>
      </c>
      <c r="C1172">
        <v>2008</v>
      </c>
      <c r="D1172" t="s">
        <v>32</v>
      </c>
      <c r="E1172">
        <v>2.5</v>
      </c>
      <c r="F1172">
        <v>182.39596195502301</v>
      </c>
      <c r="G1172">
        <v>2570</v>
      </c>
      <c r="H1172">
        <v>7.5000001919556203</v>
      </c>
      <c r="I1172">
        <v>11.822029491922001</v>
      </c>
      <c r="J1172">
        <v>-3.6792575870886601</v>
      </c>
      <c r="K1172">
        <v>-1.0956821645383401</v>
      </c>
      <c r="L1172">
        <v>109.0701876518</v>
      </c>
      <c r="M1172">
        <v>1</v>
      </c>
      <c r="N1172">
        <v>0</v>
      </c>
      <c r="O1172">
        <f t="shared" si="18"/>
        <v>0</v>
      </c>
    </row>
    <row r="1173" spans="1:15" hidden="1">
      <c r="A1173" t="s">
        <v>388</v>
      </c>
      <c r="B1173" t="s">
        <v>389</v>
      </c>
      <c r="C1173">
        <v>2009</v>
      </c>
      <c r="D1173" t="s">
        <v>32</v>
      </c>
      <c r="E1173" t="s">
        <v>313</v>
      </c>
      <c r="F1173" t="s">
        <v>313</v>
      </c>
      <c r="G1173" t="s">
        <v>313</v>
      </c>
      <c r="H1173" t="s">
        <v>313</v>
      </c>
      <c r="I1173" t="s">
        <v>313</v>
      </c>
      <c r="J1173" t="s">
        <v>313</v>
      </c>
      <c r="K1173" t="s">
        <v>313</v>
      </c>
      <c r="L1173" t="s">
        <v>313</v>
      </c>
      <c r="M1173" t="s">
        <v>313</v>
      </c>
      <c r="N1173" t="s">
        <v>313</v>
      </c>
      <c r="O1173">
        <f t="shared" si="18"/>
        <v>1</v>
      </c>
    </row>
    <row r="1174" spans="1:15" hidden="1">
      <c r="A1174" t="s">
        <v>388</v>
      </c>
      <c r="B1174" t="s">
        <v>389</v>
      </c>
      <c r="C1174">
        <v>2010</v>
      </c>
      <c r="D1174" t="s">
        <v>32</v>
      </c>
      <c r="E1174">
        <v>2.5</v>
      </c>
      <c r="F1174">
        <v>1068.5240883075601</v>
      </c>
      <c r="G1174">
        <v>2840</v>
      </c>
      <c r="H1174">
        <v>0.675000191955615</v>
      </c>
      <c r="I1174">
        <v>17.988891676856799</v>
      </c>
      <c r="J1174">
        <v>-1.48087778440786</v>
      </c>
      <c r="K1174">
        <v>-2.6541378685756798</v>
      </c>
      <c r="L1174">
        <v>187.86371060807801</v>
      </c>
      <c r="M1174">
        <v>1</v>
      </c>
      <c r="N1174">
        <v>0</v>
      </c>
      <c r="O1174">
        <f t="shared" si="18"/>
        <v>0</v>
      </c>
    </row>
    <row r="1175" spans="1:15" hidden="1">
      <c r="A1175" t="s">
        <v>388</v>
      </c>
      <c r="B1175" t="s">
        <v>389</v>
      </c>
      <c r="C1175">
        <v>2011</v>
      </c>
      <c r="D1175" t="s">
        <v>32</v>
      </c>
      <c r="E1175">
        <v>2.5</v>
      </c>
      <c r="F1175">
        <v>1225.92821352955</v>
      </c>
      <c r="G1175">
        <v>2990</v>
      </c>
      <c r="H1175">
        <v>-9.9999808044372598E-2</v>
      </c>
      <c r="I1175">
        <v>16.835023038270901</v>
      </c>
      <c r="J1175">
        <v>-2.2108308662080698</v>
      </c>
      <c r="K1175">
        <v>-4.53158073938316</v>
      </c>
      <c r="L1175">
        <v>157.81207393991201</v>
      </c>
      <c r="M1175">
        <v>1</v>
      </c>
      <c r="N1175">
        <v>0</v>
      </c>
      <c r="O1175">
        <f t="shared" si="18"/>
        <v>0</v>
      </c>
    </row>
    <row r="1176" spans="1:15" hidden="1">
      <c r="A1176" t="s">
        <v>388</v>
      </c>
      <c r="B1176" t="s">
        <v>389</v>
      </c>
      <c r="C1176">
        <v>2012</v>
      </c>
      <c r="D1176" t="s">
        <v>32</v>
      </c>
      <c r="E1176">
        <v>1.5</v>
      </c>
      <c r="F1176">
        <v>1139.6349840225</v>
      </c>
      <c r="G1176">
        <v>3140</v>
      </c>
      <c r="H1176">
        <v>-0.77500000000001301</v>
      </c>
      <c r="I1176">
        <v>11.0777508938707</v>
      </c>
      <c r="J1176">
        <v>-6.2617130604210702</v>
      </c>
      <c r="K1176">
        <v>-4.8153319489144799</v>
      </c>
      <c r="L1176">
        <v>138.710719496916</v>
      </c>
      <c r="M1176">
        <v>1</v>
      </c>
      <c r="N1176">
        <v>0</v>
      </c>
      <c r="O1176">
        <f t="shared" si="18"/>
        <v>0</v>
      </c>
    </row>
    <row r="1177" spans="1:15" hidden="1">
      <c r="A1177" t="s">
        <v>390</v>
      </c>
      <c r="B1177" t="s">
        <v>391</v>
      </c>
      <c r="C1177">
        <v>2010</v>
      </c>
      <c r="D1177" t="s">
        <v>32</v>
      </c>
      <c r="E1177">
        <v>16</v>
      </c>
      <c r="F1177">
        <v>31.8812</v>
      </c>
      <c r="G1177">
        <v>48300</v>
      </c>
      <c r="H1177">
        <v>0.34396374596651602</v>
      </c>
      <c r="I1177">
        <v>2.1120755039508698</v>
      </c>
      <c r="J1177">
        <v>-2.6409662452232201</v>
      </c>
      <c r="K1177">
        <v>-6.0450963527697503</v>
      </c>
      <c r="L1177">
        <v>855.01039239150998</v>
      </c>
      <c r="M1177">
        <v>0</v>
      </c>
      <c r="N1177">
        <v>1</v>
      </c>
      <c r="O1177">
        <f t="shared" si="18"/>
        <v>1</v>
      </c>
    </row>
    <row r="1178" spans="1:15" hidden="1">
      <c r="A1178" t="s">
        <v>390</v>
      </c>
      <c r="B1178" t="s">
        <v>391</v>
      </c>
      <c r="C1178">
        <v>2011</v>
      </c>
      <c r="D1178" t="s">
        <v>32</v>
      </c>
      <c r="E1178">
        <v>15.5</v>
      </c>
      <c r="F1178">
        <v>37.699744230769298</v>
      </c>
      <c r="G1178">
        <v>49110</v>
      </c>
      <c r="H1178">
        <v>0.309417979695084</v>
      </c>
      <c r="I1178">
        <v>1.7078658242470299</v>
      </c>
      <c r="J1178">
        <v>-2.9665873673518499</v>
      </c>
      <c r="K1178">
        <v>-8.5903776970722401</v>
      </c>
      <c r="L1178">
        <v>759.86611240079901</v>
      </c>
      <c r="M1178">
        <v>0</v>
      </c>
      <c r="N1178">
        <v>1</v>
      </c>
      <c r="O1178">
        <f t="shared" si="18"/>
        <v>1</v>
      </c>
    </row>
    <row r="1179" spans="1:15" hidden="1">
      <c r="A1179" t="s">
        <v>390</v>
      </c>
      <c r="B1179" t="s">
        <v>391</v>
      </c>
      <c r="C1179">
        <v>2012</v>
      </c>
      <c r="D1179" t="s">
        <v>32</v>
      </c>
      <c r="E1179">
        <v>15.5</v>
      </c>
      <c r="F1179">
        <v>42.077081774761197</v>
      </c>
      <c r="G1179">
        <v>50350</v>
      </c>
      <c r="H1179">
        <v>0.26660099854487901</v>
      </c>
      <c r="I1179">
        <v>1.4804462482373999</v>
      </c>
      <c r="J1179">
        <v>-2.9601170261440002</v>
      </c>
      <c r="K1179">
        <v>-9.8274477588923208</v>
      </c>
      <c r="L1179">
        <v>729.91834409418902</v>
      </c>
      <c r="M1179">
        <v>0</v>
      </c>
      <c r="N1179">
        <v>1</v>
      </c>
      <c r="O1179">
        <f t="shared" si="18"/>
        <v>1</v>
      </c>
    </row>
    <row r="1180" spans="1:15" hidden="1">
      <c r="A1180" t="s">
        <v>392</v>
      </c>
      <c r="B1180" t="s">
        <v>393</v>
      </c>
      <c r="C1180">
        <v>2007</v>
      </c>
      <c r="D1180" t="s">
        <v>32</v>
      </c>
      <c r="E1180">
        <v>3</v>
      </c>
      <c r="F1180">
        <v>155.367876447876</v>
      </c>
      <c r="G1180">
        <v>6050</v>
      </c>
      <c r="H1180">
        <v>7.68034238808771</v>
      </c>
      <c r="I1180">
        <v>27.154033079632001</v>
      </c>
      <c r="J1180">
        <v>14.422475131384999</v>
      </c>
      <c r="K1180">
        <v>0.43708959067153003</v>
      </c>
      <c r="L1180">
        <v>0.65544663906688105</v>
      </c>
      <c r="M1180">
        <v>1</v>
      </c>
      <c r="N1180">
        <v>0</v>
      </c>
      <c r="O1180">
        <f t="shared" si="18"/>
        <v>0</v>
      </c>
    </row>
    <row r="1181" spans="1:15" hidden="1">
      <c r="A1181" t="s">
        <v>392</v>
      </c>
      <c r="B1181" t="s">
        <v>393</v>
      </c>
      <c r="C1181">
        <v>2008</v>
      </c>
      <c r="D1181" t="s">
        <v>32</v>
      </c>
      <c r="E1181">
        <v>3</v>
      </c>
      <c r="F1181">
        <v>222.72787692125601</v>
      </c>
      <c r="G1181">
        <v>7520</v>
      </c>
      <c r="H1181">
        <v>11.8075332468174</v>
      </c>
      <c r="I1181">
        <v>20.985694575906798</v>
      </c>
      <c r="J1181">
        <v>6.9372749660326098</v>
      </c>
      <c r="K1181">
        <v>2.1787913614886398</v>
      </c>
      <c r="L1181">
        <v>0.79148388706272699</v>
      </c>
      <c r="M1181">
        <v>1</v>
      </c>
      <c r="N1181">
        <v>0</v>
      </c>
      <c r="O1181">
        <f t="shared" si="18"/>
        <v>0</v>
      </c>
    </row>
    <row r="1182" spans="1:15" hidden="1">
      <c r="A1182" t="s">
        <v>392</v>
      </c>
      <c r="B1182" t="s">
        <v>393</v>
      </c>
      <c r="C1182">
        <v>2009</v>
      </c>
      <c r="D1182" t="s">
        <v>32</v>
      </c>
      <c r="E1182">
        <v>3</v>
      </c>
      <c r="F1182">
        <v>488.03084033936102</v>
      </c>
      <c r="G1182">
        <v>9230</v>
      </c>
      <c r="H1182">
        <v>8.5553397602138297</v>
      </c>
      <c r="I1182">
        <v>21.161817008955701</v>
      </c>
      <c r="J1182">
        <v>10.185666047810299</v>
      </c>
      <c r="K1182">
        <v>-2.6269999999999998</v>
      </c>
      <c r="L1182">
        <v>0.68713729540226798</v>
      </c>
      <c r="M1182">
        <v>1</v>
      </c>
      <c r="N1182">
        <v>0</v>
      </c>
      <c r="O1182">
        <f t="shared" si="18"/>
        <v>0</v>
      </c>
    </row>
    <row r="1183" spans="1:15" hidden="1">
      <c r="A1183" t="s">
        <v>392</v>
      </c>
      <c r="B1183" t="s">
        <v>393</v>
      </c>
      <c r="C1183">
        <v>2010</v>
      </c>
      <c r="D1183" t="s">
        <v>32</v>
      </c>
      <c r="E1183">
        <v>3</v>
      </c>
      <c r="F1183">
        <v>984.37870588237502</v>
      </c>
      <c r="G1183">
        <v>10140</v>
      </c>
      <c r="H1183">
        <v>5.1753487076827502</v>
      </c>
      <c r="I1183">
        <v>27.0809414466131</v>
      </c>
      <c r="J1183">
        <v>0.68544883586445204</v>
      </c>
      <c r="K1183">
        <v>-4.9873333333333303</v>
      </c>
      <c r="L1183">
        <v>1.37645331086406</v>
      </c>
      <c r="M1183">
        <v>1</v>
      </c>
      <c r="N1183">
        <v>0</v>
      </c>
      <c r="O1183">
        <f t="shared" si="18"/>
        <v>0</v>
      </c>
    </row>
    <row r="1184" spans="1:15" hidden="1">
      <c r="A1184" t="s">
        <v>392</v>
      </c>
      <c r="B1184" t="s">
        <v>393</v>
      </c>
      <c r="C1184">
        <v>2011</v>
      </c>
      <c r="D1184" t="s">
        <v>32</v>
      </c>
      <c r="E1184">
        <v>2.5</v>
      </c>
      <c r="F1184">
        <v>1258.1207199309099</v>
      </c>
      <c r="G1184">
        <v>11520</v>
      </c>
      <c r="H1184">
        <v>2.33529681474961</v>
      </c>
      <c r="I1184">
        <v>27.634203077908499</v>
      </c>
      <c r="J1184">
        <v>2.2376752570476</v>
      </c>
      <c r="K1184">
        <v>-7.5036666666666703</v>
      </c>
      <c r="L1184">
        <v>0.86407129817426098</v>
      </c>
      <c r="M1184">
        <v>1</v>
      </c>
      <c r="N1184">
        <v>0</v>
      </c>
      <c r="O1184">
        <f t="shared" si="18"/>
        <v>0</v>
      </c>
    </row>
    <row r="1185" spans="1:15" hidden="1">
      <c r="A1185" t="s">
        <v>392</v>
      </c>
      <c r="B1185" t="s">
        <v>393</v>
      </c>
      <c r="C1185">
        <v>2012</v>
      </c>
      <c r="D1185" t="s">
        <v>32</v>
      </c>
      <c r="E1185">
        <v>2.5</v>
      </c>
      <c r="F1185">
        <v>1275.1580167698201</v>
      </c>
      <c r="G1185">
        <v>11760</v>
      </c>
      <c r="H1185">
        <v>1.1906881358508099</v>
      </c>
      <c r="I1185">
        <v>27.119539490637699</v>
      </c>
      <c r="J1185">
        <v>7.7056472069345796</v>
      </c>
      <c r="K1185">
        <v>-10.214</v>
      </c>
      <c r="L1185">
        <v>1.1684787089425299</v>
      </c>
      <c r="M1185">
        <v>1</v>
      </c>
      <c r="N1185">
        <v>1</v>
      </c>
      <c r="O1185">
        <f t="shared" si="18"/>
        <v>0</v>
      </c>
    </row>
    <row r="1186" spans="1:15" hidden="1">
      <c r="A1186" t="s">
        <v>394</v>
      </c>
      <c r="B1186" t="s">
        <v>395</v>
      </c>
      <c r="C1186">
        <v>2007</v>
      </c>
      <c r="D1186" t="s">
        <v>32</v>
      </c>
      <c r="E1186">
        <v>4.5</v>
      </c>
      <c r="F1186">
        <v>97.382582278480996</v>
      </c>
      <c r="G1186">
        <v>760</v>
      </c>
      <c r="H1186">
        <v>7.2401691606561203</v>
      </c>
      <c r="I1186">
        <v>7.8087799538112703</v>
      </c>
      <c r="J1186">
        <v>-0.24670437369826601</v>
      </c>
      <c r="K1186">
        <v>-0.38266666666666699</v>
      </c>
      <c r="L1186">
        <v>0.41492133753084698</v>
      </c>
      <c r="M1186">
        <v>1</v>
      </c>
      <c r="N1186">
        <v>0</v>
      </c>
      <c r="O1186">
        <f t="shared" si="18"/>
        <v>0</v>
      </c>
    </row>
    <row r="1187" spans="1:15" hidden="1">
      <c r="A1187" t="s">
        <v>394</v>
      </c>
      <c r="B1187" t="s">
        <v>395</v>
      </c>
      <c r="C1187">
        <v>2008</v>
      </c>
      <c r="D1187" t="s">
        <v>32</v>
      </c>
      <c r="E1187">
        <v>4.5</v>
      </c>
      <c r="F1187">
        <v>89.438587057607805</v>
      </c>
      <c r="G1187">
        <v>850</v>
      </c>
      <c r="H1187">
        <v>7.2977794087113397</v>
      </c>
      <c r="I1187">
        <v>7.9903326861716701</v>
      </c>
      <c r="J1187">
        <v>-8.9816593641243898</v>
      </c>
      <c r="K1187">
        <v>-0.98866666666666703</v>
      </c>
      <c r="L1187">
        <v>0.42653034002141099</v>
      </c>
      <c r="M1187">
        <v>0</v>
      </c>
      <c r="N1187">
        <v>0</v>
      </c>
      <c r="O1187">
        <f t="shared" si="18"/>
        <v>0</v>
      </c>
    </row>
    <row r="1188" spans="1:15" hidden="1">
      <c r="A1188" t="s">
        <v>394</v>
      </c>
      <c r="B1188" t="s">
        <v>395</v>
      </c>
      <c r="C1188">
        <v>2009</v>
      </c>
      <c r="D1188" t="s">
        <v>32</v>
      </c>
      <c r="E1188">
        <v>4.5</v>
      </c>
      <c r="F1188">
        <v>161.409573980434</v>
      </c>
      <c r="G1188">
        <v>1000</v>
      </c>
      <c r="H1188">
        <v>6.8291195577622803</v>
      </c>
      <c r="I1188">
        <v>12.9352975264969</v>
      </c>
      <c r="J1188">
        <v>-10.9179529896098</v>
      </c>
      <c r="K1188">
        <v>-0.74733333333333296</v>
      </c>
      <c r="L1188">
        <v>0.37988732713051399</v>
      </c>
      <c r="M1188">
        <v>1</v>
      </c>
      <c r="N1188">
        <v>0</v>
      </c>
      <c r="O1188">
        <f t="shared" si="18"/>
        <v>0</v>
      </c>
    </row>
    <row r="1189" spans="1:15" hidden="1">
      <c r="A1189" t="s">
        <v>394</v>
      </c>
      <c r="B1189" t="s">
        <v>395</v>
      </c>
      <c r="C1189">
        <v>2010</v>
      </c>
      <c r="D1189" t="s">
        <v>32</v>
      </c>
      <c r="E1189">
        <v>3.5</v>
      </c>
      <c r="F1189">
        <v>239.202752131446</v>
      </c>
      <c r="G1189">
        <v>1120</v>
      </c>
      <c r="H1189">
        <v>6.2917820116469496</v>
      </c>
      <c r="I1189">
        <v>12.8248880921837</v>
      </c>
      <c r="J1189">
        <v>-6.2331036856391204</v>
      </c>
      <c r="K1189">
        <v>-2.839</v>
      </c>
      <c r="L1189">
        <v>0.49556886480512402</v>
      </c>
      <c r="M1189">
        <v>1</v>
      </c>
      <c r="N1189">
        <v>0</v>
      </c>
      <c r="O1189">
        <f t="shared" si="18"/>
        <v>0</v>
      </c>
    </row>
    <row r="1190" spans="1:15" hidden="1">
      <c r="A1190" t="s">
        <v>394</v>
      </c>
      <c r="B1190" t="s">
        <v>395</v>
      </c>
      <c r="C1190">
        <v>2011</v>
      </c>
      <c r="D1190" t="s">
        <v>32</v>
      </c>
      <c r="E1190">
        <v>3.5</v>
      </c>
      <c r="F1190">
        <v>297.44589712584201</v>
      </c>
      <c r="G1190">
        <v>1270</v>
      </c>
      <c r="H1190">
        <v>6.1531028629823199</v>
      </c>
      <c r="I1190">
        <v>13.010825049078401</v>
      </c>
      <c r="J1190">
        <v>-3.6883770007000898</v>
      </c>
      <c r="K1190">
        <v>-3.0883333333333298</v>
      </c>
      <c r="L1190">
        <v>0.53816508028215104</v>
      </c>
      <c r="M1190">
        <v>1</v>
      </c>
      <c r="N1190">
        <v>0</v>
      </c>
      <c r="O1190">
        <f t="shared" si="18"/>
        <v>0</v>
      </c>
    </row>
    <row r="1191" spans="1:15" hidden="1">
      <c r="A1191" t="s">
        <v>394</v>
      </c>
      <c r="B1191" t="s">
        <v>395</v>
      </c>
      <c r="C1191">
        <v>2012</v>
      </c>
      <c r="D1191" t="s">
        <v>32</v>
      </c>
      <c r="E1191">
        <v>3</v>
      </c>
      <c r="F1191">
        <v>318.030316856328</v>
      </c>
      <c r="G1191">
        <v>1390</v>
      </c>
      <c r="H1191">
        <v>5.9308024292103303</v>
      </c>
      <c r="I1191">
        <v>11.5312119935283</v>
      </c>
      <c r="J1191">
        <v>0.174119000057916</v>
      </c>
      <c r="K1191">
        <v>-3.2793333333333301</v>
      </c>
      <c r="L1191">
        <v>0.49320979182497099</v>
      </c>
      <c r="M1191">
        <v>1</v>
      </c>
      <c r="N1191">
        <v>0</v>
      </c>
      <c r="O1191">
        <f t="shared" si="18"/>
        <v>0</v>
      </c>
    </row>
    <row r="1192" spans="1:15" hidden="1">
      <c r="A1192" t="s">
        <v>396</v>
      </c>
      <c r="B1192" t="s">
        <v>397</v>
      </c>
      <c r="C1192">
        <v>2007</v>
      </c>
      <c r="D1192" t="s">
        <v>32</v>
      </c>
      <c r="E1192">
        <v>9</v>
      </c>
      <c r="F1192">
        <v>53.428953488372102</v>
      </c>
      <c r="G1192">
        <v>5420</v>
      </c>
      <c r="H1192">
        <v>4.5961131281379997</v>
      </c>
      <c r="I1192">
        <v>3.1421022244780601</v>
      </c>
      <c r="J1192">
        <v>-5.2660734410497501</v>
      </c>
      <c r="K1192">
        <v>-0.41445960159791501</v>
      </c>
      <c r="L1192">
        <v>74.068706946233206</v>
      </c>
      <c r="M1192">
        <v>1</v>
      </c>
      <c r="N1192">
        <v>0</v>
      </c>
      <c r="O1192">
        <f t="shared" si="18"/>
        <v>1</v>
      </c>
    </row>
    <row r="1193" spans="1:15" hidden="1">
      <c r="A1193" t="s">
        <v>396</v>
      </c>
      <c r="B1193" t="s">
        <v>397</v>
      </c>
      <c r="C1193">
        <v>2008</v>
      </c>
      <c r="D1193" t="s">
        <v>32</v>
      </c>
      <c r="E1193">
        <v>9</v>
      </c>
      <c r="F1193">
        <v>48.957241112002201</v>
      </c>
      <c r="G1193">
        <v>5690</v>
      </c>
      <c r="H1193">
        <v>5.2457837506284699</v>
      </c>
      <c r="I1193">
        <v>5.0464482162495097</v>
      </c>
      <c r="J1193">
        <v>-6.9952172567197</v>
      </c>
      <c r="K1193">
        <v>0.59904901817713496</v>
      </c>
      <c r="L1193">
        <v>76.793108562365902</v>
      </c>
      <c r="M1193">
        <v>1</v>
      </c>
      <c r="N1193">
        <v>0</v>
      </c>
      <c r="O1193">
        <f t="shared" si="18"/>
        <v>1</v>
      </c>
    </row>
    <row r="1194" spans="1:15" hidden="1">
      <c r="A1194" t="s">
        <v>396</v>
      </c>
      <c r="B1194" t="s">
        <v>397</v>
      </c>
      <c r="C1194">
        <v>2009</v>
      </c>
      <c r="D1194" t="s">
        <v>32</v>
      </c>
      <c r="E1194">
        <v>9.5</v>
      </c>
      <c r="F1194">
        <v>111.322074843899</v>
      </c>
      <c r="G1194">
        <v>5750</v>
      </c>
      <c r="H1194">
        <v>5.0126736497139701</v>
      </c>
      <c r="I1194">
        <v>7.7588318240921996</v>
      </c>
      <c r="J1194">
        <v>-7.3623566513752401</v>
      </c>
      <c r="K1194">
        <v>0.43485568526424501</v>
      </c>
      <c r="L1194">
        <v>79.032683477244305</v>
      </c>
      <c r="M1194">
        <v>1</v>
      </c>
      <c r="N1194">
        <v>0</v>
      </c>
      <c r="O1194">
        <f t="shared" si="18"/>
        <v>1</v>
      </c>
    </row>
    <row r="1195" spans="1:15" hidden="1">
      <c r="A1195" t="s">
        <v>396</v>
      </c>
      <c r="B1195" t="s">
        <v>397</v>
      </c>
      <c r="C1195">
        <v>2010</v>
      </c>
      <c r="D1195" t="s">
        <v>32</v>
      </c>
      <c r="E1195">
        <v>9.5</v>
      </c>
      <c r="F1195">
        <v>177.084936501621</v>
      </c>
      <c r="G1195">
        <v>5630</v>
      </c>
      <c r="H1195">
        <v>3.3118489982816199</v>
      </c>
      <c r="I1195">
        <v>8.5882901926879196</v>
      </c>
      <c r="J1195">
        <v>-3.9949549523055299</v>
      </c>
      <c r="K1195">
        <v>-1.57515693097271</v>
      </c>
      <c r="L1195">
        <v>100.48395186173801</v>
      </c>
      <c r="M1195">
        <v>1</v>
      </c>
      <c r="N1195">
        <v>0</v>
      </c>
      <c r="O1195">
        <f t="shared" si="18"/>
        <v>1</v>
      </c>
    </row>
    <row r="1196" spans="1:15" hidden="1">
      <c r="A1196" t="s">
        <v>396</v>
      </c>
      <c r="B1196" t="s">
        <v>397</v>
      </c>
      <c r="C1196">
        <v>2011</v>
      </c>
      <c r="D1196" t="s">
        <v>32</v>
      </c>
      <c r="E1196">
        <v>9.5</v>
      </c>
      <c r="F1196">
        <v>210.296323474801</v>
      </c>
      <c r="G1196">
        <v>6000</v>
      </c>
      <c r="H1196">
        <v>2.6959103412510399</v>
      </c>
      <c r="I1196">
        <v>7.6429314398317798</v>
      </c>
      <c r="J1196">
        <v>-1.92297158379265</v>
      </c>
      <c r="K1196">
        <v>-3.2919806917546599</v>
      </c>
      <c r="L1196">
        <v>95.355868022833107</v>
      </c>
      <c r="M1196">
        <v>1</v>
      </c>
      <c r="N1196">
        <v>0</v>
      </c>
      <c r="O1196">
        <f t="shared" si="18"/>
        <v>1</v>
      </c>
    </row>
    <row r="1197" spans="1:15" hidden="1">
      <c r="A1197" t="s">
        <v>396</v>
      </c>
      <c r="B1197" t="s">
        <v>397</v>
      </c>
      <c r="C1197">
        <v>2012</v>
      </c>
      <c r="D1197" t="s">
        <v>32</v>
      </c>
      <c r="E1197">
        <v>8.5</v>
      </c>
      <c r="F1197">
        <v>181.76262603890299</v>
      </c>
      <c r="G1197">
        <v>6850</v>
      </c>
      <c r="H1197">
        <v>2.2087908637765499</v>
      </c>
      <c r="I1197">
        <v>7.4414974006952201</v>
      </c>
      <c r="J1197">
        <v>-2.3469141326021501</v>
      </c>
      <c r="K1197">
        <v>-4.51698132012696</v>
      </c>
      <c r="L1197">
        <v>94.8505098118831</v>
      </c>
      <c r="M1197">
        <v>1</v>
      </c>
      <c r="N1197">
        <v>0</v>
      </c>
      <c r="O1197">
        <f t="shared" si="18"/>
        <v>1</v>
      </c>
    </row>
  </sheetData>
  <autoFilter ref="A1:O1197">
    <filterColumn colId="2">
      <filters>
        <filter val="2007"/>
      </filters>
    </filterColumn>
    <filterColumn colId="3">
      <filters>
        <filter val="Moodys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"/>
  <sheetViews>
    <sheetView tabSelected="1" workbookViewId="0">
      <selection activeCell="A21" sqref="A21"/>
    </sheetView>
  </sheetViews>
  <sheetFormatPr baseColWidth="10" defaultRowHeight="14" x14ac:dyDescent="0"/>
  <cols>
    <col min="1" max="1" width="12.5" bestFit="1" customWidth="1"/>
    <col min="2" max="2" width="16.33203125" bestFit="1" customWidth="1"/>
    <col min="3" max="3" width="17" bestFit="1" customWidth="1"/>
    <col min="4" max="4" width="12.1640625" bestFit="1" customWidth="1"/>
    <col min="5" max="5" width="15.1640625" bestFit="1" customWidth="1"/>
    <col min="6" max="6" width="15.83203125" bestFit="1" customWidth="1"/>
    <col min="7" max="7" width="13.5" customWidth="1"/>
    <col min="8" max="8" width="9.83203125" customWidth="1"/>
    <col min="9" max="9" width="9.5" customWidth="1"/>
    <col min="10" max="10" width="16.33203125" customWidth="1"/>
    <col min="11" max="11" width="17" customWidth="1"/>
    <col min="12" max="12" width="12.1640625" customWidth="1"/>
    <col min="13" max="13" width="15.1640625" customWidth="1"/>
    <col min="14" max="14" width="15.83203125" customWidth="1"/>
    <col min="15" max="15" width="13.5" customWidth="1"/>
    <col min="16" max="16" width="9.83203125" customWidth="1"/>
    <col min="17" max="17" width="9.5" customWidth="1"/>
    <col min="18" max="18" width="20.6640625" customWidth="1"/>
    <col min="19" max="19" width="21.33203125" customWidth="1"/>
    <col min="20" max="20" width="16.33203125" customWidth="1"/>
    <col min="21" max="21" width="19.5" customWidth="1"/>
    <col min="22" max="22" width="20.1640625" customWidth="1"/>
    <col min="23" max="23" width="17.83203125" customWidth="1"/>
    <col min="24" max="24" width="14.1640625" bestFit="1" customWidth="1"/>
    <col min="25" max="25" width="13.83203125" bestFit="1" customWidth="1"/>
  </cols>
  <sheetData>
    <row r="3" spans="1:25">
      <c r="B3" s="56" t="s">
        <v>402</v>
      </c>
    </row>
    <row r="4" spans="1:25">
      <c r="B4">
        <v>0</v>
      </c>
      <c r="J4">
        <v>1</v>
      </c>
      <c r="R4" t="s">
        <v>404</v>
      </c>
      <c r="S4" t="s">
        <v>405</v>
      </c>
      <c r="T4" t="s">
        <v>407</v>
      </c>
      <c r="U4" t="s">
        <v>409</v>
      </c>
      <c r="V4" t="s">
        <v>411</v>
      </c>
      <c r="W4" t="s">
        <v>417</v>
      </c>
      <c r="X4" t="s">
        <v>413</v>
      </c>
      <c r="Y4" t="s">
        <v>415</v>
      </c>
    </row>
    <row r="5" spans="1:25">
      <c r="A5" s="56" t="s">
        <v>400</v>
      </c>
      <c r="B5" t="s">
        <v>403</v>
      </c>
      <c r="C5" t="s">
        <v>406</v>
      </c>
      <c r="D5" t="s">
        <v>408</v>
      </c>
      <c r="E5" t="s">
        <v>410</v>
      </c>
      <c r="F5" t="s">
        <v>412</v>
      </c>
      <c r="G5" t="s">
        <v>418</v>
      </c>
      <c r="H5" t="s">
        <v>414</v>
      </c>
      <c r="I5" t="s">
        <v>416</v>
      </c>
      <c r="J5" t="s">
        <v>403</v>
      </c>
      <c r="K5" t="s">
        <v>406</v>
      </c>
      <c r="L5" t="s">
        <v>408</v>
      </c>
      <c r="M5" t="s">
        <v>410</v>
      </c>
      <c r="N5" t="s">
        <v>412</v>
      </c>
      <c r="O5" t="s">
        <v>418</v>
      </c>
      <c r="P5" t="s">
        <v>414</v>
      </c>
      <c r="Q5" t="s">
        <v>416</v>
      </c>
    </row>
    <row r="6" spans="1:25">
      <c r="A6" s="5">
        <v>2007</v>
      </c>
      <c r="B6" s="59">
        <v>3532</v>
      </c>
      <c r="C6" s="59">
        <v>6.1357748791135398</v>
      </c>
      <c r="D6" s="59">
        <v>8.2162814249691731</v>
      </c>
      <c r="E6" s="59">
        <v>-2.2105602073586264</v>
      </c>
      <c r="F6" s="59">
        <v>70.936357698666058</v>
      </c>
      <c r="G6" s="59">
        <v>29</v>
      </c>
      <c r="H6" s="59">
        <v>0</v>
      </c>
      <c r="I6" s="59">
        <v>21</v>
      </c>
      <c r="J6" s="59">
        <v>17152.622950819674</v>
      </c>
      <c r="K6" s="59">
        <v>4.9952540148991975</v>
      </c>
      <c r="L6" s="59">
        <v>3.9032057686708042</v>
      </c>
      <c r="M6" s="59">
        <v>-1.2250971273615572</v>
      </c>
      <c r="N6" s="59">
        <v>182.72662688103637</v>
      </c>
      <c r="O6" s="59">
        <v>61</v>
      </c>
      <c r="P6" s="59">
        <v>34</v>
      </c>
      <c r="Q6" s="59">
        <v>21</v>
      </c>
      <c r="R6" s="59">
        <v>12763.755555555555</v>
      </c>
      <c r="S6" s="59">
        <v>5.3627551822571524</v>
      </c>
      <c r="T6" s="59">
        <v>5.2929745912558337</v>
      </c>
      <c r="U6" s="59">
        <v>-1.5426352309161688</v>
      </c>
      <c r="V6" s="59">
        <v>146.70531792227263</v>
      </c>
      <c r="W6" s="59">
        <v>90</v>
      </c>
      <c r="X6" s="59">
        <v>34</v>
      </c>
      <c r="Y6" s="59">
        <v>42</v>
      </c>
    </row>
    <row r="7" spans="1:25">
      <c r="A7" s="57" t="s">
        <v>284</v>
      </c>
      <c r="B7" s="58">
        <v>3516.3571428571427</v>
      </c>
      <c r="C7" s="58">
        <v>6.1414569913053141</v>
      </c>
      <c r="D7" s="58">
        <v>8.0469775905667316</v>
      </c>
      <c r="E7" s="58">
        <v>-2.2916992623833394</v>
      </c>
      <c r="F7" s="58">
        <v>73.393135125998256</v>
      </c>
      <c r="G7" s="58">
        <v>14</v>
      </c>
      <c r="H7" s="58">
        <v>0</v>
      </c>
      <c r="I7" s="58">
        <v>10</v>
      </c>
      <c r="J7" s="58">
        <v>16940</v>
      </c>
      <c r="K7" s="58">
        <v>5.0110833975257245</v>
      </c>
      <c r="L7" s="58">
        <v>4.0492313012444603</v>
      </c>
      <c r="M7" s="58">
        <v>-1.2043482489632527</v>
      </c>
      <c r="N7" s="58">
        <v>179.8140456367191</v>
      </c>
      <c r="O7" s="58">
        <v>31</v>
      </c>
      <c r="P7" s="58">
        <v>17</v>
      </c>
      <c r="Q7" s="58">
        <v>11</v>
      </c>
      <c r="R7" s="58">
        <v>12763.755555555555</v>
      </c>
      <c r="S7" s="58">
        <v>5.3627551822571524</v>
      </c>
      <c r="T7" s="58">
        <v>5.2929745912558337</v>
      </c>
      <c r="U7" s="58">
        <v>-1.5426352309161688</v>
      </c>
      <c r="V7" s="58">
        <v>146.70531792227263</v>
      </c>
      <c r="W7" s="58">
        <v>45</v>
      </c>
      <c r="X7" s="58">
        <v>17</v>
      </c>
      <c r="Y7" s="58">
        <v>21</v>
      </c>
    </row>
    <row r="8" spans="1:25">
      <c r="A8" s="57" t="s">
        <v>398</v>
      </c>
      <c r="B8" s="58">
        <v>3546.6</v>
      </c>
      <c r="C8" s="58">
        <v>6.1304715744012164</v>
      </c>
      <c r="D8" s="58">
        <v>8.3742983370781179</v>
      </c>
      <c r="E8" s="58">
        <v>-2.134830422668895</v>
      </c>
      <c r="F8" s="58">
        <v>68.643365433156063</v>
      </c>
      <c r="G8" s="58">
        <v>15</v>
      </c>
      <c r="H8" s="58">
        <v>0</v>
      </c>
      <c r="I8" s="58">
        <v>11</v>
      </c>
      <c r="J8" s="58">
        <v>17372.333333333332</v>
      </c>
      <c r="K8" s="58">
        <v>4.97889698618512</v>
      </c>
      <c r="L8" s="58">
        <v>3.752312718344692</v>
      </c>
      <c r="M8" s="58">
        <v>-1.2465376350398054</v>
      </c>
      <c r="N8" s="58">
        <v>185.73629416683087</v>
      </c>
      <c r="O8" s="58">
        <v>30</v>
      </c>
      <c r="P8" s="58">
        <v>17</v>
      </c>
      <c r="Q8" s="58">
        <v>10</v>
      </c>
      <c r="R8" s="58">
        <v>12763.755555555555</v>
      </c>
      <c r="S8" s="58">
        <v>5.3627551822571524</v>
      </c>
      <c r="T8" s="58">
        <v>5.2929745912558337</v>
      </c>
      <c r="U8" s="58">
        <v>-1.5426352309161688</v>
      </c>
      <c r="V8" s="58">
        <v>146.70531792227263</v>
      </c>
      <c r="W8" s="58">
        <v>45</v>
      </c>
      <c r="X8" s="58">
        <v>17</v>
      </c>
      <c r="Y8" s="58">
        <v>21</v>
      </c>
    </row>
    <row r="9" spans="1:25">
      <c r="A9" s="5">
        <v>2008</v>
      </c>
      <c r="B9" s="59">
        <v>4302.666666666667</v>
      </c>
      <c r="C9" s="59">
        <v>7.2442643870788013</v>
      </c>
      <c r="D9" s="59">
        <v>8.9675653894030756</v>
      </c>
      <c r="E9" s="59">
        <v>-1.1104875548403224</v>
      </c>
      <c r="F9" s="59">
        <v>73.674940498031006</v>
      </c>
      <c r="G9" s="59">
        <v>24</v>
      </c>
      <c r="H9" s="59">
        <v>0</v>
      </c>
      <c r="I9" s="59">
        <v>16</v>
      </c>
      <c r="J9" s="59">
        <v>19265.3125</v>
      </c>
      <c r="K9" s="59">
        <v>5.3285005606412552</v>
      </c>
      <c r="L9" s="59">
        <v>3.8504333038698055</v>
      </c>
      <c r="M9" s="59">
        <v>-0.3943529270977118</v>
      </c>
      <c r="N9" s="59">
        <v>196.92245529798743</v>
      </c>
      <c r="O9" s="59">
        <v>64</v>
      </c>
      <c r="P9" s="59">
        <v>42</v>
      </c>
      <c r="Q9" s="59">
        <v>22</v>
      </c>
      <c r="R9" s="59">
        <v>15184.59090909091</v>
      </c>
      <c r="S9" s="59">
        <v>5.8509816042151304</v>
      </c>
      <c r="T9" s="59">
        <v>5.246014781742514</v>
      </c>
      <c r="U9" s="59">
        <v>-0.58966237102751473</v>
      </c>
      <c r="V9" s="59">
        <v>163.30949671618112</v>
      </c>
      <c r="W9" s="59">
        <v>88</v>
      </c>
      <c r="X9" s="59">
        <v>42</v>
      </c>
      <c r="Y9" s="59">
        <v>38</v>
      </c>
    </row>
    <row r="10" spans="1:25">
      <c r="A10" s="57" t="s">
        <v>284</v>
      </c>
      <c r="B10" s="58">
        <v>4228.5</v>
      </c>
      <c r="C10" s="58">
        <v>7.165537434975672</v>
      </c>
      <c r="D10" s="58">
        <v>8.4875858026656896</v>
      </c>
      <c r="E10" s="58">
        <v>-1.0729721654339348</v>
      </c>
      <c r="F10" s="58">
        <v>82.953057000531075</v>
      </c>
      <c r="G10" s="58">
        <v>12</v>
      </c>
      <c r="H10" s="58">
        <v>0</v>
      </c>
      <c r="I10" s="58">
        <v>8</v>
      </c>
      <c r="J10" s="58">
        <v>19293.125</v>
      </c>
      <c r="K10" s="58">
        <v>5.3580231676799261</v>
      </c>
      <c r="L10" s="58">
        <v>4.0304256488963244</v>
      </c>
      <c r="M10" s="58">
        <v>-0.40842119812510735</v>
      </c>
      <c r="N10" s="58">
        <v>193.44316160954983</v>
      </c>
      <c r="O10" s="58">
        <v>32</v>
      </c>
      <c r="P10" s="58">
        <v>21</v>
      </c>
      <c r="Q10" s="58">
        <v>11</v>
      </c>
      <c r="R10" s="58">
        <v>15184.59090909091</v>
      </c>
      <c r="S10" s="58">
        <v>5.8509816042151304</v>
      </c>
      <c r="T10" s="58">
        <v>5.246014781742514</v>
      </c>
      <c r="U10" s="58">
        <v>-0.58966237102751484</v>
      </c>
      <c r="V10" s="58">
        <v>163.30949671618112</v>
      </c>
      <c r="W10" s="58">
        <v>44</v>
      </c>
      <c r="X10" s="58">
        <v>21</v>
      </c>
      <c r="Y10" s="58">
        <v>19</v>
      </c>
    </row>
    <row r="11" spans="1:25">
      <c r="A11" s="57" t="s">
        <v>398</v>
      </c>
      <c r="B11" s="58">
        <v>4376.833333333333</v>
      </c>
      <c r="C11" s="58">
        <v>7.3229913391819297</v>
      </c>
      <c r="D11" s="58">
        <v>9.447544976140458</v>
      </c>
      <c r="E11" s="58">
        <v>-1.1480029442467103</v>
      </c>
      <c r="F11" s="58">
        <v>64.396823995530951</v>
      </c>
      <c r="G11" s="58">
        <v>12</v>
      </c>
      <c r="H11" s="58">
        <v>0</v>
      </c>
      <c r="I11" s="58">
        <v>8</v>
      </c>
      <c r="J11" s="58">
        <v>19237.5</v>
      </c>
      <c r="K11" s="58">
        <v>5.2989779536025798</v>
      </c>
      <c r="L11" s="58">
        <v>3.6704409588432867</v>
      </c>
      <c r="M11" s="58">
        <v>-0.38028465607031636</v>
      </c>
      <c r="N11" s="58">
        <v>200.40174898642488</v>
      </c>
      <c r="O11" s="58">
        <v>32</v>
      </c>
      <c r="P11" s="58">
        <v>21</v>
      </c>
      <c r="Q11" s="58">
        <v>11</v>
      </c>
      <c r="R11" s="58">
        <v>15184.59090909091</v>
      </c>
      <c r="S11" s="58">
        <v>5.8509816042151304</v>
      </c>
      <c r="T11" s="58">
        <v>5.2460147817425149</v>
      </c>
      <c r="U11" s="58">
        <v>-0.58966237102751462</v>
      </c>
      <c r="V11" s="58">
        <v>163.30949671618112</v>
      </c>
      <c r="W11" s="58">
        <v>44</v>
      </c>
      <c r="X11" s="58">
        <v>21</v>
      </c>
      <c r="Y11" s="58">
        <v>19</v>
      </c>
    </row>
    <row r="12" spans="1:25">
      <c r="A12" s="5">
        <v>2009</v>
      </c>
      <c r="B12" s="59">
        <v>5722.782608695652</v>
      </c>
      <c r="C12" s="59">
        <v>6.5448812316120568</v>
      </c>
      <c r="D12" s="59">
        <v>10.161913083352093</v>
      </c>
      <c r="E12" s="59">
        <v>-2.757279153610678</v>
      </c>
      <c r="F12" s="59">
        <v>64.686097520188198</v>
      </c>
      <c r="G12" s="59">
        <v>23</v>
      </c>
      <c r="H12" s="59">
        <v>1</v>
      </c>
      <c r="I12" s="59">
        <v>14</v>
      </c>
      <c r="J12" s="59">
        <v>25098.101265822785</v>
      </c>
      <c r="K12" s="59">
        <v>4.3884477689675983</v>
      </c>
      <c r="L12" s="59">
        <v>4.3380330442519801</v>
      </c>
      <c r="M12" s="59">
        <v>-6.0945695212483116E-2</v>
      </c>
      <c r="N12" s="59">
        <v>285.0712506097214</v>
      </c>
      <c r="O12" s="59">
        <v>79</v>
      </c>
      <c r="P12" s="59">
        <v>55</v>
      </c>
      <c r="Q12" s="59">
        <v>24</v>
      </c>
      <c r="R12" s="59">
        <v>20729.156862745098</v>
      </c>
      <c r="S12" s="59">
        <v>4.8747023732893897</v>
      </c>
      <c r="T12" s="59">
        <v>5.651260896205927</v>
      </c>
      <c r="U12" s="59">
        <v>-0.66894245543952724</v>
      </c>
      <c r="V12" s="59">
        <v>235.37655922678755</v>
      </c>
      <c r="W12" s="59">
        <v>102</v>
      </c>
      <c r="X12" s="59">
        <v>56</v>
      </c>
      <c r="Y12" s="59">
        <v>38</v>
      </c>
    </row>
    <row r="13" spans="1:25">
      <c r="A13" s="57" t="s">
        <v>284</v>
      </c>
      <c r="B13" s="58">
        <v>5252.7</v>
      </c>
      <c r="C13" s="58">
        <v>6.559178786431386</v>
      </c>
      <c r="D13" s="58">
        <v>10.322205750354575</v>
      </c>
      <c r="E13" s="58">
        <v>-2.9172034285080821</v>
      </c>
      <c r="F13" s="58">
        <v>59.314602975198135</v>
      </c>
      <c r="G13" s="58">
        <v>10</v>
      </c>
      <c r="H13" s="58">
        <v>0</v>
      </c>
      <c r="I13" s="58">
        <v>6</v>
      </c>
      <c r="J13" s="58">
        <v>24503.90243902439</v>
      </c>
      <c r="K13" s="58">
        <v>4.4638544676449987</v>
      </c>
      <c r="L13" s="58">
        <v>4.5120060537306479</v>
      </c>
      <c r="M13" s="58">
        <v>-0.12058612054475755</v>
      </c>
      <c r="N13" s="58">
        <v>278.31849977595573</v>
      </c>
      <c r="O13" s="58">
        <v>41</v>
      </c>
      <c r="P13" s="58">
        <v>28</v>
      </c>
      <c r="Q13" s="58">
        <v>13</v>
      </c>
      <c r="R13" s="58">
        <v>20729.156862745098</v>
      </c>
      <c r="S13" s="58">
        <v>4.8747023732893897</v>
      </c>
      <c r="T13" s="58">
        <v>5.651260896205927</v>
      </c>
      <c r="U13" s="58">
        <v>-0.66894245543952702</v>
      </c>
      <c r="V13" s="58">
        <v>235.37655922678755</v>
      </c>
      <c r="W13" s="58">
        <v>51</v>
      </c>
      <c r="X13" s="58">
        <v>28</v>
      </c>
      <c r="Y13" s="58">
        <v>19</v>
      </c>
    </row>
    <row r="14" spans="1:25">
      <c r="A14" s="57" t="s">
        <v>398</v>
      </c>
      <c r="B14" s="58">
        <v>6084.3846153846152</v>
      </c>
      <c r="C14" s="58">
        <v>6.5338831125202654</v>
      </c>
      <c r="D14" s="58">
        <v>10.038611031811724</v>
      </c>
      <c r="E14" s="58">
        <v>-2.6342604806126748</v>
      </c>
      <c r="F14" s="58">
        <v>68.818016400949745</v>
      </c>
      <c r="G14" s="58">
        <v>13</v>
      </c>
      <c r="H14" s="58">
        <v>1</v>
      </c>
      <c r="I14" s="58">
        <v>8</v>
      </c>
      <c r="J14" s="58">
        <v>25739.21052631579</v>
      </c>
      <c r="K14" s="58">
        <v>4.307087909868299</v>
      </c>
      <c r="L14" s="58">
        <v>4.1503253234986826</v>
      </c>
      <c r="M14" s="58">
        <v>3.4031847512866827E-3</v>
      </c>
      <c r="N14" s="58">
        <v>292.35711335141627</v>
      </c>
      <c r="O14" s="58">
        <v>38</v>
      </c>
      <c r="P14" s="58">
        <v>27</v>
      </c>
      <c r="Q14" s="58">
        <v>11</v>
      </c>
      <c r="R14" s="58">
        <v>20729.156862745098</v>
      </c>
      <c r="S14" s="58">
        <v>4.8747023732893906</v>
      </c>
      <c r="T14" s="58">
        <v>5.651260896205927</v>
      </c>
      <c r="U14" s="58">
        <v>-0.66894245543952724</v>
      </c>
      <c r="V14" s="58">
        <v>235.37655922678755</v>
      </c>
      <c r="W14" s="58">
        <v>51</v>
      </c>
      <c r="X14" s="58">
        <v>28</v>
      </c>
      <c r="Y14" s="58">
        <v>19</v>
      </c>
    </row>
    <row r="15" spans="1:25">
      <c r="A15" s="5">
        <v>2010</v>
      </c>
      <c r="B15" s="59">
        <v>7673.28</v>
      </c>
      <c r="C15" s="59">
        <v>4.1831422017867173</v>
      </c>
      <c r="D15" s="59">
        <v>10.382066512863451</v>
      </c>
      <c r="E15" s="59">
        <v>-4.5044574515234981</v>
      </c>
      <c r="F15" s="59">
        <v>156.92911963524827</v>
      </c>
      <c r="G15" s="59">
        <v>25</v>
      </c>
      <c r="H15" s="59">
        <v>3</v>
      </c>
      <c r="I15" s="59">
        <v>16</v>
      </c>
      <c r="J15" s="59">
        <v>27337.529411764706</v>
      </c>
      <c r="K15" s="59">
        <v>2.4101083310180393</v>
      </c>
      <c r="L15" s="59">
        <v>3.7451354739468625</v>
      </c>
      <c r="M15" s="59">
        <v>-1.034182739244623</v>
      </c>
      <c r="N15" s="59">
        <v>348.70464749221804</v>
      </c>
      <c r="O15" s="59">
        <v>85</v>
      </c>
      <c r="P15" s="59">
        <v>59</v>
      </c>
      <c r="Q15" s="59">
        <v>24</v>
      </c>
      <c r="R15" s="59">
        <v>22868.381818181817</v>
      </c>
      <c r="S15" s="59">
        <v>2.8130705743745583</v>
      </c>
      <c r="T15" s="59">
        <v>5.2535288918824499</v>
      </c>
      <c r="U15" s="59">
        <v>-1.8228815374898222</v>
      </c>
      <c r="V15" s="59">
        <v>305.11930025199769</v>
      </c>
      <c r="W15" s="59">
        <v>110</v>
      </c>
      <c r="X15" s="59">
        <v>62</v>
      </c>
      <c r="Y15" s="59">
        <v>40</v>
      </c>
    </row>
    <row r="16" spans="1:25">
      <c r="A16" s="57" t="s">
        <v>284</v>
      </c>
      <c r="B16" s="58">
        <v>7458.272727272727</v>
      </c>
      <c r="C16" s="58">
        <v>4.4229453690855758</v>
      </c>
      <c r="D16" s="58">
        <v>10.673114122585737</v>
      </c>
      <c r="E16" s="58">
        <v>-4.6859961607243692</v>
      </c>
      <c r="F16" s="58">
        <v>161.7524100233324</v>
      </c>
      <c r="G16" s="58">
        <v>11</v>
      </c>
      <c r="H16" s="58">
        <v>1</v>
      </c>
      <c r="I16" s="58">
        <v>7</v>
      </c>
      <c r="J16" s="58">
        <v>26720.909090909092</v>
      </c>
      <c r="K16" s="58">
        <v>2.4106018756968028</v>
      </c>
      <c r="L16" s="58">
        <v>3.8986325842066289</v>
      </c>
      <c r="M16" s="58">
        <v>-1.1071028816811854</v>
      </c>
      <c r="N16" s="58">
        <v>340.96102280916398</v>
      </c>
      <c r="O16" s="58">
        <v>44</v>
      </c>
      <c r="P16" s="58">
        <v>30</v>
      </c>
      <c r="Q16" s="58">
        <v>13</v>
      </c>
      <c r="R16" s="58">
        <v>22868.381818181817</v>
      </c>
      <c r="S16" s="58">
        <v>2.8130705743745583</v>
      </c>
      <c r="T16" s="58">
        <v>5.2535288918824508</v>
      </c>
      <c r="U16" s="58">
        <v>-1.8228815374898222</v>
      </c>
      <c r="V16" s="58">
        <v>305.11930025199769</v>
      </c>
      <c r="W16" s="58">
        <v>55</v>
      </c>
      <c r="X16" s="58">
        <v>31</v>
      </c>
      <c r="Y16" s="58">
        <v>20</v>
      </c>
    </row>
    <row r="17" spans="1:25">
      <c r="A17" s="57" t="s">
        <v>398</v>
      </c>
      <c r="B17" s="58">
        <v>7842.2142857142853</v>
      </c>
      <c r="C17" s="58">
        <v>3.9947254274804749</v>
      </c>
      <c r="D17" s="58">
        <v>10.153386248081654</v>
      </c>
      <c r="E17" s="58">
        <v>-4.3618198942942437</v>
      </c>
      <c r="F17" s="58">
        <v>153.13939147318223</v>
      </c>
      <c r="G17" s="58">
        <v>14</v>
      </c>
      <c r="H17" s="58">
        <v>2</v>
      </c>
      <c r="I17" s="58">
        <v>9</v>
      </c>
      <c r="J17" s="58">
        <v>27999.268292682926</v>
      </c>
      <c r="K17" s="58">
        <v>2.4095786733140008</v>
      </c>
      <c r="L17" s="58">
        <v>3.5804068678144296</v>
      </c>
      <c r="M17" s="58">
        <v>-0.95592697662977621</v>
      </c>
      <c r="N17" s="58">
        <v>357.0148788593981</v>
      </c>
      <c r="O17" s="58">
        <v>41</v>
      </c>
      <c r="P17" s="58">
        <v>29</v>
      </c>
      <c r="Q17" s="58">
        <v>11</v>
      </c>
      <c r="R17" s="58">
        <v>22868.381818181817</v>
      </c>
      <c r="S17" s="58">
        <v>2.8130705743745583</v>
      </c>
      <c r="T17" s="58">
        <v>5.2535288918824499</v>
      </c>
      <c r="U17" s="58">
        <v>-1.8228815374898222</v>
      </c>
      <c r="V17" s="58">
        <v>305.11930025199769</v>
      </c>
      <c r="W17" s="58">
        <v>55</v>
      </c>
      <c r="X17" s="58">
        <v>31</v>
      </c>
      <c r="Y17" s="58">
        <v>20</v>
      </c>
    </row>
    <row r="18" spans="1:25">
      <c r="A18" s="5">
        <v>2011</v>
      </c>
      <c r="B18" s="59">
        <v>9606.545454545454</v>
      </c>
      <c r="C18" s="59">
        <v>3.0510412043869821</v>
      </c>
      <c r="D18" s="59">
        <v>9.8425632741024245</v>
      </c>
      <c r="E18" s="59">
        <v>-4.9134586618426148</v>
      </c>
      <c r="F18" s="59">
        <v>182.21928406084382</v>
      </c>
      <c r="G18" s="59">
        <v>22</v>
      </c>
      <c r="H18" s="59">
        <v>5</v>
      </c>
      <c r="I18" s="59">
        <v>13</v>
      </c>
      <c r="J18" s="59">
        <v>27963.414634146342</v>
      </c>
      <c r="K18" s="59">
        <v>2.12861473278969</v>
      </c>
      <c r="L18" s="59">
        <v>3.3544921041919946</v>
      </c>
      <c r="M18" s="59">
        <v>-2.4931206333362566</v>
      </c>
      <c r="N18" s="59">
        <v>305.67804183645541</v>
      </c>
      <c r="O18" s="59">
        <v>82</v>
      </c>
      <c r="P18" s="59">
        <v>57</v>
      </c>
      <c r="Q18" s="59">
        <v>23</v>
      </c>
      <c r="R18" s="59">
        <v>24080.23076923077</v>
      </c>
      <c r="S18" s="59">
        <v>2.3237434094737317</v>
      </c>
      <c r="T18" s="59">
        <v>4.7269686978268926</v>
      </c>
      <c r="U18" s="59">
        <v>-3.0051152162895245</v>
      </c>
      <c r="V18" s="59">
        <v>279.56176615315292</v>
      </c>
      <c r="W18" s="59">
        <v>104</v>
      </c>
      <c r="X18" s="59">
        <v>62</v>
      </c>
      <c r="Y18" s="59">
        <v>36</v>
      </c>
    </row>
    <row r="19" spans="1:25">
      <c r="A19" s="57" t="s">
        <v>284</v>
      </c>
      <c r="B19" s="58">
        <v>11678.363636363636</v>
      </c>
      <c r="C19" s="58">
        <v>3.0904691508849425</v>
      </c>
      <c r="D19" s="58">
        <v>9.3034416657776422</v>
      </c>
      <c r="E19" s="58">
        <v>-5.4404858244954681</v>
      </c>
      <c r="F19" s="58">
        <v>254.88213960954189</v>
      </c>
      <c r="G19" s="58">
        <v>11</v>
      </c>
      <c r="H19" s="58">
        <v>3</v>
      </c>
      <c r="I19" s="58">
        <v>6</v>
      </c>
      <c r="J19" s="58">
        <v>27407.560975609755</v>
      </c>
      <c r="K19" s="58">
        <v>2.1180365032414552</v>
      </c>
      <c r="L19" s="58">
        <v>3.4991344869132774</v>
      </c>
      <c r="M19" s="58">
        <v>-2.3517231018928082</v>
      </c>
      <c r="N19" s="58">
        <v>286.18312937217053</v>
      </c>
      <c r="O19" s="58">
        <v>41</v>
      </c>
      <c r="P19" s="58">
        <v>28</v>
      </c>
      <c r="Q19" s="58">
        <v>12</v>
      </c>
      <c r="R19" s="58">
        <v>24080.23076923077</v>
      </c>
      <c r="S19" s="58">
        <v>2.3237434094737317</v>
      </c>
      <c r="T19" s="58">
        <v>4.7269686978268926</v>
      </c>
      <c r="U19" s="58">
        <v>-3.0051152162895245</v>
      </c>
      <c r="V19" s="58">
        <v>279.56176615315292</v>
      </c>
      <c r="W19" s="58">
        <v>52</v>
      </c>
      <c r="X19" s="58">
        <v>31</v>
      </c>
      <c r="Y19" s="58">
        <v>18</v>
      </c>
    </row>
    <row r="20" spans="1:25">
      <c r="A20" s="57" t="s">
        <v>398</v>
      </c>
      <c r="B20" s="58">
        <v>7534.727272727273</v>
      </c>
      <c r="C20" s="58">
        <v>3.0116132578890218</v>
      </c>
      <c r="D20" s="58">
        <v>10.38168488242721</v>
      </c>
      <c r="E20" s="58">
        <v>-4.3864314991897624</v>
      </c>
      <c r="F20" s="58">
        <v>109.55642851214574</v>
      </c>
      <c r="G20" s="58">
        <v>11</v>
      </c>
      <c r="H20" s="58">
        <v>2</v>
      </c>
      <c r="I20" s="58">
        <v>7</v>
      </c>
      <c r="J20" s="58">
        <v>28519.268292682926</v>
      </c>
      <c r="K20" s="58">
        <v>2.1391929623379218</v>
      </c>
      <c r="L20" s="58">
        <v>3.20984972147071</v>
      </c>
      <c r="M20" s="58">
        <v>-2.6345181647797045</v>
      </c>
      <c r="N20" s="58">
        <v>325.17295430074029</v>
      </c>
      <c r="O20" s="58">
        <v>41</v>
      </c>
      <c r="P20" s="58">
        <v>29</v>
      </c>
      <c r="Q20" s="58">
        <v>11</v>
      </c>
      <c r="R20" s="58">
        <v>24080.23076923077</v>
      </c>
      <c r="S20" s="58">
        <v>2.3237434094737317</v>
      </c>
      <c r="T20" s="58">
        <v>4.7269686978268926</v>
      </c>
      <c r="U20" s="58">
        <v>-3.0051152162895245</v>
      </c>
      <c r="V20" s="58">
        <v>279.56176615315292</v>
      </c>
      <c r="W20" s="58">
        <v>52</v>
      </c>
      <c r="X20" s="58">
        <v>31</v>
      </c>
      <c r="Y20" s="58">
        <v>18</v>
      </c>
    </row>
    <row r="21" spans="1:25">
      <c r="A21" s="5">
        <v>2012</v>
      </c>
      <c r="B21" s="59">
        <v>10567.130434782608</v>
      </c>
      <c r="C21" s="59">
        <v>2.5813735401031765</v>
      </c>
      <c r="D21" s="59">
        <v>7.9562246008896054</v>
      </c>
      <c r="E21" s="59">
        <v>-5.0518475820480893</v>
      </c>
      <c r="F21" s="59">
        <v>182.0916530506407</v>
      </c>
      <c r="G21" s="59">
        <v>23</v>
      </c>
      <c r="H21" s="59">
        <v>10</v>
      </c>
      <c r="I21" s="59">
        <v>15</v>
      </c>
      <c r="J21" s="59">
        <v>27416.233766233767</v>
      </c>
      <c r="K21" s="59">
        <v>1.5258538945328461</v>
      </c>
      <c r="L21" s="59">
        <v>2.8473884930947286</v>
      </c>
      <c r="M21" s="59">
        <v>-3.3155506666054757</v>
      </c>
      <c r="N21" s="59">
        <v>257.71770996210745</v>
      </c>
      <c r="O21" s="59">
        <v>77</v>
      </c>
      <c r="P21" s="59">
        <v>54</v>
      </c>
      <c r="Q21" s="59">
        <v>21</v>
      </c>
      <c r="R21" s="59">
        <v>23540.94</v>
      </c>
      <c r="S21" s="59">
        <v>1.7686234130140219</v>
      </c>
      <c r="T21" s="59">
        <v>4.022420797887551</v>
      </c>
      <c r="U21" s="59">
        <v>-3.7148989571572786</v>
      </c>
      <c r="V21" s="59">
        <v>240.3237168724701</v>
      </c>
      <c r="W21" s="59">
        <v>100</v>
      </c>
      <c r="X21" s="59">
        <v>64</v>
      </c>
      <c r="Y21" s="59">
        <v>36</v>
      </c>
    </row>
    <row r="22" spans="1:25">
      <c r="A22" s="57" t="s">
        <v>284</v>
      </c>
      <c r="B22" s="58">
        <v>12023.363636363636</v>
      </c>
      <c r="C22" s="58">
        <v>2.7003111740452588</v>
      </c>
      <c r="D22" s="58">
        <v>7.810783213946551</v>
      </c>
      <c r="E22" s="58">
        <v>-5.5432008703135915</v>
      </c>
      <c r="F22" s="58">
        <v>224.26658130133012</v>
      </c>
      <c r="G22" s="58">
        <v>11</v>
      </c>
      <c r="H22" s="58">
        <v>5</v>
      </c>
      <c r="I22" s="58">
        <v>7</v>
      </c>
      <c r="J22" s="58">
        <v>26789.48717948718</v>
      </c>
      <c r="K22" s="58">
        <v>1.5058396855436733</v>
      </c>
      <c r="L22" s="58">
        <v>2.9539083215632158</v>
      </c>
      <c r="M22" s="58">
        <v>-3.199224058574726</v>
      </c>
      <c r="N22" s="58">
        <v>244.85265254638131</v>
      </c>
      <c r="O22" s="58">
        <v>39</v>
      </c>
      <c r="P22" s="58">
        <v>27</v>
      </c>
      <c r="Q22" s="58">
        <v>11</v>
      </c>
      <c r="R22" s="58">
        <v>23540.94</v>
      </c>
      <c r="S22" s="58">
        <v>1.7686234130140219</v>
      </c>
      <c r="T22" s="58">
        <v>4.022420797887551</v>
      </c>
      <c r="U22" s="58">
        <v>-3.7148989571572786</v>
      </c>
      <c r="V22" s="58">
        <v>240.32371687247013</v>
      </c>
      <c r="W22" s="58">
        <v>50</v>
      </c>
      <c r="X22" s="58">
        <v>32</v>
      </c>
      <c r="Y22" s="58">
        <v>18</v>
      </c>
    </row>
    <row r="23" spans="1:25">
      <c r="A23" s="57" t="s">
        <v>398</v>
      </c>
      <c r="B23" s="58">
        <v>9232.25</v>
      </c>
      <c r="C23" s="58">
        <v>2.4723473756562679</v>
      </c>
      <c r="D23" s="58">
        <v>8.0895458722540727</v>
      </c>
      <c r="E23" s="58">
        <v>-4.6014404011380456</v>
      </c>
      <c r="F23" s="58">
        <v>143.43130215417531</v>
      </c>
      <c r="G23" s="58">
        <v>12</v>
      </c>
      <c r="H23" s="58">
        <v>5</v>
      </c>
      <c r="I23" s="58">
        <v>8</v>
      </c>
      <c r="J23" s="58">
        <v>28059.473684210527</v>
      </c>
      <c r="K23" s="58">
        <v>1.5463947932322604</v>
      </c>
      <c r="L23" s="58">
        <v>2.7380655112454892</v>
      </c>
      <c r="M23" s="58">
        <v>-3.4349385011633498</v>
      </c>
      <c r="N23" s="58">
        <v>270.92132152035254</v>
      </c>
      <c r="O23" s="58">
        <v>38</v>
      </c>
      <c r="P23" s="58">
        <v>27</v>
      </c>
      <c r="Q23" s="58">
        <v>10</v>
      </c>
      <c r="R23" s="58">
        <v>23540.94</v>
      </c>
      <c r="S23" s="58">
        <v>1.7686234130140219</v>
      </c>
      <c r="T23" s="58">
        <v>4.022420797887551</v>
      </c>
      <c r="U23" s="58">
        <v>-3.7148989571572786</v>
      </c>
      <c r="V23" s="58">
        <v>240.3237168724701</v>
      </c>
      <c r="W23" s="58">
        <v>50</v>
      </c>
      <c r="X23" s="58">
        <v>32</v>
      </c>
      <c r="Y23" s="58">
        <v>18</v>
      </c>
    </row>
    <row r="24" spans="1:25">
      <c r="A24" s="5" t="s">
        <v>401</v>
      </c>
      <c r="B24" s="58">
        <v>6736.5479452054797</v>
      </c>
      <c r="C24" s="58">
        <v>5.0233228635261327</v>
      </c>
      <c r="D24" s="58">
        <v>9.2212257004053324</v>
      </c>
      <c r="E24" s="58">
        <v>-3.363530062317428</v>
      </c>
      <c r="F24" s="58">
        <v>119.4061195107048</v>
      </c>
      <c r="G24" s="58">
        <v>146</v>
      </c>
      <c r="H24" s="58">
        <v>19</v>
      </c>
      <c r="I24" s="58">
        <v>95</v>
      </c>
      <c r="J24" s="58">
        <v>24530.758928571428</v>
      </c>
      <c r="K24" s="58">
        <v>3.3243711398273335</v>
      </c>
      <c r="L24" s="58">
        <v>3.6604501688169964</v>
      </c>
      <c r="M24" s="58">
        <v>-1.4563014467033091</v>
      </c>
      <c r="N24" s="58">
        <v>269.68693819529574</v>
      </c>
      <c r="O24" s="58">
        <v>448</v>
      </c>
      <c r="P24" s="58">
        <v>301</v>
      </c>
      <c r="Q24" s="58">
        <v>135</v>
      </c>
      <c r="R24" s="58">
        <v>20157.097643097644</v>
      </c>
      <c r="S24" s="58">
        <v>3.7419586005344523</v>
      </c>
      <c r="T24" s="58">
        <v>5.0272401142915699</v>
      </c>
      <c r="U24" s="58">
        <v>-1.9250815441438167</v>
      </c>
      <c r="V24" s="58">
        <v>232.74922855228192</v>
      </c>
      <c r="W24" s="58">
        <v>594</v>
      </c>
      <c r="X24" s="58">
        <v>320</v>
      </c>
      <c r="Y24" s="58">
        <v>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5"/>
  <sheetViews>
    <sheetView topLeftCell="C1" workbookViewId="0">
      <selection activeCell="M30" sqref="M30"/>
    </sheetView>
  </sheetViews>
  <sheetFormatPr baseColWidth="10" defaultRowHeight="14" x14ac:dyDescent="0"/>
  <cols>
    <col min="14" max="14" width="16.83203125" customWidth="1"/>
  </cols>
  <sheetData>
    <row r="1" spans="1:14">
      <c r="A1" t="s">
        <v>278</v>
      </c>
      <c r="B1" t="s">
        <v>279</v>
      </c>
      <c r="C1" t="s">
        <v>280</v>
      </c>
      <c r="D1" t="s">
        <v>281</v>
      </c>
      <c r="E1" t="s">
        <v>269</v>
      </c>
      <c r="F1" t="s">
        <v>270</v>
      </c>
      <c r="G1" t="s">
        <v>52</v>
      </c>
      <c r="H1" t="s">
        <v>271</v>
      </c>
      <c r="I1" t="s">
        <v>67</v>
      </c>
      <c r="J1" t="s">
        <v>62</v>
      </c>
      <c r="K1" t="s">
        <v>72</v>
      </c>
      <c r="L1" t="s">
        <v>82</v>
      </c>
      <c r="M1" t="s">
        <v>77</v>
      </c>
      <c r="N1" t="s">
        <v>399</v>
      </c>
    </row>
    <row r="2" spans="1:14">
      <c r="A2" t="s">
        <v>283</v>
      </c>
      <c r="B2">
        <v>2007</v>
      </c>
      <c r="C2" t="s">
        <v>284</v>
      </c>
      <c r="D2">
        <v>1</v>
      </c>
      <c r="E2">
        <v>273.77539525691702</v>
      </c>
      <c r="F2">
        <v>5579</v>
      </c>
      <c r="G2">
        <v>8.8572568708426793</v>
      </c>
      <c r="H2">
        <v>11.276580522067601</v>
      </c>
      <c r="I2">
        <v>2.9366133905226302</v>
      </c>
      <c r="J2">
        <v>-0.38502630185921899</v>
      </c>
      <c r="K2">
        <v>197.53713391023001</v>
      </c>
      <c r="L2">
        <v>1</v>
      </c>
      <c r="M2">
        <v>0</v>
      </c>
      <c r="N2">
        <v>0</v>
      </c>
    </row>
    <row r="3" spans="1:14" hidden="1">
      <c r="A3" t="s">
        <v>283</v>
      </c>
      <c r="B3">
        <v>2008</v>
      </c>
      <c r="C3" t="s">
        <v>284</v>
      </c>
      <c r="D3">
        <v>1</v>
      </c>
      <c r="E3">
        <v>292.25585471658098</v>
      </c>
      <c r="F3">
        <v>6632</v>
      </c>
      <c r="G3">
        <v>8.6487194238411007</v>
      </c>
      <c r="H3">
        <v>14.5140883907043</v>
      </c>
      <c r="I3">
        <v>2.2302028722429901</v>
      </c>
      <c r="J3">
        <v>-1.3253333333333299</v>
      </c>
      <c r="K3">
        <v>182.26978572909101</v>
      </c>
      <c r="L3">
        <v>1</v>
      </c>
      <c r="M3">
        <v>0</v>
      </c>
      <c r="N3">
        <v>0</v>
      </c>
    </row>
    <row r="4" spans="1:14" hidden="1">
      <c r="A4" t="s">
        <v>283</v>
      </c>
      <c r="B4">
        <v>2009</v>
      </c>
      <c r="C4" t="s">
        <v>284</v>
      </c>
      <c r="D4">
        <v>1</v>
      </c>
      <c r="E4">
        <v>686.57002283550696</v>
      </c>
      <c r="F4">
        <v>8287</v>
      </c>
      <c r="G4">
        <v>7.1668544072445197</v>
      </c>
      <c r="H4">
        <v>18.045277441677101</v>
      </c>
      <c r="I4">
        <v>1.66398962300661</v>
      </c>
      <c r="J4">
        <v>-1.0680000000000001</v>
      </c>
      <c r="K4">
        <v>159.92152645760601</v>
      </c>
      <c r="L4">
        <v>1</v>
      </c>
      <c r="M4">
        <v>0</v>
      </c>
      <c r="N4">
        <v>0</v>
      </c>
    </row>
    <row r="5" spans="1:14" hidden="1">
      <c r="A5" t="s">
        <v>283</v>
      </c>
      <c r="B5">
        <v>2010</v>
      </c>
      <c r="C5" t="s">
        <v>284</v>
      </c>
      <c r="D5">
        <v>1</v>
      </c>
      <c r="E5">
        <v>1353.95935903192</v>
      </c>
      <c r="F5">
        <v>10101</v>
      </c>
      <c r="G5">
        <v>4.8798603571077299</v>
      </c>
      <c r="H5">
        <v>16.2454957552862</v>
      </c>
      <c r="I5">
        <v>2.20281215671654</v>
      </c>
      <c r="J5">
        <v>-1.7589999999999999</v>
      </c>
      <c r="K5">
        <v>185.29264281735001</v>
      </c>
      <c r="L5">
        <v>1</v>
      </c>
      <c r="M5">
        <v>0</v>
      </c>
      <c r="N5">
        <v>0</v>
      </c>
    </row>
    <row r="6" spans="1:14" hidden="1">
      <c r="A6" t="s">
        <v>283</v>
      </c>
      <c r="B6">
        <v>2011</v>
      </c>
      <c r="C6" t="s">
        <v>284</v>
      </c>
      <c r="D6">
        <v>1</v>
      </c>
      <c r="E6">
        <v>1546.9205225057401</v>
      </c>
      <c r="F6">
        <v>9282</v>
      </c>
      <c r="G6">
        <v>5.0729397598646804</v>
      </c>
      <c r="H6">
        <v>16.203970865640301</v>
      </c>
      <c r="I6">
        <v>0.29384290565389398</v>
      </c>
      <c r="J6">
        <v>-1.56433333333333</v>
      </c>
      <c r="K6">
        <v>156.84698477243001</v>
      </c>
      <c r="L6">
        <v>1</v>
      </c>
      <c r="M6">
        <v>0</v>
      </c>
      <c r="N6">
        <v>0</v>
      </c>
    </row>
    <row r="7" spans="1:14" hidden="1">
      <c r="A7" t="s">
        <v>283</v>
      </c>
      <c r="B7">
        <v>2012</v>
      </c>
      <c r="C7" t="s">
        <v>284</v>
      </c>
      <c r="D7">
        <v>1</v>
      </c>
      <c r="E7">
        <v>1304.5206912761601</v>
      </c>
      <c r="F7">
        <v>11227</v>
      </c>
      <c r="G7">
        <v>5.2109452001802801</v>
      </c>
      <c r="H7">
        <v>14.8675908966833</v>
      </c>
      <c r="I7">
        <v>-0.40718500417547498</v>
      </c>
      <c r="J7">
        <v>-2.2599999999999998</v>
      </c>
      <c r="K7">
        <v>142.14858313190999</v>
      </c>
      <c r="L7">
        <v>1</v>
      </c>
      <c r="M7">
        <v>1</v>
      </c>
      <c r="N7">
        <v>0</v>
      </c>
    </row>
    <row r="8" spans="1:14">
      <c r="A8" t="s">
        <v>286</v>
      </c>
      <c r="B8">
        <v>2007</v>
      </c>
      <c r="C8" t="s">
        <v>284</v>
      </c>
      <c r="D8">
        <v>16</v>
      </c>
      <c r="E8">
        <v>3.6877419354838699</v>
      </c>
      <c r="F8">
        <v>41260</v>
      </c>
      <c r="G8">
        <v>2.23835435428493</v>
      </c>
      <c r="H8">
        <v>1.9385374935766899</v>
      </c>
      <c r="I8">
        <v>2.7048445346958601</v>
      </c>
      <c r="J8">
        <v>-2.6990858113264902</v>
      </c>
      <c r="K8">
        <v>353.09449404267502</v>
      </c>
      <c r="L8">
        <v>0</v>
      </c>
      <c r="M8">
        <v>1</v>
      </c>
      <c r="N8">
        <v>1</v>
      </c>
    </row>
    <row r="9" spans="1:14" hidden="1">
      <c r="A9" t="s">
        <v>286</v>
      </c>
      <c r="B9">
        <v>2008</v>
      </c>
      <c r="C9" t="s">
        <v>284</v>
      </c>
      <c r="D9">
        <v>16</v>
      </c>
      <c r="E9">
        <v>3.9083399942905999</v>
      </c>
      <c r="F9">
        <v>44170</v>
      </c>
      <c r="G9">
        <v>2.9546919956810598</v>
      </c>
      <c r="H9">
        <v>1.9743277943805</v>
      </c>
      <c r="I9">
        <v>3.4130804796900902</v>
      </c>
      <c r="J9">
        <v>-1.51327337184299</v>
      </c>
      <c r="K9">
        <v>376.929357508122</v>
      </c>
      <c r="L9">
        <v>0</v>
      </c>
      <c r="M9">
        <v>1</v>
      </c>
      <c r="N9">
        <v>1</v>
      </c>
    </row>
    <row r="10" spans="1:14" hidden="1">
      <c r="A10" t="s">
        <v>286</v>
      </c>
      <c r="B10">
        <v>2009</v>
      </c>
      <c r="C10" t="s">
        <v>284</v>
      </c>
      <c r="D10">
        <v>16</v>
      </c>
      <c r="E10">
        <v>16.415223172459001</v>
      </c>
      <c r="F10">
        <v>48700</v>
      </c>
      <c r="G10">
        <v>2.6650715934527001</v>
      </c>
      <c r="H10">
        <v>2.27804605492901</v>
      </c>
      <c r="I10">
        <v>4.70672428285057</v>
      </c>
      <c r="J10">
        <v>-1.22463263910245</v>
      </c>
      <c r="K10">
        <v>387.584926064841</v>
      </c>
      <c r="L10">
        <v>0</v>
      </c>
      <c r="M10">
        <v>1</v>
      </c>
      <c r="N10">
        <v>1</v>
      </c>
    </row>
    <row r="11" spans="1:14" hidden="1">
      <c r="A11" t="s">
        <v>286</v>
      </c>
      <c r="B11">
        <v>2010</v>
      </c>
      <c r="C11" t="s">
        <v>284</v>
      </c>
      <c r="D11">
        <v>16</v>
      </c>
      <c r="E11">
        <v>52.488136780171402</v>
      </c>
      <c r="F11">
        <v>48580</v>
      </c>
      <c r="G11">
        <v>1.18013185305588</v>
      </c>
      <c r="H11">
        <v>1.96361074089015</v>
      </c>
      <c r="I11">
        <v>2.5884576787837998</v>
      </c>
      <c r="J11">
        <v>-1.7158551647289999</v>
      </c>
      <c r="K11">
        <v>466.26576626362601</v>
      </c>
      <c r="L11">
        <v>0</v>
      </c>
      <c r="M11">
        <v>1</v>
      </c>
      <c r="N11">
        <v>1</v>
      </c>
    </row>
    <row r="12" spans="1:14" hidden="1">
      <c r="A12" t="s">
        <v>286</v>
      </c>
      <c r="B12">
        <v>2011</v>
      </c>
      <c r="C12" t="s">
        <v>284</v>
      </c>
      <c r="D12">
        <v>16</v>
      </c>
      <c r="E12">
        <v>77.780913495550195</v>
      </c>
      <c r="F12">
        <v>49180</v>
      </c>
      <c r="G12">
        <v>0.81244785059334301</v>
      </c>
      <c r="H12">
        <v>1.8452560668962701</v>
      </c>
      <c r="I12">
        <v>3.3745523400586301</v>
      </c>
      <c r="J12">
        <v>-2.4135969907535002</v>
      </c>
      <c r="K12">
        <v>407.649262560284</v>
      </c>
      <c r="L12">
        <v>0</v>
      </c>
      <c r="M12">
        <v>1</v>
      </c>
      <c r="N12">
        <v>1</v>
      </c>
    </row>
    <row r="13" spans="1:14" hidden="1">
      <c r="A13" t="s">
        <v>286</v>
      </c>
      <c r="B13">
        <v>2012</v>
      </c>
      <c r="C13" t="s">
        <v>284</v>
      </c>
      <c r="D13">
        <v>16</v>
      </c>
      <c r="E13">
        <v>101.83781452162</v>
      </c>
      <c r="F13">
        <v>50330</v>
      </c>
      <c r="G13">
        <v>0.67492746342016796</v>
      </c>
      <c r="H13">
        <v>1.8622621506394901</v>
      </c>
      <c r="I13">
        <v>1.54046259953127</v>
      </c>
      <c r="J13">
        <v>-2.76132785856203</v>
      </c>
      <c r="K13">
        <v>368.915630291632</v>
      </c>
      <c r="L13">
        <v>0</v>
      </c>
      <c r="M13">
        <v>1</v>
      </c>
      <c r="N13">
        <v>1</v>
      </c>
    </row>
    <row r="14" spans="1:14" hidden="1">
      <c r="A14" t="s">
        <v>288</v>
      </c>
      <c r="B14">
        <v>2009</v>
      </c>
      <c r="C14" t="s">
        <v>284</v>
      </c>
      <c r="D14">
        <v>16</v>
      </c>
      <c r="E14">
        <v>77.402631578947407</v>
      </c>
      <c r="F14">
        <v>42380</v>
      </c>
      <c r="G14">
        <v>3.4173929921794</v>
      </c>
      <c r="H14">
        <v>3.40783069871835</v>
      </c>
      <c r="I14">
        <v>-4.9402941502701596</v>
      </c>
      <c r="J14">
        <v>1.75420069789359</v>
      </c>
      <c r="K14">
        <v>418.11336674944698</v>
      </c>
      <c r="L14">
        <v>0</v>
      </c>
      <c r="M14">
        <v>1</v>
      </c>
      <c r="N14">
        <v>1</v>
      </c>
    </row>
    <row r="15" spans="1:14" hidden="1">
      <c r="A15" t="s">
        <v>288</v>
      </c>
      <c r="B15">
        <v>2010</v>
      </c>
      <c r="C15" t="s">
        <v>284</v>
      </c>
      <c r="D15">
        <v>16</v>
      </c>
      <c r="E15">
        <v>79.235891789473698</v>
      </c>
      <c r="F15">
        <v>44000</v>
      </c>
      <c r="G15">
        <v>3.0462306372747099</v>
      </c>
      <c r="H15">
        <v>2.83503899927396</v>
      </c>
      <c r="I15">
        <v>-5.2789906770977302</v>
      </c>
      <c r="J15">
        <v>0.36730696431968701</v>
      </c>
      <c r="K15">
        <v>441.17488129514197</v>
      </c>
      <c r="L15">
        <v>0</v>
      </c>
      <c r="M15">
        <v>1</v>
      </c>
      <c r="N15">
        <v>1</v>
      </c>
    </row>
    <row r="16" spans="1:14" hidden="1">
      <c r="A16" t="s">
        <v>288</v>
      </c>
      <c r="B16">
        <v>2011</v>
      </c>
      <c r="C16" t="s">
        <v>284</v>
      </c>
      <c r="D16">
        <v>16</v>
      </c>
      <c r="E16">
        <v>69.019821857094897</v>
      </c>
      <c r="F16">
        <v>46490</v>
      </c>
      <c r="G16">
        <v>2.7891552681251599</v>
      </c>
      <c r="H16">
        <v>3.0059937211001402</v>
      </c>
      <c r="I16">
        <v>-3.91794525805502</v>
      </c>
      <c r="J16">
        <v>-1.5209625769836399</v>
      </c>
      <c r="K16">
        <v>494.15662999715101</v>
      </c>
      <c r="L16">
        <v>0</v>
      </c>
      <c r="M16">
        <v>1</v>
      </c>
      <c r="N16">
        <v>1</v>
      </c>
    </row>
    <row r="17" spans="1:14" hidden="1">
      <c r="A17" t="s">
        <v>288</v>
      </c>
      <c r="B17">
        <v>2012</v>
      </c>
      <c r="C17" t="s">
        <v>284</v>
      </c>
      <c r="D17">
        <v>16</v>
      </c>
      <c r="E17">
        <v>65.224907484625206</v>
      </c>
      <c r="F17">
        <v>50060</v>
      </c>
      <c r="G17">
        <v>2.4294889682810799</v>
      </c>
      <c r="H17">
        <v>2.6848924783647701</v>
      </c>
      <c r="I17">
        <v>-3.2076822905170701</v>
      </c>
      <c r="J17">
        <v>-3.3822400328328901</v>
      </c>
      <c r="K17">
        <v>435.58078543189401</v>
      </c>
      <c r="L17">
        <v>0</v>
      </c>
      <c r="M17">
        <v>1</v>
      </c>
      <c r="N17">
        <v>1</v>
      </c>
    </row>
    <row r="18" spans="1:14">
      <c r="A18" t="s">
        <v>290</v>
      </c>
      <c r="B18">
        <v>2007</v>
      </c>
      <c r="C18" t="s">
        <v>284</v>
      </c>
      <c r="D18">
        <v>15</v>
      </c>
      <c r="E18">
        <v>3.5497416666666699</v>
      </c>
      <c r="F18">
        <v>39890</v>
      </c>
      <c r="G18">
        <v>2.2121695016894098</v>
      </c>
      <c r="H18">
        <v>2.2223943022205601</v>
      </c>
      <c r="I18">
        <v>1.83723439771763</v>
      </c>
      <c r="J18">
        <v>-0.90433681278801004</v>
      </c>
      <c r="K18">
        <v>343.48437194950498</v>
      </c>
      <c r="L18">
        <v>0</v>
      </c>
      <c r="M18">
        <v>1</v>
      </c>
      <c r="N18">
        <v>1</v>
      </c>
    </row>
    <row r="19" spans="1:14" hidden="1">
      <c r="A19" t="s">
        <v>290</v>
      </c>
      <c r="B19">
        <v>2008</v>
      </c>
      <c r="C19" t="s">
        <v>284</v>
      </c>
      <c r="D19">
        <v>15</v>
      </c>
      <c r="E19">
        <v>4.1591429852320703</v>
      </c>
      <c r="F19">
        <v>42630</v>
      </c>
      <c r="G19">
        <v>2.73977737364156</v>
      </c>
      <c r="H19">
        <v>2.13279772442122</v>
      </c>
      <c r="I19">
        <v>1.4909057040271201</v>
      </c>
      <c r="J19">
        <v>-1.03604074288593</v>
      </c>
      <c r="K19">
        <v>374.88774255738599</v>
      </c>
      <c r="L19">
        <v>0</v>
      </c>
      <c r="M19">
        <v>1</v>
      </c>
      <c r="N19">
        <v>1</v>
      </c>
    </row>
    <row r="20" spans="1:14" hidden="1">
      <c r="A20" t="s">
        <v>290</v>
      </c>
      <c r="B20">
        <v>2009</v>
      </c>
      <c r="C20" t="s">
        <v>284</v>
      </c>
      <c r="D20">
        <v>15</v>
      </c>
      <c r="E20">
        <v>14.7712907257869</v>
      </c>
      <c r="F20">
        <v>46530</v>
      </c>
      <c r="G20">
        <v>2.1194823527669402</v>
      </c>
      <c r="H20">
        <v>2.7010866084059599</v>
      </c>
      <c r="I20">
        <v>-1.3669460588423901</v>
      </c>
      <c r="J20">
        <v>-0.54311909705355499</v>
      </c>
      <c r="K20">
        <v>426.24046613843399</v>
      </c>
      <c r="L20">
        <v>0</v>
      </c>
      <c r="M20">
        <v>1</v>
      </c>
      <c r="N20">
        <v>1</v>
      </c>
    </row>
    <row r="21" spans="1:14" hidden="1">
      <c r="A21" t="s">
        <v>290</v>
      </c>
      <c r="B21">
        <v>2010</v>
      </c>
      <c r="C21" t="s">
        <v>284</v>
      </c>
      <c r="D21">
        <v>15</v>
      </c>
      <c r="E21">
        <v>36.647149506119</v>
      </c>
      <c r="F21">
        <v>45980</v>
      </c>
      <c r="G21">
        <v>0.99134685594614202</v>
      </c>
      <c r="H21">
        <v>2.0863891485843</v>
      </c>
      <c r="I21">
        <v>-0.59475738783064902</v>
      </c>
      <c r="J21">
        <v>-2.2210590334343299</v>
      </c>
      <c r="K21">
        <v>454.70492058973798</v>
      </c>
      <c r="L21">
        <v>0</v>
      </c>
      <c r="M21">
        <v>1</v>
      </c>
      <c r="N21">
        <v>1</v>
      </c>
    </row>
    <row r="22" spans="1:14" hidden="1">
      <c r="A22" t="s">
        <v>290</v>
      </c>
      <c r="B22">
        <v>2011</v>
      </c>
      <c r="C22" t="s">
        <v>284</v>
      </c>
      <c r="D22">
        <v>13</v>
      </c>
      <c r="E22">
        <v>72.279176245210806</v>
      </c>
      <c r="F22">
        <v>47200</v>
      </c>
      <c r="G22">
        <v>0.95903107834595203</v>
      </c>
      <c r="H22">
        <v>2.2084258446483398</v>
      </c>
      <c r="I22">
        <v>1.74813141735693</v>
      </c>
      <c r="J22">
        <v>-3.04742450114369</v>
      </c>
      <c r="K22">
        <v>368.25490799417503</v>
      </c>
      <c r="L22">
        <v>0</v>
      </c>
      <c r="M22">
        <v>1</v>
      </c>
      <c r="N22">
        <v>1</v>
      </c>
    </row>
    <row r="23" spans="1:14" hidden="1">
      <c r="A23" t="s">
        <v>290</v>
      </c>
      <c r="B23">
        <v>2012</v>
      </c>
      <c r="C23" t="s">
        <v>284</v>
      </c>
      <c r="D23">
        <v>13</v>
      </c>
      <c r="E23">
        <v>133.526806483938</v>
      </c>
      <c r="F23">
        <v>47130</v>
      </c>
      <c r="G23">
        <v>0.61851431278282198</v>
      </c>
      <c r="H23">
        <v>1.88907633017584</v>
      </c>
      <c r="I23">
        <v>-1.03426153202295</v>
      </c>
      <c r="J23">
        <v>-3.7852161748351798</v>
      </c>
      <c r="K23">
        <v>336.03332228766499</v>
      </c>
      <c r="L23">
        <v>0</v>
      </c>
      <c r="M23">
        <v>1</v>
      </c>
      <c r="N23">
        <v>1</v>
      </c>
    </row>
    <row r="24" spans="1:14">
      <c r="A24" t="s">
        <v>292</v>
      </c>
      <c r="B24">
        <v>2007</v>
      </c>
      <c r="C24" t="s">
        <v>284</v>
      </c>
      <c r="D24">
        <v>7</v>
      </c>
      <c r="E24">
        <v>33.198155038759701</v>
      </c>
      <c r="F24">
        <v>4150</v>
      </c>
      <c r="G24">
        <v>6.0856440832102097</v>
      </c>
      <c r="H24">
        <v>6.2155299967263504</v>
      </c>
      <c r="I24">
        <v>-17.424352508219901</v>
      </c>
      <c r="J24">
        <v>2.6343444365287199</v>
      </c>
      <c r="K24">
        <v>146.57998542839101</v>
      </c>
      <c r="L24">
        <v>1</v>
      </c>
      <c r="M24">
        <v>0</v>
      </c>
      <c r="N24">
        <v>1</v>
      </c>
    </row>
    <row r="25" spans="1:14" hidden="1">
      <c r="A25" t="s">
        <v>292</v>
      </c>
      <c r="B25">
        <v>2008</v>
      </c>
      <c r="C25" t="s">
        <v>284</v>
      </c>
      <c r="D25">
        <v>7</v>
      </c>
      <c r="E25">
        <v>31.153848673226001</v>
      </c>
      <c r="F25">
        <v>4720</v>
      </c>
      <c r="G25">
        <v>6.4731962429828398</v>
      </c>
      <c r="H25">
        <v>6.9009812000985304</v>
      </c>
      <c r="I25">
        <v>-26.2108365223269</v>
      </c>
      <c r="J25">
        <v>3.19513603875011</v>
      </c>
      <c r="K25">
        <v>149.577971668613</v>
      </c>
      <c r="L25">
        <v>1</v>
      </c>
      <c r="M25">
        <v>0</v>
      </c>
      <c r="N25">
        <v>1</v>
      </c>
    </row>
    <row r="26" spans="1:14" hidden="1">
      <c r="A26" t="s">
        <v>292</v>
      </c>
      <c r="B26">
        <v>2009</v>
      </c>
      <c r="C26" t="s">
        <v>284</v>
      </c>
      <c r="D26">
        <v>7</v>
      </c>
      <c r="E26">
        <v>101.425909411494</v>
      </c>
      <c r="F26">
        <v>5940</v>
      </c>
      <c r="G26">
        <v>6.2719430483986098</v>
      </c>
      <c r="H26">
        <v>9.3376240503819599</v>
      </c>
      <c r="I26">
        <v>-22.273323890129301</v>
      </c>
      <c r="J26">
        <v>3.12824580775554</v>
      </c>
      <c r="K26">
        <v>178.83662693333901</v>
      </c>
      <c r="L26">
        <v>1</v>
      </c>
      <c r="M26">
        <v>0</v>
      </c>
      <c r="N26">
        <v>1</v>
      </c>
    </row>
    <row r="27" spans="1:14" hidden="1">
      <c r="A27" t="s">
        <v>292</v>
      </c>
      <c r="B27">
        <v>2010</v>
      </c>
      <c r="C27" t="s">
        <v>284</v>
      </c>
      <c r="D27">
        <v>7</v>
      </c>
      <c r="E27">
        <v>211.68861834966799</v>
      </c>
      <c r="F27">
        <v>6420</v>
      </c>
      <c r="G27">
        <v>3.53013632085263</v>
      </c>
      <c r="H27">
        <v>7.8348104417533797</v>
      </c>
      <c r="I27">
        <v>-8.4852656492020202</v>
      </c>
      <c r="J27">
        <v>2.0390556084789302</v>
      </c>
      <c r="K27">
        <v>241.30899198561301</v>
      </c>
      <c r="L27">
        <v>1</v>
      </c>
      <c r="M27">
        <v>0</v>
      </c>
      <c r="N27">
        <v>1</v>
      </c>
    </row>
    <row r="28" spans="1:14" hidden="1">
      <c r="A28" t="s">
        <v>292</v>
      </c>
      <c r="B28">
        <v>2011</v>
      </c>
      <c r="C28" t="s">
        <v>284</v>
      </c>
      <c r="D28">
        <v>8</v>
      </c>
      <c r="E28">
        <v>289.43895825227202</v>
      </c>
      <c r="F28">
        <v>6630</v>
      </c>
      <c r="G28">
        <v>2.07636798232426</v>
      </c>
      <c r="H28">
        <v>5.8469783923018799</v>
      </c>
      <c r="I28">
        <v>-1.6362162598318599</v>
      </c>
      <c r="J28">
        <v>-0.166550962859223</v>
      </c>
      <c r="K28">
        <v>185.67938179810099</v>
      </c>
      <c r="L28">
        <v>1</v>
      </c>
      <c r="M28">
        <v>0</v>
      </c>
      <c r="N28">
        <v>1</v>
      </c>
    </row>
    <row r="29" spans="1:14" hidden="1">
      <c r="A29" t="s">
        <v>292</v>
      </c>
      <c r="B29">
        <v>2012</v>
      </c>
      <c r="C29" t="s">
        <v>284</v>
      </c>
      <c r="D29">
        <v>8</v>
      </c>
      <c r="E29">
        <v>302.82000693062099</v>
      </c>
      <c r="F29">
        <v>6870</v>
      </c>
      <c r="G29">
        <v>0.84502317699533502</v>
      </c>
      <c r="H29">
        <v>3.1373555192596898</v>
      </c>
      <c r="I29">
        <v>0.23789955767941601</v>
      </c>
      <c r="J29">
        <v>-1.8107272077891901</v>
      </c>
      <c r="K29">
        <v>143.58086645058299</v>
      </c>
      <c r="L29">
        <v>1</v>
      </c>
      <c r="M29">
        <v>0</v>
      </c>
      <c r="N29">
        <v>1</v>
      </c>
    </row>
    <row r="30" spans="1:14">
      <c r="A30" t="s">
        <v>294</v>
      </c>
      <c r="B30">
        <v>2007</v>
      </c>
      <c r="C30" t="s">
        <v>284</v>
      </c>
      <c r="D30">
        <v>6</v>
      </c>
      <c r="E30">
        <v>143.70925196850399</v>
      </c>
      <c r="F30">
        <v>4800</v>
      </c>
      <c r="G30">
        <v>3.49310840939782</v>
      </c>
      <c r="H30">
        <v>5.8833849863446703</v>
      </c>
      <c r="I30">
        <v>1.2509198133094901</v>
      </c>
      <c r="J30">
        <v>-2.7781162376864899</v>
      </c>
      <c r="K30">
        <v>119.51900087529199</v>
      </c>
      <c r="L30">
        <v>1</v>
      </c>
      <c r="M30">
        <v>0</v>
      </c>
      <c r="N30">
        <v>0</v>
      </c>
    </row>
    <row r="31" spans="1:14" hidden="1">
      <c r="A31" t="s">
        <v>294</v>
      </c>
      <c r="B31">
        <v>2008</v>
      </c>
      <c r="C31" t="s">
        <v>284</v>
      </c>
      <c r="D31">
        <v>6</v>
      </c>
      <c r="E31">
        <v>117.157849922476</v>
      </c>
      <c r="F31">
        <v>6100</v>
      </c>
      <c r="G31">
        <v>4.7302848875054098</v>
      </c>
      <c r="H31">
        <v>4.8960193484982701</v>
      </c>
      <c r="I31">
        <v>0.11345901872224699</v>
      </c>
      <c r="J31">
        <v>-2.7833395903284299</v>
      </c>
      <c r="K31">
        <v>126.732959018421</v>
      </c>
      <c r="L31">
        <v>1</v>
      </c>
      <c r="M31">
        <v>0</v>
      </c>
      <c r="N31">
        <v>0</v>
      </c>
    </row>
    <row r="32" spans="1:14" hidden="1">
      <c r="A32" t="s">
        <v>294</v>
      </c>
      <c r="B32">
        <v>2009</v>
      </c>
      <c r="C32" t="s">
        <v>284</v>
      </c>
      <c r="D32">
        <v>7</v>
      </c>
      <c r="E32">
        <v>141.67970401956401</v>
      </c>
      <c r="F32">
        <v>7480</v>
      </c>
      <c r="G32">
        <v>4.5941304121488997</v>
      </c>
      <c r="H32">
        <v>4.4946023281844996</v>
      </c>
      <c r="I32">
        <v>-1.7049820200602399</v>
      </c>
      <c r="J32">
        <v>-1.9882061591606699</v>
      </c>
      <c r="K32">
        <v>116.633107729739</v>
      </c>
      <c r="L32">
        <v>1</v>
      </c>
      <c r="M32">
        <v>0</v>
      </c>
      <c r="N32">
        <v>1</v>
      </c>
    </row>
    <row r="33" spans="1:14" hidden="1">
      <c r="A33" t="s">
        <v>294</v>
      </c>
      <c r="B33">
        <v>2010</v>
      </c>
      <c r="C33" t="s">
        <v>284</v>
      </c>
      <c r="D33">
        <v>7</v>
      </c>
      <c r="E33">
        <v>165.01703510030501</v>
      </c>
      <c r="F33">
        <v>8140</v>
      </c>
      <c r="G33">
        <v>3.7229803051513701</v>
      </c>
      <c r="H33">
        <v>4.728844965775</v>
      </c>
      <c r="I33">
        <v>-1.5001722919592599</v>
      </c>
      <c r="J33">
        <v>-2.1831356754794902</v>
      </c>
      <c r="K33">
        <v>153.33339425396599</v>
      </c>
      <c r="L33">
        <v>1</v>
      </c>
      <c r="M33">
        <v>0</v>
      </c>
      <c r="N33">
        <v>1</v>
      </c>
    </row>
    <row r="34" spans="1:14" hidden="1">
      <c r="A34" t="s">
        <v>294</v>
      </c>
      <c r="B34">
        <v>2011</v>
      </c>
      <c r="C34" t="s">
        <v>284</v>
      </c>
      <c r="D34">
        <v>8</v>
      </c>
      <c r="E34">
        <v>175.82036728963701</v>
      </c>
      <c r="F34">
        <v>9520</v>
      </c>
      <c r="G34">
        <v>4.6175303510479804</v>
      </c>
      <c r="H34">
        <v>5.1959413032778299</v>
      </c>
      <c r="I34">
        <v>-2.2058611521332399</v>
      </c>
      <c r="J34">
        <v>-2.11577569149842</v>
      </c>
      <c r="K34">
        <v>138.20605658407101</v>
      </c>
      <c r="L34">
        <v>1</v>
      </c>
      <c r="M34">
        <v>0</v>
      </c>
      <c r="N34">
        <v>1</v>
      </c>
    </row>
    <row r="35" spans="1:14" hidden="1">
      <c r="A35" t="s">
        <v>294</v>
      </c>
      <c r="B35">
        <v>2012</v>
      </c>
      <c r="C35" t="s">
        <v>284</v>
      </c>
      <c r="D35">
        <v>8</v>
      </c>
      <c r="E35">
        <v>157.059106808134</v>
      </c>
      <c r="F35">
        <v>10700</v>
      </c>
      <c r="G35">
        <v>3.7767939176708101</v>
      </c>
      <c r="H35">
        <v>5.5203080158126303</v>
      </c>
      <c r="I35">
        <v>-2.1189582116968402</v>
      </c>
      <c r="J35">
        <v>-2.5736201530377598</v>
      </c>
      <c r="K35">
        <v>133.97478530970201</v>
      </c>
      <c r="L35">
        <v>1</v>
      </c>
      <c r="M35">
        <v>0</v>
      </c>
      <c r="N35">
        <v>1</v>
      </c>
    </row>
    <row r="36" spans="1:14" hidden="1">
      <c r="A36" t="s">
        <v>296</v>
      </c>
      <c r="B36">
        <v>2010</v>
      </c>
      <c r="C36" t="s">
        <v>284</v>
      </c>
      <c r="D36">
        <v>16</v>
      </c>
      <c r="E36">
        <v>72.569211538461502</v>
      </c>
      <c r="F36">
        <v>70230</v>
      </c>
      <c r="G36">
        <v>2.0751888689740401</v>
      </c>
      <c r="H36">
        <v>0.89289784785003701</v>
      </c>
      <c r="I36">
        <v>6.7034401461625102</v>
      </c>
      <c r="J36">
        <v>0.61694434941654996</v>
      </c>
      <c r="K36">
        <v>402.55710201032201</v>
      </c>
      <c r="L36">
        <v>0</v>
      </c>
      <c r="M36">
        <v>1</v>
      </c>
      <c r="N36">
        <v>1</v>
      </c>
    </row>
    <row r="37" spans="1:14" hidden="1">
      <c r="A37" t="s">
        <v>296</v>
      </c>
      <c r="B37">
        <v>2011</v>
      </c>
      <c r="C37" t="s">
        <v>284</v>
      </c>
      <c r="D37">
        <v>16</v>
      </c>
      <c r="E37">
        <v>61.4056425339366</v>
      </c>
      <c r="F37">
        <v>77360</v>
      </c>
      <c r="G37">
        <v>1.81044667756904</v>
      </c>
      <c r="H37">
        <v>0.88152241239000695</v>
      </c>
      <c r="I37">
        <v>13.057928132296899</v>
      </c>
      <c r="J37">
        <v>0.47320935129960701</v>
      </c>
      <c r="K37">
        <v>348.132796988</v>
      </c>
      <c r="L37">
        <v>0</v>
      </c>
      <c r="M37">
        <v>1</v>
      </c>
      <c r="N37">
        <v>1</v>
      </c>
    </row>
    <row r="38" spans="1:14">
      <c r="A38" t="s">
        <v>298</v>
      </c>
      <c r="B38">
        <v>2007</v>
      </c>
      <c r="C38" t="s">
        <v>284</v>
      </c>
      <c r="D38">
        <v>11</v>
      </c>
      <c r="E38">
        <v>23.225980694980699</v>
      </c>
      <c r="F38">
        <v>7260</v>
      </c>
      <c r="G38">
        <v>4.9905651104456696</v>
      </c>
      <c r="H38">
        <v>9.2798867677232106</v>
      </c>
      <c r="I38">
        <v>4.6254688346234296</v>
      </c>
      <c r="J38">
        <v>4.5547415711880799</v>
      </c>
      <c r="K38">
        <v>72.766932384239297</v>
      </c>
      <c r="L38">
        <v>1</v>
      </c>
      <c r="M38">
        <v>0</v>
      </c>
      <c r="N38">
        <v>1</v>
      </c>
    </row>
    <row r="39" spans="1:14" hidden="1">
      <c r="A39" t="s">
        <v>298</v>
      </c>
      <c r="B39">
        <v>2008</v>
      </c>
      <c r="C39" t="s">
        <v>284</v>
      </c>
      <c r="D39">
        <v>11</v>
      </c>
      <c r="E39">
        <v>21.855652509652501</v>
      </c>
      <c r="F39">
        <v>8630</v>
      </c>
      <c r="G39">
        <v>5.2915843900467596</v>
      </c>
      <c r="H39">
        <v>8.4019180818360901</v>
      </c>
      <c r="I39">
        <v>4.3109387828228396</v>
      </c>
      <c r="J39">
        <v>6.6618819305907104</v>
      </c>
      <c r="K39">
        <v>66.957042225964301</v>
      </c>
      <c r="L39">
        <v>1</v>
      </c>
      <c r="M39">
        <v>0</v>
      </c>
      <c r="N39">
        <v>1</v>
      </c>
    </row>
    <row r="40" spans="1:14" hidden="1">
      <c r="A40" t="s">
        <v>298</v>
      </c>
      <c r="B40">
        <v>2009</v>
      </c>
      <c r="C40" t="s">
        <v>284</v>
      </c>
      <c r="D40">
        <v>12</v>
      </c>
      <c r="E40">
        <v>51.227569373359998</v>
      </c>
      <c r="F40">
        <v>10030</v>
      </c>
      <c r="G40">
        <v>4.6044264273502797</v>
      </c>
      <c r="H40">
        <v>6.0421516416604701</v>
      </c>
      <c r="I40">
        <v>-1.8387876902337601</v>
      </c>
      <c r="J40">
        <v>6.7196793433964102</v>
      </c>
      <c r="K40">
        <v>83.101137502747207</v>
      </c>
      <c r="L40">
        <v>1</v>
      </c>
      <c r="M40">
        <v>0</v>
      </c>
      <c r="N40">
        <v>1</v>
      </c>
    </row>
    <row r="41" spans="1:14" hidden="1">
      <c r="A41" t="s">
        <v>298</v>
      </c>
      <c r="B41">
        <v>2010</v>
      </c>
      <c r="C41" t="s">
        <v>284</v>
      </c>
      <c r="D41">
        <v>13</v>
      </c>
      <c r="E41">
        <v>92.397206715135397</v>
      </c>
      <c r="F41">
        <v>9940</v>
      </c>
      <c r="G41">
        <v>2.95545556065077</v>
      </c>
      <c r="H41">
        <v>3.05300863435806</v>
      </c>
      <c r="I41">
        <v>2.0413774106556999</v>
      </c>
      <c r="J41">
        <v>2.8778057863488899</v>
      </c>
      <c r="K41">
        <v>102.49596849705701</v>
      </c>
      <c r="L41">
        <v>1</v>
      </c>
      <c r="M41">
        <v>0</v>
      </c>
      <c r="N41">
        <v>1</v>
      </c>
    </row>
    <row r="42" spans="1:14" hidden="1">
      <c r="A42" t="s">
        <v>298</v>
      </c>
      <c r="B42">
        <v>2011</v>
      </c>
      <c r="C42" t="s">
        <v>284</v>
      </c>
      <c r="D42">
        <v>13</v>
      </c>
      <c r="E42">
        <v>114.071052630016</v>
      </c>
      <c r="F42">
        <v>10730</v>
      </c>
      <c r="G42">
        <v>3.29495527996766</v>
      </c>
      <c r="H42">
        <v>1.4099647508812401</v>
      </c>
      <c r="I42">
        <v>1.64653002037549</v>
      </c>
      <c r="J42">
        <v>-4.6975929509780197E-2</v>
      </c>
      <c r="K42">
        <v>95.021256729165202</v>
      </c>
      <c r="L42">
        <v>1</v>
      </c>
      <c r="M42">
        <v>1</v>
      </c>
      <c r="N42">
        <v>1</v>
      </c>
    </row>
    <row r="43" spans="1:14" hidden="1">
      <c r="A43" t="s">
        <v>298</v>
      </c>
      <c r="B43">
        <v>2012</v>
      </c>
      <c r="C43" t="s">
        <v>284</v>
      </c>
      <c r="D43">
        <v>13</v>
      </c>
      <c r="E43">
        <v>109.295808006681</v>
      </c>
      <c r="F43">
        <v>12290</v>
      </c>
      <c r="G43">
        <v>3.4644826465801399</v>
      </c>
      <c r="H43">
        <v>2.37514137950811</v>
      </c>
      <c r="I43">
        <v>-1.2222936531977999</v>
      </c>
      <c r="J43">
        <v>-1.1203765683199201</v>
      </c>
      <c r="K43">
        <v>98.371834263046907</v>
      </c>
      <c r="L43">
        <v>1</v>
      </c>
      <c r="M43">
        <v>1</v>
      </c>
      <c r="N43">
        <v>1</v>
      </c>
    </row>
    <row r="44" spans="1:14">
      <c r="A44" t="s">
        <v>300</v>
      </c>
      <c r="B44">
        <v>2007</v>
      </c>
      <c r="C44" t="s">
        <v>284</v>
      </c>
      <c r="D44">
        <v>12</v>
      </c>
      <c r="E44">
        <v>20.9377653846154</v>
      </c>
      <c r="F44">
        <v>2040</v>
      </c>
      <c r="G44">
        <v>11.02424702493</v>
      </c>
      <c r="H44">
        <v>2.3896731417424601</v>
      </c>
      <c r="I44">
        <v>8.5457868494382296</v>
      </c>
      <c r="J44">
        <v>-1.349</v>
      </c>
      <c r="K44">
        <v>0.30215683566396101</v>
      </c>
      <c r="L44">
        <v>0</v>
      </c>
      <c r="M44">
        <v>0</v>
      </c>
      <c r="N44">
        <v>1</v>
      </c>
    </row>
    <row r="45" spans="1:14" hidden="1">
      <c r="A45" t="s">
        <v>300</v>
      </c>
      <c r="B45">
        <v>2008</v>
      </c>
      <c r="C45" t="s">
        <v>284</v>
      </c>
      <c r="D45">
        <v>12</v>
      </c>
      <c r="E45">
        <v>19.91339825651</v>
      </c>
      <c r="F45">
        <v>2470</v>
      </c>
      <c r="G45">
        <v>12.058501074911799</v>
      </c>
      <c r="H45">
        <v>2.6783778072103601</v>
      </c>
      <c r="I45">
        <v>10.108109482111701</v>
      </c>
      <c r="J45">
        <v>-0.82366666666666699</v>
      </c>
      <c r="K45">
        <v>0.27695006157331398</v>
      </c>
      <c r="L45">
        <v>0</v>
      </c>
      <c r="M45">
        <v>0</v>
      </c>
      <c r="N45">
        <v>1</v>
      </c>
    </row>
    <row r="46" spans="1:14" hidden="1">
      <c r="A46" t="s">
        <v>300</v>
      </c>
      <c r="B46">
        <v>2009</v>
      </c>
      <c r="C46" t="s">
        <v>284</v>
      </c>
      <c r="D46">
        <v>12</v>
      </c>
      <c r="E46">
        <v>44.577368952615899</v>
      </c>
      <c r="F46">
        <v>3050</v>
      </c>
      <c r="G46">
        <v>11.945908150010199</v>
      </c>
      <c r="H46">
        <v>4.0259564624808997</v>
      </c>
      <c r="I46">
        <v>9.3008638940029407</v>
      </c>
      <c r="J46">
        <v>-0.36433333333333301</v>
      </c>
      <c r="K46">
        <v>0.23916362677386999</v>
      </c>
      <c r="L46">
        <v>0</v>
      </c>
      <c r="M46">
        <v>0</v>
      </c>
      <c r="N46">
        <v>1</v>
      </c>
    </row>
    <row r="47" spans="1:14" hidden="1">
      <c r="A47" t="s">
        <v>300</v>
      </c>
      <c r="B47">
        <v>2010</v>
      </c>
      <c r="C47" t="s">
        <v>284</v>
      </c>
      <c r="D47">
        <v>13</v>
      </c>
      <c r="E47">
        <v>77.695841793759399</v>
      </c>
      <c r="F47">
        <v>3610</v>
      </c>
      <c r="G47">
        <v>11.4219490748967</v>
      </c>
      <c r="H47">
        <v>3.3039104025718502</v>
      </c>
      <c r="I47">
        <v>4.8746616583356399</v>
      </c>
      <c r="J47">
        <v>-0.579666666666667</v>
      </c>
      <c r="K47">
        <v>0.33449100783622199</v>
      </c>
      <c r="L47">
        <v>0</v>
      </c>
      <c r="M47">
        <v>0</v>
      </c>
      <c r="N47">
        <v>1</v>
      </c>
    </row>
    <row r="48" spans="1:14" hidden="1">
      <c r="A48" t="s">
        <v>300</v>
      </c>
      <c r="B48">
        <v>2011</v>
      </c>
      <c r="C48" t="s">
        <v>284</v>
      </c>
      <c r="D48">
        <v>13</v>
      </c>
      <c r="E48">
        <v>96.820111111111103</v>
      </c>
      <c r="F48">
        <v>4240</v>
      </c>
      <c r="G48">
        <v>10.864562784966999</v>
      </c>
      <c r="H48">
        <v>2.8253268383035</v>
      </c>
      <c r="I48">
        <v>4.0099470358595699</v>
      </c>
      <c r="J48">
        <v>-1.0106666666666699</v>
      </c>
      <c r="K48">
        <v>0.32104231920390602</v>
      </c>
      <c r="L48">
        <v>0</v>
      </c>
      <c r="M48">
        <v>0</v>
      </c>
      <c r="N48">
        <v>1</v>
      </c>
    </row>
    <row r="49" spans="1:14" hidden="1">
      <c r="A49" t="s">
        <v>300</v>
      </c>
      <c r="B49">
        <v>2012</v>
      </c>
      <c r="C49" t="s">
        <v>284</v>
      </c>
      <c r="D49">
        <v>13</v>
      </c>
      <c r="E49">
        <v>99.810411862310303</v>
      </c>
      <c r="F49">
        <v>4900</v>
      </c>
      <c r="G49">
        <v>9.6489353399382196</v>
      </c>
      <c r="H49">
        <v>2.6741421452248</v>
      </c>
      <c r="I49">
        <v>1.85876820968857</v>
      </c>
      <c r="J49">
        <v>-0.81566666666666698</v>
      </c>
      <c r="K49">
        <v>0.33985784446102002</v>
      </c>
      <c r="L49">
        <v>0</v>
      </c>
      <c r="M49">
        <v>0</v>
      </c>
      <c r="N49">
        <v>1</v>
      </c>
    </row>
    <row r="50" spans="1:14">
      <c r="A50" t="s">
        <v>302</v>
      </c>
      <c r="B50">
        <v>2007</v>
      </c>
      <c r="C50" t="s">
        <v>284</v>
      </c>
      <c r="D50">
        <v>5</v>
      </c>
      <c r="E50">
        <v>142.83107751937999</v>
      </c>
      <c r="F50">
        <v>3430</v>
      </c>
      <c r="G50">
        <v>5.1638412906496702</v>
      </c>
      <c r="H50">
        <v>5.0830425870311897</v>
      </c>
      <c r="I50">
        <v>-1.78852199049253</v>
      </c>
      <c r="J50">
        <v>-0.75666666666666704</v>
      </c>
      <c r="K50">
        <v>134.46424664673501</v>
      </c>
      <c r="L50">
        <v>0</v>
      </c>
      <c r="M50">
        <v>0</v>
      </c>
      <c r="N50">
        <v>0</v>
      </c>
    </row>
    <row r="51" spans="1:14" hidden="1">
      <c r="A51" t="s">
        <v>302</v>
      </c>
      <c r="B51">
        <v>2008</v>
      </c>
      <c r="C51" t="s">
        <v>284</v>
      </c>
      <c r="D51">
        <v>5</v>
      </c>
      <c r="E51">
        <v>128.24838167156801</v>
      </c>
      <c r="F51">
        <v>4060</v>
      </c>
      <c r="G51">
        <v>5.9094302286006499</v>
      </c>
      <c r="H51">
        <v>4.9627345078422902</v>
      </c>
      <c r="I51">
        <v>-2.8955644195536698</v>
      </c>
      <c r="J51">
        <v>-0.61766666666666703</v>
      </c>
      <c r="K51">
        <v>126.91590627601001</v>
      </c>
      <c r="L51">
        <v>0</v>
      </c>
      <c r="M51">
        <v>0</v>
      </c>
      <c r="N51">
        <v>0</v>
      </c>
    </row>
    <row r="52" spans="1:14" hidden="1">
      <c r="A52" t="s">
        <v>302</v>
      </c>
      <c r="B52">
        <v>2009</v>
      </c>
      <c r="C52" t="s">
        <v>284</v>
      </c>
      <c r="D52">
        <v>5</v>
      </c>
      <c r="E52">
        <v>158.93484675540401</v>
      </c>
      <c r="F52">
        <v>4640</v>
      </c>
      <c r="G52">
        <v>5.4628759331824401</v>
      </c>
      <c r="H52">
        <v>5.6123593789061399</v>
      </c>
      <c r="I52">
        <v>-2.6472801963632402</v>
      </c>
      <c r="J52">
        <v>-5.6823809017948799</v>
      </c>
      <c r="K52">
        <v>105.423295721481</v>
      </c>
      <c r="L52">
        <v>0</v>
      </c>
      <c r="M52">
        <v>0</v>
      </c>
      <c r="N52">
        <v>0</v>
      </c>
    </row>
    <row r="53" spans="1:14" hidden="1">
      <c r="A53" t="s">
        <v>302</v>
      </c>
      <c r="B53">
        <v>2010</v>
      </c>
      <c r="C53" t="s">
        <v>284</v>
      </c>
      <c r="D53">
        <v>5</v>
      </c>
      <c r="E53">
        <v>194.54827988996999</v>
      </c>
      <c r="F53">
        <v>5050</v>
      </c>
      <c r="G53">
        <v>4.6991242610472801</v>
      </c>
      <c r="H53">
        <v>5.5812259364394503</v>
      </c>
      <c r="I53">
        <v>-1.9886071779304499</v>
      </c>
      <c r="J53">
        <v>-6.3605477442133598</v>
      </c>
      <c r="K53">
        <v>132.31416150917701</v>
      </c>
      <c r="L53">
        <v>0</v>
      </c>
      <c r="M53">
        <v>0</v>
      </c>
      <c r="N53">
        <v>0</v>
      </c>
    </row>
    <row r="54" spans="1:14" hidden="1">
      <c r="A54" t="s">
        <v>302</v>
      </c>
      <c r="B54">
        <v>2011</v>
      </c>
      <c r="C54" t="s">
        <v>284</v>
      </c>
      <c r="D54">
        <v>7</v>
      </c>
      <c r="E54">
        <v>202.27543825523099</v>
      </c>
      <c r="F54">
        <v>5480</v>
      </c>
      <c r="G54">
        <v>4.0176956228053298</v>
      </c>
      <c r="H54">
        <v>4.4927146774836997</v>
      </c>
      <c r="I54">
        <v>-3.01923116158784</v>
      </c>
      <c r="J54">
        <v>-5.7579944713608002</v>
      </c>
      <c r="K54">
        <v>129.06383840811</v>
      </c>
      <c r="L54">
        <v>0</v>
      </c>
      <c r="M54">
        <v>0</v>
      </c>
      <c r="N54">
        <v>1</v>
      </c>
    </row>
    <row r="55" spans="1:14" hidden="1">
      <c r="A55" t="s">
        <v>302</v>
      </c>
      <c r="B55">
        <v>2012</v>
      </c>
      <c r="C55" t="s">
        <v>284</v>
      </c>
      <c r="D55">
        <v>7</v>
      </c>
      <c r="E55">
        <v>173.38211389625701</v>
      </c>
      <c r="F55">
        <v>6100</v>
      </c>
      <c r="G55">
        <v>3.9399165878450702</v>
      </c>
      <c r="H55">
        <v>3.2975897958537401</v>
      </c>
      <c r="I55">
        <v>-2.8958600814286601</v>
      </c>
      <c r="J55">
        <v>-4.2202847302667701</v>
      </c>
      <c r="K55">
        <v>113.21465505857</v>
      </c>
      <c r="L55">
        <v>0</v>
      </c>
      <c r="M55">
        <v>0</v>
      </c>
      <c r="N55">
        <v>1</v>
      </c>
    </row>
    <row r="56" spans="1:14" hidden="1">
      <c r="A56" t="s">
        <v>304</v>
      </c>
      <c r="B56">
        <v>2009</v>
      </c>
      <c r="C56" t="s">
        <v>284</v>
      </c>
      <c r="D56">
        <v>13</v>
      </c>
      <c r="E56">
        <v>90.942307692307693</v>
      </c>
      <c r="F56">
        <v>28870</v>
      </c>
      <c r="G56">
        <v>4.1981087961669799</v>
      </c>
      <c r="H56">
        <v>3.1791795852996199</v>
      </c>
      <c r="I56">
        <v>-15.313474519776101</v>
      </c>
      <c r="J56">
        <v>3.95229844024071</v>
      </c>
      <c r="K56">
        <v>796.509427390464</v>
      </c>
      <c r="L56">
        <v>0</v>
      </c>
      <c r="M56">
        <v>1</v>
      </c>
      <c r="N56">
        <v>1</v>
      </c>
    </row>
    <row r="57" spans="1:14" hidden="1">
      <c r="A57" t="s">
        <v>304</v>
      </c>
      <c r="B57">
        <v>2010</v>
      </c>
      <c r="C57" t="s">
        <v>284</v>
      </c>
      <c r="D57">
        <v>13</v>
      </c>
      <c r="E57">
        <v>109.543911764706</v>
      </c>
      <c r="F57">
        <v>28820</v>
      </c>
      <c r="G57">
        <v>2.8040781220690998</v>
      </c>
      <c r="H57">
        <v>2.4719146001228598</v>
      </c>
      <c r="I57">
        <v>-10.534373213864001</v>
      </c>
      <c r="J57">
        <v>0.62652540887993702</v>
      </c>
      <c r="K57">
        <v>1371.2485345838199</v>
      </c>
      <c r="L57">
        <v>0</v>
      </c>
      <c r="M57">
        <v>1</v>
      </c>
      <c r="N57">
        <v>1</v>
      </c>
    </row>
    <row r="58" spans="1:14" hidden="1">
      <c r="A58" t="s">
        <v>304</v>
      </c>
      <c r="B58">
        <v>2011</v>
      </c>
      <c r="C58" t="s">
        <v>284</v>
      </c>
      <c r="D58">
        <v>9</v>
      </c>
      <c r="E58">
        <v>129.54110784313701</v>
      </c>
      <c r="F58">
        <v>28280</v>
      </c>
      <c r="G58">
        <v>2.09774990941699</v>
      </c>
      <c r="H58">
        <v>2.4748364732105799</v>
      </c>
      <c r="I58">
        <v>-9.9825164863441191</v>
      </c>
      <c r="J58">
        <v>-3.1926667606464298</v>
      </c>
      <c r="K58">
        <v>1390.1655723665399</v>
      </c>
      <c r="L58">
        <v>0</v>
      </c>
      <c r="M58">
        <v>1</v>
      </c>
      <c r="N58">
        <v>1</v>
      </c>
    </row>
    <row r="59" spans="1:14">
      <c r="A59" t="s">
        <v>306</v>
      </c>
      <c r="B59">
        <v>2007</v>
      </c>
      <c r="C59" t="s">
        <v>284</v>
      </c>
      <c r="D59">
        <v>12</v>
      </c>
      <c r="E59">
        <v>8.7279411764705905</v>
      </c>
      <c r="F59">
        <v>13920</v>
      </c>
      <c r="G59">
        <v>5.4670263427923897</v>
      </c>
      <c r="H59">
        <v>2.40051561303529</v>
      </c>
      <c r="I59">
        <v>-2.0168242895585502</v>
      </c>
      <c r="J59">
        <v>-3.4124631535218</v>
      </c>
      <c r="K59">
        <v>51.252167938467402</v>
      </c>
      <c r="L59">
        <v>0</v>
      </c>
      <c r="M59">
        <v>1</v>
      </c>
      <c r="N59">
        <v>1</v>
      </c>
    </row>
    <row r="60" spans="1:14" hidden="1">
      <c r="A60" t="s">
        <v>306</v>
      </c>
      <c r="B60">
        <v>2008</v>
      </c>
      <c r="C60" t="s">
        <v>284</v>
      </c>
      <c r="D60">
        <v>12</v>
      </c>
      <c r="E60">
        <v>8.9280282805429891</v>
      </c>
      <c r="F60">
        <v>15740</v>
      </c>
      <c r="G60">
        <v>5.94888229160013</v>
      </c>
      <c r="H60">
        <v>2.43390639010501</v>
      </c>
      <c r="I60">
        <v>-4.2052046295712699</v>
      </c>
      <c r="J60">
        <v>-2.91206492067775</v>
      </c>
      <c r="K60">
        <v>52.216433640488098</v>
      </c>
      <c r="L60">
        <v>0</v>
      </c>
      <c r="M60">
        <v>1</v>
      </c>
      <c r="N60">
        <v>1</v>
      </c>
    </row>
    <row r="61" spans="1:14" hidden="1">
      <c r="A61" t="s">
        <v>306</v>
      </c>
      <c r="B61">
        <v>2009</v>
      </c>
      <c r="C61" t="s">
        <v>284</v>
      </c>
      <c r="D61">
        <v>12</v>
      </c>
      <c r="E61">
        <v>31.5061547146748</v>
      </c>
      <c r="F61">
        <v>18300</v>
      </c>
      <c r="G61">
        <v>5.3897571196150702</v>
      </c>
      <c r="H61">
        <v>3.9355115856016298</v>
      </c>
      <c r="I61">
        <v>-2.0295968630208598</v>
      </c>
      <c r="J61">
        <v>-2.2323984906415699</v>
      </c>
      <c r="K61">
        <v>60.526696491141401</v>
      </c>
      <c r="L61">
        <v>0</v>
      </c>
      <c r="M61">
        <v>1</v>
      </c>
      <c r="N61">
        <v>1</v>
      </c>
    </row>
    <row r="62" spans="1:14" hidden="1">
      <c r="A62" t="s">
        <v>306</v>
      </c>
      <c r="B62">
        <v>2010</v>
      </c>
      <c r="C62" t="s">
        <v>284</v>
      </c>
      <c r="D62">
        <v>12</v>
      </c>
      <c r="E62">
        <v>76.211223459304307</v>
      </c>
      <c r="F62">
        <v>18650</v>
      </c>
      <c r="G62">
        <v>2.5687452208406598</v>
      </c>
      <c r="H62">
        <v>3.4410805485655702</v>
      </c>
      <c r="I62">
        <v>-2.35694324999917</v>
      </c>
      <c r="J62">
        <v>-2.8324955741575901</v>
      </c>
      <c r="K62">
        <v>70.3536828755214</v>
      </c>
      <c r="L62">
        <v>0</v>
      </c>
      <c r="M62">
        <v>1</v>
      </c>
      <c r="N62">
        <v>1</v>
      </c>
    </row>
    <row r="63" spans="1:14" hidden="1">
      <c r="A63" t="s">
        <v>306</v>
      </c>
      <c r="B63">
        <v>2011</v>
      </c>
      <c r="C63" t="s">
        <v>284</v>
      </c>
      <c r="D63">
        <v>12</v>
      </c>
      <c r="E63">
        <v>103.691479420593</v>
      </c>
      <c r="F63">
        <v>19210</v>
      </c>
      <c r="G63">
        <v>1.4233815750185499</v>
      </c>
      <c r="H63">
        <v>2.93483869970968</v>
      </c>
      <c r="I63">
        <v>-3.6721028568701999</v>
      </c>
      <c r="J63">
        <v>-3.8680254988289402</v>
      </c>
      <c r="K63">
        <v>66.243014442301899</v>
      </c>
      <c r="L63">
        <v>0</v>
      </c>
      <c r="M63">
        <v>1</v>
      </c>
      <c r="N63">
        <v>1</v>
      </c>
    </row>
    <row r="64" spans="1:14" hidden="1">
      <c r="A64" t="s">
        <v>306</v>
      </c>
      <c r="B64">
        <v>2012</v>
      </c>
      <c r="C64" t="s">
        <v>284</v>
      </c>
      <c r="D64">
        <v>12</v>
      </c>
      <c r="E64">
        <v>114.991464537735</v>
      </c>
      <c r="F64">
        <v>19380</v>
      </c>
      <c r="G64">
        <v>0.53200994201282703</v>
      </c>
      <c r="H64">
        <v>1.4633063196882199</v>
      </c>
      <c r="I64">
        <v>-2.68961821748068</v>
      </c>
      <c r="J64">
        <v>-4.8187155304101301</v>
      </c>
      <c r="K64">
        <v>61.9061772129877</v>
      </c>
      <c r="L64">
        <v>0</v>
      </c>
      <c r="M64">
        <v>1</v>
      </c>
      <c r="N64">
        <v>1</v>
      </c>
    </row>
    <row r="65" spans="1:14">
      <c r="A65" t="s">
        <v>308</v>
      </c>
      <c r="B65">
        <v>2007</v>
      </c>
      <c r="C65" t="s">
        <v>284</v>
      </c>
      <c r="D65">
        <v>16</v>
      </c>
      <c r="E65">
        <v>4.4204058577405902</v>
      </c>
      <c r="F65">
        <v>38380</v>
      </c>
      <c r="G65">
        <v>1.2191834569068101</v>
      </c>
      <c r="H65">
        <v>1.5966920280088499</v>
      </c>
      <c r="I65">
        <v>5.8005319102655299</v>
      </c>
      <c r="J65">
        <v>-1.9335408674424699</v>
      </c>
      <c r="K65">
        <v>322.07669592764199</v>
      </c>
      <c r="L65">
        <v>0</v>
      </c>
      <c r="M65">
        <v>1</v>
      </c>
      <c r="N65">
        <v>1</v>
      </c>
    </row>
    <row r="66" spans="1:14" hidden="1">
      <c r="A66" t="s">
        <v>308</v>
      </c>
      <c r="B66">
        <v>2008</v>
      </c>
      <c r="C66" t="s">
        <v>284</v>
      </c>
      <c r="D66">
        <v>16</v>
      </c>
      <c r="E66">
        <v>4.7615573592500402</v>
      </c>
      <c r="F66">
        <v>40730</v>
      </c>
      <c r="G66">
        <v>2.2167561094676298</v>
      </c>
      <c r="H66">
        <v>1.80756019217772</v>
      </c>
      <c r="I66">
        <v>6.9299821920154896</v>
      </c>
      <c r="J66">
        <v>-1.2719990459282</v>
      </c>
      <c r="K66">
        <v>321.61821952429102</v>
      </c>
      <c r="L66">
        <v>0</v>
      </c>
      <c r="M66">
        <v>1</v>
      </c>
      <c r="N66">
        <v>1</v>
      </c>
    </row>
    <row r="67" spans="1:14" hidden="1">
      <c r="A67" t="s">
        <v>308</v>
      </c>
      <c r="B67">
        <v>2009</v>
      </c>
      <c r="C67" t="s">
        <v>284</v>
      </c>
      <c r="D67">
        <v>16</v>
      </c>
      <c r="E67">
        <v>9.79753004277873</v>
      </c>
      <c r="F67">
        <v>43910</v>
      </c>
      <c r="G67">
        <v>2.18461438656453</v>
      </c>
      <c r="H67">
        <v>2.1680509628996001</v>
      </c>
      <c r="I67">
        <v>5.8055452521476898</v>
      </c>
      <c r="J67">
        <v>-0.64684646928783296</v>
      </c>
      <c r="K67">
        <v>342.04628525823</v>
      </c>
      <c r="L67">
        <v>0</v>
      </c>
      <c r="M67">
        <v>1</v>
      </c>
      <c r="N67">
        <v>1</v>
      </c>
    </row>
    <row r="68" spans="1:14" hidden="1">
      <c r="A68" t="s">
        <v>308</v>
      </c>
      <c r="B68">
        <v>2010</v>
      </c>
      <c r="C68" t="s">
        <v>284</v>
      </c>
      <c r="D68">
        <v>16</v>
      </c>
      <c r="E68">
        <v>21.559092192762598</v>
      </c>
      <c r="F68">
        <v>43810</v>
      </c>
      <c r="G68">
        <v>0.59848550767358999</v>
      </c>
      <c r="H68">
        <v>1.74648712353293</v>
      </c>
      <c r="I68">
        <v>5.90502686903341</v>
      </c>
      <c r="J68">
        <v>-0.94879612613523701</v>
      </c>
      <c r="K68">
        <v>404.13714851388397</v>
      </c>
      <c r="L68">
        <v>0</v>
      </c>
      <c r="M68">
        <v>1</v>
      </c>
      <c r="N68">
        <v>1</v>
      </c>
    </row>
    <row r="69" spans="1:14" hidden="1">
      <c r="A69" t="s">
        <v>308</v>
      </c>
      <c r="B69">
        <v>2011</v>
      </c>
      <c r="C69" t="s">
        <v>284</v>
      </c>
      <c r="D69">
        <v>16</v>
      </c>
      <c r="E69">
        <v>33.786433172764902</v>
      </c>
      <c r="F69">
        <v>44780</v>
      </c>
      <c r="G69">
        <v>0.69367651794178498</v>
      </c>
      <c r="H69">
        <v>1.34830978369382</v>
      </c>
      <c r="I69">
        <v>5.7265093091561203</v>
      </c>
      <c r="J69">
        <v>-1.86783383863022</v>
      </c>
      <c r="K69">
        <v>361.01388611075998</v>
      </c>
      <c r="L69">
        <v>0</v>
      </c>
      <c r="M69">
        <v>1</v>
      </c>
      <c r="N69">
        <v>1</v>
      </c>
    </row>
    <row r="70" spans="1:14" hidden="1">
      <c r="A70" t="s">
        <v>308</v>
      </c>
      <c r="B70">
        <v>2012</v>
      </c>
      <c r="C70" t="s">
        <v>284</v>
      </c>
      <c r="D70">
        <v>16</v>
      </c>
      <c r="E70">
        <v>49.953531113075897</v>
      </c>
      <c r="F70">
        <v>46410</v>
      </c>
      <c r="G70">
        <v>0.77373084208792797</v>
      </c>
      <c r="H70">
        <v>1.16390640494838</v>
      </c>
      <c r="I70">
        <v>6.0531541830597098</v>
      </c>
      <c r="J70">
        <v>-1.8863107177582401</v>
      </c>
      <c r="K70">
        <v>336.21680201306702</v>
      </c>
      <c r="L70">
        <v>0</v>
      </c>
      <c r="M70">
        <v>1</v>
      </c>
      <c r="N70">
        <v>1</v>
      </c>
    </row>
    <row r="71" spans="1:14" hidden="1">
      <c r="A71" t="s">
        <v>310</v>
      </c>
      <c r="B71">
        <v>2009</v>
      </c>
      <c r="C71" t="s">
        <v>284</v>
      </c>
      <c r="D71">
        <v>16</v>
      </c>
      <c r="E71">
        <v>70.4896913580247</v>
      </c>
      <c r="F71">
        <v>60260</v>
      </c>
      <c r="G71">
        <v>1.5850584312021201</v>
      </c>
      <c r="H71">
        <v>2.3345264689056</v>
      </c>
      <c r="I71">
        <v>2.83624566087251</v>
      </c>
      <c r="J71">
        <v>4.6323260493622103</v>
      </c>
      <c r="K71">
        <v>322.208479800036</v>
      </c>
      <c r="L71">
        <v>0</v>
      </c>
      <c r="M71">
        <v>1</v>
      </c>
      <c r="N71">
        <v>1</v>
      </c>
    </row>
    <row r="72" spans="1:14" hidden="1">
      <c r="A72" t="s">
        <v>310</v>
      </c>
      <c r="B72">
        <v>2010</v>
      </c>
      <c r="C72" t="s">
        <v>284</v>
      </c>
      <c r="D72">
        <v>16</v>
      </c>
      <c r="E72">
        <v>66.197168127991901</v>
      </c>
      <c r="F72">
        <v>59840</v>
      </c>
      <c r="G72">
        <v>-0.29618296194528099</v>
      </c>
      <c r="H72">
        <v>2.1466261009054102</v>
      </c>
      <c r="I72">
        <v>3.3671747551893301</v>
      </c>
      <c r="J72">
        <v>2.1661893518894302</v>
      </c>
      <c r="K72">
        <v>404.66115737566901</v>
      </c>
      <c r="L72">
        <v>0</v>
      </c>
      <c r="M72">
        <v>1</v>
      </c>
      <c r="N72">
        <v>1</v>
      </c>
    </row>
    <row r="73" spans="1:14" hidden="1">
      <c r="A73" t="s">
        <v>310</v>
      </c>
      <c r="B73">
        <v>2011</v>
      </c>
      <c r="C73" t="s">
        <v>284</v>
      </c>
      <c r="D73">
        <v>16</v>
      </c>
      <c r="E73">
        <v>57.3477851376907</v>
      </c>
      <c r="F73">
        <v>60820</v>
      </c>
      <c r="G73">
        <v>-0.83908538471322802</v>
      </c>
      <c r="H73">
        <v>2.3411923704208699</v>
      </c>
      <c r="I73">
        <v>5.68540395461876</v>
      </c>
      <c r="J73">
        <v>-0.30763924910863999</v>
      </c>
      <c r="K73">
        <v>380.47758384323498</v>
      </c>
      <c r="L73">
        <v>0</v>
      </c>
      <c r="M73">
        <v>1</v>
      </c>
      <c r="N73">
        <v>1</v>
      </c>
    </row>
    <row r="74" spans="1:14" hidden="1">
      <c r="A74" t="s">
        <v>310</v>
      </c>
      <c r="B74">
        <v>2012</v>
      </c>
      <c r="C74" t="s">
        <v>284</v>
      </c>
      <c r="D74">
        <v>16</v>
      </c>
      <c r="E74">
        <v>59.162638018349099</v>
      </c>
      <c r="F74">
        <v>61470</v>
      </c>
      <c r="G74">
        <v>-0.75715413610385296</v>
      </c>
      <c r="H74">
        <v>2.1269015281682999</v>
      </c>
      <c r="I74">
        <v>5.8198430716105802</v>
      </c>
      <c r="J74">
        <v>-2.1901726687412899</v>
      </c>
      <c r="K74">
        <v>337.24695274110798</v>
      </c>
      <c r="L74">
        <v>0</v>
      </c>
      <c r="M74">
        <v>1</v>
      </c>
      <c r="N74">
        <v>1</v>
      </c>
    </row>
    <row r="75" spans="1:14" hidden="1">
      <c r="A75" t="s">
        <v>312</v>
      </c>
      <c r="B75">
        <v>2007</v>
      </c>
      <c r="C75" t="s">
        <v>284</v>
      </c>
      <c r="D75" t="s">
        <v>313</v>
      </c>
      <c r="E75">
        <v>9.5</v>
      </c>
      <c r="F75">
        <v>11400</v>
      </c>
      <c r="G75">
        <v>8.46040865711816</v>
      </c>
      <c r="H75">
        <v>3.8558921657503098</v>
      </c>
      <c r="I75">
        <v>-15.246254020000499</v>
      </c>
      <c r="J75">
        <v>2.20757956912131</v>
      </c>
      <c r="K75">
        <v>137.29261696722401</v>
      </c>
      <c r="L75">
        <v>0</v>
      </c>
      <c r="M75">
        <v>1</v>
      </c>
      <c r="N75">
        <v>1</v>
      </c>
    </row>
    <row r="76" spans="1:14" hidden="1">
      <c r="A76" t="s">
        <v>312</v>
      </c>
      <c r="B76">
        <v>2008</v>
      </c>
      <c r="C76" t="s">
        <v>284</v>
      </c>
      <c r="D76" t="s">
        <v>313</v>
      </c>
      <c r="E76">
        <v>8.7619047619047592</v>
      </c>
      <c r="F76">
        <v>13410</v>
      </c>
      <c r="G76">
        <v>8.5654939969994697</v>
      </c>
      <c r="H76">
        <v>5.0390811280992098</v>
      </c>
      <c r="I76">
        <v>-15.759989308832401</v>
      </c>
      <c r="J76">
        <v>2.45224736921383</v>
      </c>
      <c r="K76">
        <v>156.640656316075</v>
      </c>
      <c r="L76">
        <v>0</v>
      </c>
      <c r="M76">
        <v>1</v>
      </c>
      <c r="N76">
        <v>1</v>
      </c>
    </row>
    <row r="77" spans="1:14" hidden="1">
      <c r="A77" t="s">
        <v>312</v>
      </c>
      <c r="B77">
        <v>2009</v>
      </c>
      <c r="C77" t="s">
        <v>284</v>
      </c>
      <c r="D77" t="s">
        <v>313</v>
      </c>
      <c r="E77">
        <v>156.65556808688399</v>
      </c>
      <c r="F77">
        <v>14870</v>
      </c>
      <c r="G77">
        <v>5.61409548320594</v>
      </c>
      <c r="H77">
        <v>7.1310521641415496</v>
      </c>
      <c r="I77">
        <v>-9.1647366271356407</v>
      </c>
      <c r="J77">
        <v>1.0587055624664501</v>
      </c>
      <c r="K77">
        <v>171.86720942643399</v>
      </c>
      <c r="L77">
        <v>0</v>
      </c>
      <c r="M77">
        <v>1</v>
      </c>
      <c r="N77">
        <v>1</v>
      </c>
    </row>
    <row r="78" spans="1:14" hidden="1">
      <c r="A78" t="s">
        <v>312</v>
      </c>
      <c r="B78">
        <v>2010</v>
      </c>
      <c r="C78" t="s">
        <v>284</v>
      </c>
      <c r="D78" t="s">
        <v>313</v>
      </c>
      <c r="E78">
        <v>284.00051644369103</v>
      </c>
      <c r="F78">
        <v>14290</v>
      </c>
      <c r="G78">
        <v>-0.43805130744387499</v>
      </c>
      <c r="H78">
        <v>5.6261550430033003</v>
      </c>
      <c r="I78">
        <v>2.8444950414836701</v>
      </c>
      <c r="J78">
        <v>-0.29278299143770697</v>
      </c>
      <c r="K78">
        <v>210.013194090197</v>
      </c>
      <c r="L78">
        <v>0</v>
      </c>
      <c r="M78">
        <v>1</v>
      </c>
      <c r="N78">
        <v>1</v>
      </c>
    </row>
    <row r="79" spans="1:14" hidden="1">
      <c r="A79" t="s">
        <v>312</v>
      </c>
      <c r="B79">
        <v>2011</v>
      </c>
      <c r="C79" t="s">
        <v>284</v>
      </c>
      <c r="D79" t="s">
        <v>313</v>
      </c>
      <c r="E79">
        <v>318.92936639408799</v>
      </c>
      <c r="F79">
        <v>14390</v>
      </c>
      <c r="G79">
        <v>-2.4220213313818699</v>
      </c>
      <c r="H79">
        <v>4.4188022878943798</v>
      </c>
      <c r="I79">
        <v>2.0067686102574598</v>
      </c>
      <c r="J79">
        <v>-1.2390628877929599</v>
      </c>
      <c r="K79">
        <v>152.98386520033901</v>
      </c>
      <c r="L79">
        <v>0</v>
      </c>
      <c r="M79">
        <v>1</v>
      </c>
      <c r="N79">
        <v>1</v>
      </c>
    </row>
    <row r="80" spans="1:14" hidden="1">
      <c r="A80" t="s">
        <v>312</v>
      </c>
      <c r="B80">
        <v>2012</v>
      </c>
      <c r="C80" t="s">
        <v>284</v>
      </c>
      <c r="D80" t="s">
        <v>313</v>
      </c>
      <c r="E80">
        <v>207.24259839300501</v>
      </c>
      <c r="F80">
        <v>15610</v>
      </c>
      <c r="G80">
        <v>-2.3283259858946401</v>
      </c>
      <c r="H80">
        <v>2.6228062062622501</v>
      </c>
      <c r="I80">
        <v>0.23047800342056099</v>
      </c>
      <c r="J80">
        <v>-0.17059950471728599</v>
      </c>
      <c r="K80">
        <v>124.073718749924</v>
      </c>
      <c r="L80">
        <v>0</v>
      </c>
      <c r="M80">
        <v>1</v>
      </c>
      <c r="N80">
        <v>1</v>
      </c>
    </row>
    <row r="81" spans="1:14">
      <c r="A81" t="s">
        <v>315</v>
      </c>
      <c r="B81">
        <v>2007</v>
      </c>
      <c r="C81" t="s">
        <v>284</v>
      </c>
      <c r="D81">
        <v>6</v>
      </c>
      <c r="E81">
        <v>103.05566666666699</v>
      </c>
      <c r="F81">
        <v>1390</v>
      </c>
      <c r="G81">
        <v>4.6502772535466397</v>
      </c>
      <c r="H81">
        <v>7.9281809153453899</v>
      </c>
      <c r="I81">
        <v>2.45189902733927</v>
      </c>
      <c r="J81">
        <v>-6.4093013855068799</v>
      </c>
      <c r="K81">
        <v>91.050991511405499</v>
      </c>
      <c r="L81">
        <v>0</v>
      </c>
      <c r="M81">
        <v>0</v>
      </c>
      <c r="N81">
        <v>0</v>
      </c>
    </row>
    <row r="82" spans="1:14" hidden="1">
      <c r="A82" t="s">
        <v>315</v>
      </c>
      <c r="B82">
        <v>2008</v>
      </c>
      <c r="C82" t="s">
        <v>284</v>
      </c>
      <c r="D82">
        <v>6</v>
      </c>
      <c r="E82">
        <v>92.0797671568629</v>
      </c>
      <c r="F82">
        <v>1620</v>
      </c>
      <c r="G82">
        <v>5.6238704258998196</v>
      </c>
      <c r="H82">
        <v>7.2776308239921699</v>
      </c>
      <c r="I82">
        <v>0.31545592105263198</v>
      </c>
      <c r="J82">
        <v>-6.0584386267959802</v>
      </c>
      <c r="K82">
        <v>78.696285067659801</v>
      </c>
      <c r="L82">
        <v>0</v>
      </c>
      <c r="M82">
        <v>0</v>
      </c>
      <c r="N82">
        <v>0</v>
      </c>
    </row>
    <row r="83" spans="1:14" hidden="1">
      <c r="A83" t="s">
        <v>315</v>
      </c>
      <c r="B83">
        <v>2009</v>
      </c>
      <c r="C83" t="s">
        <v>284</v>
      </c>
      <c r="D83">
        <v>6</v>
      </c>
      <c r="E83">
        <v>127.48200296333199</v>
      </c>
      <c r="F83">
        <v>1950</v>
      </c>
      <c r="G83">
        <v>6.38992341208961</v>
      </c>
      <c r="H83">
        <v>11.7601090621417</v>
      </c>
      <c r="I83">
        <v>-0.86882188721384701</v>
      </c>
      <c r="J83">
        <v>-6.02908284582786</v>
      </c>
      <c r="K83">
        <v>62.211993029739801</v>
      </c>
      <c r="L83">
        <v>0</v>
      </c>
      <c r="M83">
        <v>0</v>
      </c>
      <c r="N83">
        <v>0</v>
      </c>
    </row>
    <row r="84" spans="1:14" hidden="1">
      <c r="A84" t="s">
        <v>315</v>
      </c>
      <c r="B84">
        <v>2010</v>
      </c>
      <c r="C84" t="s">
        <v>284</v>
      </c>
      <c r="D84">
        <v>6</v>
      </c>
      <c r="E84">
        <v>216.89213161830301</v>
      </c>
      <c r="F84">
        <v>2240</v>
      </c>
      <c r="G84">
        <v>6.4403872475333301</v>
      </c>
      <c r="H84">
        <v>13.1330987266017</v>
      </c>
      <c r="I84">
        <v>-1.77226560880829</v>
      </c>
      <c r="J84">
        <v>-5.8272384838955196</v>
      </c>
      <c r="K84">
        <v>68.873440298875494</v>
      </c>
      <c r="L84">
        <v>0</v>
      </c>
      <c r="M84">
        <v>0</v>
      </c>
      <c r="N84">
        <v>0</v>
      </c>
    </row>
    <row r="85" spans="1:14" hidden="1">
      <c r="A85" t="s">
        <v>317</v>
      </c>
      <c r="B85">
        <v>2008</v>
      </c>
      <c r="C85" t="s">
        <v>284</v>
      </c>
      <c r="D85">
        <v>16</v>
      </c>
      <c r="E85">
        <v>5.3208000000000002</v>
      </c>
      <c r="F85">
        <v>46010</v>
      </c>
      <c r="G85">
        <v>3.9865026126114902</v>
      </c>
      <c r="H85">
        <v>1.6461307084076799</v>
      </c>
      <c r="I85">
        <v>5.2050450516833404</v>
      </c>
      <c r="J85">
        <v>4.2651586679514004</v>
      </c>
      <c r="K85">
        <v>258.99978377654202</v>
      </c>
      <c r="L85">
        <v>0</v>
      </c>
      <c r="M85">
        <v>1</v>
      </c>
      <c r="N85">
        <v>1</v>
      </c>
    </row>
    <row r="86" spans="1:14" hidden="1">
      <c r="A86" t="s">
        <v>317</v>
      </c>
      <c r="B86">
        <v>2009</v>
      </c>
      <c r="C86" t="s">
        <v>284</v>
      </c>
      <c r="D86">
        <v>16</v>
      </c>
      <c r="E86">
        <v>22.581191139240499</v>
      </c>
      <c r="F86">
        <v>49880</v>
      </c>
      <c r="G86">
        <v>3.1851554474220101</v>
      </c>
      <c r="H86">
        <v>2.7144281841799001</v>
      </c>
      <c r="I86">
        <v>3.15091794453443</v>
      </c>
      <c r="J86">
        <v>4.6935236000055998</v>
      </c>
      <c r="K86">
        <v>273.23875308154402</v>
      </c>
      <c r="L86">
        <v>0</v>
      </c>
      <c r="M86">
        <v>1</v>
      </c>
      <c r="N86">
        <v>1</v>
      </c>
    </row>
    <row r="87" spans="1:14" hidden="1">
      <c r="A87" t="s">
        <v>317</v>
      </c>
      <c r="B87">
        <v>2010</v>
      </c>
      <c r="C87" t="s">
        <v>284</v>
      </c>
      <c r="D87">
        <v>16</v>
      </c>
      <c r="E87">
        <v>28.570085420740298</v>
      </c>
      <c r="F87">
        <v>48570</v>
      </c>
      <c r="G87">
        <v>0.42290755194921598</v>
      </c>
      <c r="H87">
        <v>2.1922059619576801</v>
      </c>
      <c r="I87">
        <v>2.6693624196522099</v>
      </c>
      <c r="J87">
        <v>2.6393542670946299</v>
      </c>
      <c r="K87">
        <v>416.59505142860098</v>
      </c>
      <c r="L87">
        <v>0</v>
      </c>
      <c r="M87">
        <v>1</v>
      </c>
      <c r="N87">
        <v>1</v>
      </c>
    </row>
    <row r="88" spans="1:14" hidden="1">
      <c r="A88" t="s">
        <v>317</v>
      </c>
      <c r="B88">
        <v>2011</v>
      </c>
      <c r="C88" t="s">
        <v>284</v>
      </c>
      <c r="D88">
        <v>16</v>
      </c>
      <c r="E88">
        <v>37.351332164035298</v>
      </c>
      <c r="F88">
        <v>49320</v>
      </c>
      <c r="G88">
        <v>0.15719256497940301</v>
      </c>
      <c r="H88">
        <v>1.7589773395969199</v>
      </c>
      <c r="I88">
        <v>2.39886806556544</v>
      </c>
      <c r="J88">
        <v>4.9786648468620201E-2</v>
      </c>
      <c r="K88">
        <v>430.65086357378402</v>
      </c>
      <c r="L88">
        <v>0</v>
      </c>
      <c r="M88">
        <v>1</v>
      </c>
      <c r="N88">
        <v>1</v>
      </c>
    </row>
    <row r="89" spans="1:14" hidden="1">
      <c r="A89" t="s">
        <v>317</v>
      </c>
      <c r="B89">
        <v>2012</v>
      </c>
      <c r="C89" t="s">
        <v>284</v>
      </c>
      <c r="D89">
        <v>16</v>
      </c>
      <c r="E89">
        <v>41.407245723607801</v>
      </c>
      <c r="F89">
        <v>49900</v>
      </c>
      <c r="G89">
        <v>-0.496303203291447</v>
      </c>
      <c r="H89">
        <v>1.54259646523519</v>
      </c>
      <c r="I89">
        <v>-0.61703842090251904</v>
      </c>
      <c r="J89">
        <v>-1.62634652390093</v>
      </c>
      <c r="K89">
        <v>484.74576712536299</v>
      </c>
      <c r="L89">
        <v>0</v>
      </c>
      <c r="M89">
        <v>1</v>
      </c>
      <c r="N89">
        <v>1</v>
      </c>
    </row>
    <row r="90" spans="1:14">
      <c r="A90" t="s">
        <v>319</v>
      </c>
      <c r="B90">
        <v>2007</v>
      </c>
      <c r="C90" t="s">
        <v>284</v>
      </c>
      <c r="D90">
        <v>16</v>
      </c>
      <c r="E90">
        <v>3.0309179687499999</v>
      </c>
      <c r="F90">
        <v>37960</v>
      </c>
      <c r="G90">
        <v>1.8971541232732201</v>
      </c>
      <c r="H90">
        <v>1.85139609680981</v>
      </c>
      <c r="I90">
        <v>-0.55865991988473396</v>
      </c>
      <c r="J90">
        <v>-2.72610088155785</v>
      </c>
      <c r="K90">
        <v>564.64821627243703</v>
      </c>
      <c r="L90">
        <v>0</v>
      </c>
      <c r="M90">
        <v>1</v>
      </c>
      <c r="N90">
        <v>1</v>
      </c>
    </row>
    <row r="91" spans="1:14" hidden="1">
      <c r="A91" t="s">
        <v>319</v>
      </c>
      <c r="B91">
        <v>2008</v>
      </c>
      <c r="C91" t="s">
        <v>284</v>
      </c>
      <c r="D91">
        <v>16</v>
      </c>
      <c r="E91">
        <v>3.4854877200071801</v>
      </c>
      <c r="F91">
        <v>40250</v>
      </c>
      <c r="G91">
        <v>2.2826459245227202</v>
      </c>
      <c r="H91">
        <v>1.6357956865388501</v>
      </c>
      <c r="I91">
        <v>-0.99927629864803502</v>
      </c>
      <c r="J91">
        <v>-2.3648662227171302</v>
      </c>
      <c r="K91">
        <v>620.13568788376597</v>
      </c>
      <c r="L91">
        <v>0</v>
      </c>
      <c r="M91">
        <v>1</v>
      </c>
      <c r="N91">
        <v>1</v>
      </c>
    </row>
    <row r="92" spans="1:14" hidden="1">
      <c r="A92" t="s">
        <v>319</v>
      </c>
      <c r="B92">
        <v>2009</v>
      </c>
      <c r="C92" t="s">
        <v>284</v>
      </c>
      <c r="D92">
        <v>16</v>
      </c>
      <c r="E92">
        <v>9.8540827224290197</v>
      </c>
      <c r="F92">
        <v>43510</v>
      </c>
      <c r="G92">
        <v>1.6348635890065499</v>
      </c>
      <c r="H92">
        <v>1.9952383406351499</v>
      </c>
      <c r="I92">
        <v>-1.7060273871162499</v>
      </c>
      <c r="J92">
        <v>-2.3851231678768601</v>
      </c>
      <c r="K92">
        <v>645.72004089188704</v>
      </c>
      <c r="L92">
        <v>0</v>
      </c>
      <c r="M92">
        <v>1</v>
      </c>
      <c r="N92">
        <v>1</v>
      </c>
    </row>
    <row r="93" spans="1:14" hidden="1">
      <c r="A93" t="s">
        <v>319</v>
      </c>
      <c r="B93">
        <v>2010</v>
      </c>
      <c r="C93" t="s">
        <v>284</v>
      </c>
      <c r="D93">
        <v>16</v>
      </c>
      <c r="E93">
        <v>22.903601764774201</v>
      </c>
      <c r="F93">
        <v>43760</v>
      </c>
      <c r="G93">
        <v>0.49759987089132501</v>
      </c>
      <c r="H93">
        <v>1.4633575803803001</v>
      </c>
      <c r="I93">
        <v>-1.31565553762342</v>
      </c>
      <c r="J93">
        <v>-4.0290342341366596</v>
      </c>
      <c r="K93">
        <v>772.274762910248</v>
      </c>
      <c r="L93">
        <v>0</v>
      </c>
      <c r="M93">
        <v>1</v>
      </c>
      <c r="N93">
        <v>1</v>
      </c>
    </row>
    <row r="94" spans="1:14" hidden="1">
      <c r="A94" t="s">
        <v>319</v>
      </c>
      <c r="B94">
        <v>2011</v>
      </c>
      <c r="C94" t="s">
        <v>284</v>
      </c>
      <c r="D94">
        <v>16</v>
      </c>
      <c r="E94">
        <v>45.498518750725601</v>
      </c>
      <c r="F94">
        <v>43790</v>
      </c>
      <c r="G94">
        <v>0.39527748961582199</v>
      </c>
      <c r="H94">
        <v>1.4772128650263301</v>
      </c>
      <c r="I94">
        <v>-1.27448828662999</v>
      </c>
      <c r="J94">
        <v>-5.5395018278844601</v>
      </c>
      <c r="K94">
        <v>730.428004985661</v>
      </c>
      <c r="L94">
        <v>0</v>
      </c>
      <c r="M94">
        <v>1</v>
      </c>
      <c r="N94">
        <v>1</v>
      </c>
    </row>
    <row r="95" spans="1:14" hidden="1">
      <c r="A95" t="s">
        <v>319</v>
      </c>
      <c r="B95">
        <v>2012</v>
      </c>
      <c r="C95" t="s">
        <v>284</v>
      </c>
      <c r="D95">
        <v>15</v>
      </c>
      <c r="E95">
        <v>81.756062457019397</v>
      </c>
      <c r="F95">
        <v>44220</v>
      </c>
      <c r="G95">
        <v>0.32471006589503698</v>
      </c>
      <c r="H95">
        <v>1.24507012009949</v>
      </c>
      <c r="I95">
        <v>-1.7192776352885299</v>
      </c>
      <c r="J95">
        <v>-6.3070459531839704</v>
      </c>
      <c r="K95">
        <v>704.21187147378703</v>
      </c>
      <c r="L95">
        <v>0</v>
      </c>
      <c r="M95">
        <v>1</v>
      </c>
      <c r="N95">
        <v>1</v>
      </c>
    </row>
    <row r="96" spans="1:14" hidden="1">
      <c r="A96" t="s">
        <v>321</v>
      </c>
      <c r="B96">
        <v>2009</v>
      </c>
      <c r="C96" t="s">
        <v>284</v>
      </c>
      <c r="D96">
        <v>16</v>
      </c>
      <c r="E96">
        <v>38.065597826087</v>
      </c>
      <c r="F96">
        <v>46870</v>
      </c>
      <c r="G96">
        <v>2.0180582145779602</v>
      </c>
      <c r="H96">
        <v>2.7560208648881201</v>
      </c>
      <c r="I96">
        <v>-1.4742547085867801</v>
      </c>
      <c r="J96">
        <v>-3.2144856436907898</v>
      </c>
      <c r="K96">
        <v>1353.7767804110199</v>
      </c>
      <c r="L96">
        <v>0</v>
      </c>
      <c r="M96">
        <v>1</v>
      </c>
      <c r="N96">
        <v>1</v>
      </c>
    </row>
    <row r="97" spans="1:14" hidden="1">
      <c r="A97" t="s">
        <v>321</v>
      </c>
      <c r="B97">
        <v>2010</v>
      </c>
      <c r="C97" t="s">
        <v>284</v>
      </c>
      <c r="D97">
        <v>16</v>
      </c>
      <c r="E97">
        <v>62.106766259982301</v>
      </c>
      <c r="F97">
        <v>42650</v>
      </c>
      <c r="G97">
        <v>0.238768436382156</v>
      </c>
      <c r="H97">
        <v>2.70025539087609</v>
      </c>
      <c r="I97">
        <v>-1.6046633827808401</v>
      </c>
      <c r="J97">
        <v>-5.8062867238421996</v>
      </c>
      <c r="K97">
        <v>1436.9651229011399</v>
      </c>
      <c r="L97">
        <v>0</v>
      </c>
      <c r="M97">
        <v>1</v>
      </c>
      <c r="N97">
        <v>1</v>
      </c>
    </row>
    <row r="98" spans="1:14" hidden="1">
      <c r="A98" t="s">
        <v>321</v>
      </c>
      <c r="B98">
        <v>2011</v>
      </c>
      <c r="C98" t="s">
        <v>284</v>
      </c>
      <c r="D98">
        <v>16</v>
      </c>
      <c r="E98">
        <v>67.034166924644296</v>
      </c>
      <c r="F98">
        <v>40470</v>
      </c>
      <c r="G98">
        <v>-4.3910333640843902E-2</v>
      </c>
      <c r="H98">
        <v>3.0218148477886499</v>
      </c>
      <c r="I98">
        <v>-3.1242134205206602</v>
      </c>
      <c r="J98">
        <v>-8.1070197520631293</v>
      </c>
      <c r="K98">
        <v>1321.6988940927699</v>
      </c>
      <c r="L98">
        <v>0</v>
      </c>
      <c r="M98">
        <v>1</v>
      </c>
      <c r="N98">
        <v>1</v>
      </c>
    </row>
    <row r="99" spans="1:14" hidden="1">
      <c r="A99" t="s">
        <v>321</v>
      </c>
      <c r="B99">
        <v>2012</v>
      </c>
      <c r="C99" t="s">
        <v>284</v>
      </c>
      <c r="D99">
        <v>16</v>
      </c>
      <c r="E99">
        <v>79.376948118031905</v>
      </c>
      <c r="F99">
        <v>40090</v>
      </c>
      <c r="G99">
        <v>-0.27153937331946099</v>
      </c>
      <c r="H99">
        <v>3.3120617674720498</v>
      </c>
      <c r="I99">
        <v>-1.2641532521548</v>
      </c>
      <c r="J99">
        <v>-9.0168825365943892</v>
      </c>
      <c r="K99">
        <v>1217.16035577241</v>
      </c>
      <c r="L99">
        <v>0</v>
      </c>
      <c r="M99">
        <v>1</v>
      </c>
      <c r="N99">
        <v>1</v>
      </c>
    </row>
    <row r="100" spans="1:14">
      <c r="A100" t="s">
        <v>323</v>
      </c>
      <c r="B100">
        <v>2007</v>
      </c>
      <c r="C100" t="s">
        <v>284</v>
      </c>
      <c r="D100">
        <v>12</v>
      </c>
      <c r="E100">
        <v>12.7019607843137</v>
      </c>
      <c r="F100">
        <v>24290</v>
      </c>
      <c r="G100">
        <v>4.5741479189532201</v>
      </c>
      <c r="H100">
        <v>3.2132889962048798</v>
      </c>
      <c r="I100">
        <v>-10.819271434187</v>
      </c>
      <c r="J100">
        <v>-6.0293047116865797</v>
      </c>
      <c r="K100">
        <v>530.70752121704595</v>
      </c>
      <c r="L100">
        <v>1</v>
      </c>
      <c r="M100">
        <v>1</v>
      </c>
      <c r="N100">
        <v>1</v>
      </c>
    </row>
    <row r="101" spans="1:14" hidden="1">
      <c r="A101" t="s">
        <v>323</v>
      </c>
      <c r="B101">
        <v>2008</v>
      </c>
      <c r="C101" t="s">
        <v>284</v>
      </c>
      <c r="D101">
        <v>12</v>
      </c>
      <c r="E101">
        <v>11.1790534690799</v>
      </c>
      <c r="F101">
        <v>26110</v>
      </c>
      <c r="G101">
        <v>3.7990766746830502</v>
      </c>
      <c r="H101">
        <v>3.2120066797368101</v>
      </c>
      <c r="I101">
        <v>-13.9917535540578</v>
      </c>
      <c r="J101">
        <v>-5.8487763721089703</v>
      </c>
      <c r="K101">
        <v>557.15604254893003</v>
      </c>
      <c r="L101">
        <v>1</v>
      </c>
      <c r="M101">
        <v>1</v>
      </c>
      <c r="N101">
        <v>1</v>
      </c>
    </row>
    <row r="102" spans="1:14" hidden="1">
      <c r="A102" t="s">
        <v>323</v>
      </c>
      <c r="B102">
        <v>2009</v>
      </c>
      <c r="C102" t="s">
        <v>284</v>
      </c>
      <c r="D102">
        <v>11</v>
      </c>
      <c r="E102">
        <v>33.473120261437899</v>
      </c>
      <c r="F102">
        <v>28330</v>
      </c>
      <c r="G102">
        <v>2.44982492246488</v>
      </c>
      <c r="H102">
        <v>3.4145811164456701</v>
      </c>
      <c r="I102">
        <v>-14.4694473028405</v>
      </c>
      <c r="J102">
        <v>-7.2065831248154399</v>
      </c>
      <c r="K102">
        <v>616.08230817415301</v>
      </c>
      <c r="L102">
        <v>1</v>
      </c>
      <c r="M102">
        <v>1</v>
      </c>
      <c r="N102">
        <v>1</v>
      </c>
    </row>
    <row r="103" spans="1:14" hidden="1">
      <c r="A103" t="s">
        <v>323</v>
      </c>
      <c r="B103">
        <v>2010</v>
      </c>
      <c r="C103" t="s">
        <v>284</v>
      </c>
      <c r="D103">
        <v>6</v>
      </c>
      <c r="E103">
        <v>87.850488461538305</v>
      </c>
      <c r="F103">
        <v>29060</v>
      </c>
      <c r="G103">
        <v>1.12836154133268</v>
      </c>
      <c r="H103">
        <v>2.75262377646595</v>
      </c>
      <c r="I103">
        <v>-10.887975395405901</v>
      </c>
      <c r="J103">
        <v>-10.371147708548801</v>
      </c>
      <c r="K103">
        <v>888.50358216611096</v>
      </c>
      <c r="L103">
        <v>1</v>
      </c>
      <c r="M103">
        <v>1</v>
      </c>
      <c r="N103">
        <v>0</v>
      </c>
    </row>
    <row r="104" spans="1:14" hidden="1">
      <c r="A104" t="s">
        <v>325</v>
      </c>
      <c r="B104">
        <v>2009</v>
      </c>
      <c r="C104" t="s">
        <v>284</v>
      </c>
      <c r="D104">
        <v>14</v>
      </c>
      <c r="E104">
        <v>12.038461538461499</v>
      </c>
      <c r="F104">
        <v>33950</v>
      </c>
      <c r="G104">
        <v>5.7534036610620003</v>
      </c>
      <c r="H104">
        <v>2.7765606995801102</v>
      </c>
      <c r="I104">
        <v>14.990925631291001</v>
      </c>
      <c r="J104">
        <v>3.64772998051455</v>
      </c>
      <c r="K104">
        <v>158.36441237813301</v>
      </c>
      <c r="L104">
        <v>0</v>
      </c>
      <c r="M104">
        <v>1</v>
      </c>
      <c r="N104">
        <v>1</v>
      </c>
    </row>
    <row r="105" spans="1:14" hidden="1">
      <c r="A105" t="s">
        <v>325</v>
      </c>
      <c r="B105">
        <v>2010</v>
      </c>
      <c r="C105" t="s">
        <v>284</v>
      </c>
      <c r="D105">
        <v>15</v>
      </c>
      <c r="E105">
        <v>64.921240384615402</v>
      </c>
      <c r="F105">
        <v>32350</v>
      </c>
      <c r="G105">
        <v>3.2915746810955002</v>
      </c>
      <c r="H105">
        <v>2.2781369985798698</v>
      </c>
      <c r="I105">
        <v>9.8836541739845192</v>
      </c>
      <c r="J105">
        <v>2.7444175372489599</v>
      </c>
      <c r="K105">
        <v>167.29122103590501</v>
      </c>
      <c r="L105">
        <v>0</v>
      </c>
      <c r="M105">
        <v>1</v>
      </c>
      <c r="N105">
        <v>1</v>
      </c>
    </row>
    <row r="106" spans="1:14" hidden="1">
      <c r="A106" t="s">
        <v>325</v>
      </c>
      <c r="B106">
        <v>2011</v>
      </c>
      <c r="C106" t="s">
        <v>284</v>
      </c>
      <c r="D106">
        <v>15</v>
      </c>
      <c r="E106">
        <v>59.5450583945549</v>
      </c>
      <c r="F106">
        <v>33620</v>
      </c>
      <c r="G106">
        <v>3.2253145137398702</v>
      </c>
      <c r="H106">
        <v>2.4050958768642801</v>
      </c>
      <c r="I106">
        <v>7.0033028104408404</v>
      </c>
      <c r="J106">
        <v>0.85963375215865101</v>
      </c>
      <c r="K106">
        <v>157.826376886856</v>
      </c>
      <c r="L106">
        <v>0</v>
      </c>
      <c r="M106">
        <v>1</v>
      </c>
      <c r="N106">
        <v>1</v>
      </c>
    </row>
    <row r="107" spans="1:14">
      <c r="A107" t="s">
        <v>327</v>
      </c>
      <c r="B107">
        <v>2007</v>
      </c>
      <c r="C107" t="s">
        <v>284</v>
      </c>
      <c r="D107">
        <v>7</v>
      </c>
      <c r="E107">
        <v>36.362825581395299</v>
      </c>
      <c r="F107">
        <v>10990</v>
      </c>
      <c r="G107">
        <v>4.6474373268583902</v>
      </c>
      <c r="H107">
        <v>2.86096240004342</v>
      </c>
      <c r="I107">
        <v>-6.3670017458362196</v>
      </c>
      <c r="J107">
        <v>-2.3961612529099399</v>
      </c>
      <c r="K107">
        <v>178.17288166905999</v>
      </c>
      <c r="L107">
        <v>1</v>
      </c>
      <c r="M107">
        <v>1</v>
      </c>
      <c r="N107">
        <v>1</v>
      </c>
    </row>
    <row r="108" spans="1:14" hidden="1">
      <c r="A108" t="s">
        <v>327</v>
      </c>
      <c r="B108">
        <v>2008</v>
      </c>
      <c r="C108" t="s">
        <v>284</v>
      </c>
      <c r="D108">
        <v>7</v>
      </c>
      <c r="E108">
        <v>32.984824329159203</v>
      </c>
      <c r="F108">
        <v>12350</v>
      </c>
      <c r="G108">
        <v>4.54548130324046</v>
      </c>
      <c r="H108">
        <v>3.13175841503223</v>
      </c>
      <c r="I108">
        <v>-7.2053058527901701</v>
      </c>
      <c r="J108">
        <v>-1.6559014438845401</v>
      </c>
      <c r="K108">
        <v>192.127667671789</v>
      </c>
      <c r="L108">
        <v>1</v>
      </c>
      <c r="M108">
        <v>1</v>
      </c>
      <c r="N108">
        <v>1</v>
      </c>
    </row>
    <row r="109" spans="1:14" hidden="1">
      <c r="A109" t="s">
        <v>327</v>
      </c>
      <c r="B109">
        <v>2009</v>
      </c>
      <c r="C109" t="s">
        <v>284</v>
      </c>
      <c r="D109">
        <v>7</v>
      </c>
      <c r="E109">
        <v>79.916409269632496</v>
      </c>
      <c r="F109">
        <v>13960</v>
      </c>
      <c r="G109">
        <v>4.0380563011138397</v>
      </c>
      <c r="H109">
        <v>4.0553217384985496</v>
      </c>
      <c r="I109">
        <v>-8.6256758905864803</v>
      </c>
      <c r="J109">
        <v>-1.1435056401689401</v>
      </c>
      <c r="K109">
        <v>206.31377936379701</v>
      </c>
      <c r="L109">
        <v>1</v>
      </c>
      <c r="M109">
        <v>1</v>
      </c>
      <c r="N109">
        <v>1</v>
      </c>
    </row>
    <row r="110" spans="1:14" hidden="1">
      <c r="A110" t="s">
        <v>327</v>
      </c>
      <c r="B110">
        <v>2010</v>
      </c>
      <c r="C110" t="s">
        <v>284</v>
      </c>
      <c r="D110">
        <v>7</v>
      </c>
      <c r="E110">
        <v>173.62436099891099</v>
      </c>
      <c r="F110">
        <v>13800</v>
      </c>
      <c r="G110">
        <v>1.1511828267116999</v>
      </c>
      <c r="H110">
        <v>3.7828357346807402</v>
      </c>
      <c r="I110">
        <v>-4.8812582132231999</v>
      </c>
      <c r="J110">
        <v>-1.6518163223333699</v>
      </c>
      <c r="K110">
        <v>282.02428360131103</v>
      </c>
      <c r="L110">
        <v>1</v>
      </c>
      <c r="M110">
        <v>1</v>
      </c>
      <c r="N110">
        <v>1</v>
      </c>
    </row>
    <row r="111" spans="1:14" hidden="1">
      <c r="A111" t="s">
        <v>327</v>
      </c>
      <c r="B111">
        <v>2011</v>
      </c>
      <c r="C111" t="s">
        <v>284</v>
      </c>
      <c r="D111">
        <v>7</v>
      </c>
      <c r="E111">
        <v>247.44610451988601</v>
      </c>
      <c r="F111">
        <v>13740</v>
      </c>
      <c r="G111">
        <v>-0.47039906698595302</v>
      </c>
      <c r="H111">
        <v>3.17467417706245</v>
      </c>
      <c r="I111">
        <v>-1.50904333598544</v>
      </c>
      <c r="J111">
        <v>-2.7563063541728701</v>
      </c>
      <c r="K111">
        <v>270.12510372756401</v>
      </c>
      <c r="L111">
        <v>1</v>
      </c>
      <c r="M111">
        <v>1</v>
      </c>
      <c r="N111">
        <v>1</v>
      </c>
    </row>
    <row r="112" spans="1:14" hidden="1">
      <c r="A112" t="s">
        <v>327</v>
      </c>
      <c r="B112">
        <v>2012</v>
      </c>
      <c r="C112" t="s">
        <v>284</v>
      </c>
      <c r="D112">
        <v>7</v>
      </c>
      <c r="E112">
        <v>310.88393582866701</v>
      </c>
      <c r="F112">
        <v>14040</v>
      </c>
      <c r="G112">
        <v>-1.8282616192560499</v>
      </c>
      <c r="H112">
        <v>1.8941244651810001</v>
      </c>
      <c r="I112">
        <v>-0.65065269657121305</v>
      </c>
      <c r="J112">
        <v>-4.0233448328516301</v>
      </c>
      <c r="K112">
        <v>258.95553574117798</v>
      </c>
      <c r="L112">
        <v>1</v>
      </c>
      <c r="M112">
        <v>1</v>
      </c>
      <c r="N112">
        <v>1</v>
      </c>
    </row>
    <row r="113" spans="1:14">
      <c r="A113" t="s">
        <v>329</v>
      </c>
      <c r="B113">
        <v>2007</v>
      </c>
      <c r="C113" t="s">
        <v>284</v>
      </c>
      <c r="D113">
        <v>11</v>
      </c>
      <c r="E113">
        <v>37.443874509803898</v>
      </c>
      <c r="F113">
        <v>11250</v>
      </c>
      <c r="G113">
        <v>4.1975756063510197</v>
      </c>
      <c r="H113">
        <v>4.7363601540172304</v>
      </c>
      <c r="I113">
        <v>-7.1070517302902196</v>
      </c>
      <c r="J113">
        <v>-7.2795412195543996</v>
      </c>
      <c r="K113">
        <v>140.17047075483001</v>
      </c>
      <c r="L113">
        <v>0</v>
      </c>
      <c r="M113">
        <v>1</v>
      </c>
      <c r="N113">
        <v>1</v>
      </c>
    </row>
    <row r="114" spans="1:14" hidden="1">
      <c r="A114" t="s">
        <v>329</v>
      </c>
      <c r="B114">
        <v>2008</v>
      </c>
      <c r="C114" t="s">
        <v>284</v>
      </c>
      <c r="D114">
        <v>10</v>
      </c>
      <c r="E114">
        <v>33.667216782460997</v>
      </c>
      <c r="F114">
        <v>11780</v>
      </c>
      <c r="G114">
        <v>3.3808086241969799</v>
      </c>
      <c r="H114">
        <v>5.1213765208584601</v>
      </c>
      <c r="I114">
        <v>-7.1800351567076701</v>
      </c>
      <c r="J114">
        <v>-6.8721486710166602</v>
      </c>
      <c r="K114">
        <v>144.80534299196299</v>
      </c>
      <c r="L114">
        <v>0</v>
      </c>
      <c r="M114">
        <v>1</v>
      </c>
      <c r="N114">
        <v>1</v>
      </c>
    </row>
    <row r="115" spans="1:14" hidden="1">
      <c r="A115" t="s">
        <v>329</v>
      </c>
      <c r="B115">
        <v>2009</v>
      </c>
      <c r="C115" t="s">
        <v>284</v>
      </c>
      <c r="D115">
        <v>9</v>
      </c>
      <c r="E115">
        <v>88.835520992228993</v>
      </c>
      <c r="F115">
        <v>13150</v>
      </c>
      <c r="G115">
        <v>2.4031159571437999</v>
      </c>
      <c r="H115">
        <v>5.9598261338600498</v>
      </c>
      <c r="I115">
        <v>-6.98121721940971</v>
      </c>
      <c r="J115">
        <v>-5.68110749818395</v>
      </c>
      <c r="K115">
        <v>168.53899663335699</v>
      </c>
      <c r="L115">
        <v>0</v>
      </c>
      <c r="M115">
        <v>1</v>
      </c>
      <c r="N115">
        <v>1</v>
      </c>
    </row>
    <row r="116" spans="1:14" hidden="1">
      <c r="A116" t="s">
        <v>329</v>
      </c>
      <c r="B116">
        <v>2010</v>
      </c>
      <c r="C116" t="s">
        <v>284</v>
      </c>
      <c r="D116">
        <v>7</v>
      </c>
      <c r="E116">
        <v>190.69272627145801</v>
      </c>
      <c r="F116">
        <v>13220</v>
      </c>
      <c r="G116">
        <v>-0.299555925908011</v>
      </c>
      <c r="H116">
        <v>6.0701186237201004</v>
      </c>
      <c r="I116">
        <v>-0.76699276104388603</v>
      </c>
      <c r="J116">
        <v>-4.2137878866736802</v>
      </c>
      <c r="K116">
        <v>242.78998360075801</v>
      </c>
      <c r="L116">
        <v>0</v>
      </c>
      <c r="M116">
        <v>1</v>
      </c>
      <c r="N116">
        <v>1</v>
      </c>
    </row>
    <row r="117" spans="1:14" hidden="1">
      <c r="A117" t="s">
        <v>329</v>
      </c>
      <c r="B117">
        <v>2011</v>
      </c>
      <c r="C117" t="s">
        <v>284</v>
      </c>
      <c r="D117">
        <v>6</v>
      </c>
      <c r="E117">
        <v>277.60200862984101</v>
      </c>
      <c r="F117">
        <v>13050</v>
      </c>
      <c r="G117">
        <v>-1.0930128028952699</v>
      </c>
      <c r="H117">
        <v>5.0522306906529604</v>
      </c>
      <c r="I117">
        <v>0.26727175888469701</v>
      </c>
      <c r="J117">
        <v>-3.7448687223270198</v>
      </c>
      <c r="K117">
        <v>211.080684447663</v>
      </c>
      <c r="L117">
        <v>0</v>
      </c>
      <c r="M117">
        <v>1</v>
      </c>
      <c r="N117">
        <v>0</v>
      </c>
    </row>
    <row r="118" spans="1:14" hidden="1">
      <c r="A118" t="s">
        <v>329</v>
      </c>
      <c r="B118">
        <v>2012</v>
      </c>
      <c r="C118" t="s">
        <v>284</v>
      </c>
      <c r="D118">
        <v>6</v>
      </c>
      <c r="E118">
        <v>341.09176292848298</v>
      </c>
      <c r="F118">
        <v>13020</v>
      </c>
      <c r="G118">
        <v>-0.76918124930871301</v>
      </c>
      <c r="H118">
        <v>4.3492673832736903</v>
      </c>
      <c r="I118">
        <v>0.81207255146387702</v>
      </c>
      <c r="J118">
        <v>-1.31927147275541</v>
      </c>
      <c r="K118">
        <v>182.702292540603</v>
      </c>
      <c r="L118">
        <v>0</v>
      </c>
      <c r="M118">
        <v>1</v>
      </c>
      <c r="N118">
        <v>0</v>
      </c>
    </row>
    <row r="119" spans="1:14">
      <c r="A119" t="s">
        <v>331</v>
      </c>
      <c r="B119">
        <v>2007</v>
      </c>
      <c r="C119" t="s">
        <v>284</v>
      </c>
      <c r="D119">
        <v>4</v>
      </c>
      <c r="E119">
        <v>174.630533898305</v>
      </c>
      <c r="F119">
        <v>1390</v>
      </c>
      <c r="G119">
        <v>5.2511915389327504</v>
      </c>
      <c r="H119">
        <v>9.9349642747500706</v>
      </c>
      <c r="I119">
        <v>2.9787082853998399</v>
      </c>
      <c r="J119">
        <v>-0.58946302745312895</v>
      </c>
      <c r="K119">
        <v>115.119368147725</v>
      </c>
      <c r="L119">
        <v>0</v>
      </c>
      <c r="M119">
        <v>0</v>
      </c>
      <c r="N119">
        <v>0</v>
      </c>
    </row>
    <row r="120" spans="1:14" hidden="1">
      <c r="A120" t="s">
        <v>331</v>
      </c>
      <c r="B120">
        <v>2008</v>
      </c>
      <c r="C120" t="s">
        <v>284</v>
      </c>
      <c r="D120">
        <v>4</v>
      </c>
      <c r="E120">
        <v>156.03353737716799</v>
      </c>
      <c r="F120">
        <v>1610</v>
      </c>
      <c r="G120">
        <v>5.6423548151819096</v>
      </c>
      <c r="H120">
        <v>9.9896067858112492</v>
      </c>
      <c r="I120">
        <v>2.42762232069447</v>
      </c>
      <c r="J120">
        <v>-0.59062737929873899</v>
      </c>
      <c r="K120">
        <v>109.254309942322</v>
      </c>
      <c r="L120">
        <v>0</v>
      </c>
      <c r="M120">
        <v>0</v>
      </c>
      <c r="N120">
        <v>0</v>
      </c>
    </row>
    <row r="121" spans="1:14" hidden="1">
      <c r="A121" t="s">
        <v>331</v>
      </c>
      <c r="B121">
        <v>2009</v>
      </c>
      <c r="C121" t="s">
        <v>284</v>
      </c>
      <c r="D121">
        <v>5</v>
      </c>
      <c r="E121">
        <v>230.37793261042</v>
      </c>
      <c r="F121">
        <v>1950</v>
      </c>
      <c r="G121">
        <v>5.8880622289500204</v>
      </c>
      <c r="H121">
        <v>9.7644829793458108</v>
      </c>
      <c r="I121">
        <v>2.4612376703675901E-2</v>
      </c>
      <c r="J121">
        <v>-0.66037480662501102</v>
      </c>
      <c r="K121">
        <v>99.937443695224502</v>
      </c>
      <c r="L121">
        <v>0</v>
      </c>
      <c r="M121">
        <v>0</v>
      </c>
      <c r="N121">
        <v>0</v>
      </c>
    </row>
    <row r="122" spans="1:14" hidden="1">
      <c r="A122" t="s">
        <v>331</v>
      </c>
      <c r="B122">
        <v>2010</v>
      </c>
      <c r="C122" t="s">
        <v>284</v>
      </c>
      <c r="D122">
        <v>5</v>
      </c>
      <c r="E122">
        <v>295.68528848850701</v>
      </c>
      <c r="F122">
        <v>2160</v>
      </c>
      <c r="G122">
        <v>5.6221371986321298</v>
      </c>
      <c r="H122">
        <v>6.9991859933881804</v>
      </c>
      <c r="I122">
        <v>1.9697714068408201</v>
      </c>
      <c r="J122">
        <v>-1.00936147231244</v>
      </c>
      <c r="K122">
        <v>124.081597470921</v>
      </c>
      <c r="L122">
        <v>0</v>
      </c>
      <c r="M122">
        <v>0</v>
      </c>
      <c r="N122">
        <v>0</v>
      </c>
    </row>
    <row r="123" spans="1:14" hidden="1">
      <c r="A123" t="s">
        <v>331</v>
      </c>
      <c r="B123">
        <v>2011</v>
      </c>
      <c r="C123" t="s">
        <v>284</v>
      </c>
      <c r="D123">
        <v>6</v>
      </c>
      <c r="E123">
        <v>305.83032743393301</v>
      </c>
      <c r="F123">
        <v>2500</v>
      </c>
      <c r="G123">
        <v>5.8028627974871796</v>
      </c>
      <c r="H123">
        <v>6.5742881401298296</v>
      </c>
      <c r="I123">
        <v>0.72537413526015004</v>
      </c>
      <c r="J123">
        <v>-1.0034410198619199</v>
      </c>
      <c r="K123">
        <v>108.992925442027</v>
      </c>
      <c r="L123">
        <v>0</v>
      </c>
      <c r="M123">
        <v>0</v>
      </c>
      <c r="N123">
        <v>0</v>
      </c>
    </row>
    <row r="124" spans="1:14" hidden="1">
      <c r="A124" t="s">
        <v>331</v>
      </c>
      <c r="B124">
        <v>2012</v>
      </c>
      <c r="C124" t="s">
        <v>284</v>
      </c>
      <c r="D124">
        <v>7</v>
      </c>
      <c r="E124">
        <v>235.95667187837699</v>
      </c>
      <c r="F124">
        <v>2920</v>
      </c>
      <c r="G124">
        <v>5.8380154508075197</v>
      </c>
      <c r="H124">
        <v>5.1012596097181504</v>
      </c>
      <c r="I124">
        <v>0.199197650103907</v>
      </c>
      <c r="J124">
        <v>-1.67170729035619</v>
      </c>
      <c r="K124">
        <v>98.990304242225506</v>
      </c>
      <c r="L124">
        <v>0</v>
      </c>
      <c r="M124">
        <v>0</v>
      </c>
      <c r="N124">
        <v>1</v>
      </c>
    </row>
    <row r="125" spans="1:14" hidden="1">
      <c r="A125" t="s">
        <v>333</v>
      </c>
      <c r="B125">
        <v>2009</v>
      </c>
      <c r="C125" t="s">
        <v>284</v>
      </c>
      <c r="D125">
        <v>15</v>
      </c>
      <c r="E125">
        <v>8.7063928571428608</v>
      </c>
      <c r="F125">
        <v>51150</v>
      </c>
      <c r="G125">
        <v>3.3667216376483902</v>
      </c>
      <c r="H125">
        <v>4.2907752352255502</v>
      </c>
      <c r="I125">
        <v>-5.5882732961643997</v>
      </c>
      <c r="J125">
        <v>-1.27254127544087</v>
      </c>
      <c r="K125">
        <v>1133.0181900155701</v>
      </c>
      <c r="L125">
        <v>0</v>
      </c>
      <c r="M125">
        <v>1</v>
      </c>
      <c r="N125">
        <v>1</v>
      </c>
    </row>
    <row r="126" spans="1:14" hidden="1">
      <c r="A126" t="s">
        <v>333</v>
      </c>
      <c r="B126">
        <v>2010</v>
      </c>
      <c r="C126" t="s">
        <v>284</v>
      </c>
      <c r="D126">
        <v>9</v>
      </c>
      <c r="E126">
        <v>104.770131575015</v>
      </c>
      <c r="F126">
        <v>46120</v>
      </c>
      <c r="G126">
        <v>0.35550247994504303</v>
      </c>
      <c r="H126">
        <v>1.48449777401672</v>
      </c>
      <c r="I126">
        <v>-2.1415249324800198</v>
      </c>
      <c r="J126">
        <v>-6.5918357136791501</v>
      </c>
      <c r="K126">
        <v>1246.7651777133101</v>
      </c>
      <c r="L126">
        <v>0</v>
      </c>
      <c r="M126">
        <v>1</v>
      </c>
      <c r="N126">
        <v>1</v>
      </c>
    </row>
    <row r="127" spans="1:14" hidden="1">
      <c r="A127" t="s">
        <v>333</v>
      </c>
      <c r="B127">
        <v>2011</v>
      </c>
      <c r="C127" t="s">
        <v>284</v>
      </c>
      <c r="D127">
        <v>6</v>
      </c>
      <c r="E127">
        <v>250.791444724988</v>
      </c>
      <c r="F127">
        <v>43760</v>
      </c>
      <c r="G127">
        <v>-1.0809138075487801</v>
      </c>
      <c r="H127">
        <v>-0.457532594092453</v>
      </c>
      <c r="I127">
        <v>1.0614984980714299</v>
      </c>
      <c r="J127">
        <v>-16.489643615217702</v>
      </c>
      <c r="K127">
        <v>1132.7277083574199</v>
      </c>
      <c r="L127">
        <v>0</v>
      </c>
      <c r="M127">
        <v>1</v>
      </c>
      <c r="N127">
        <v>0</v>
      </c>
    </row>
    <row r="128" spans="1:14" hidden="1">
      <c r="A128" t="s">
        <v>333</v>
      </c>
      <c r="B128">
        <v>2012</v>
      </c>
      <c r="C128" t="s">
        <v>284</v>
      </c>
      <c r="D128">
        <v>6</v>
      </c>
      <c r="E128">
        <v>409.33327962210598</v>
      </c>
      <c r="F128">
        <v>42060</v>
      </c>
      <c r="G128">
        <v>-1.6207772486621901</v>
      </c>
      <c r="H128">
        <v>-0.94907787015698597</v>
      </c>
      <c r="I128">
        <v>1.1892780055609</v>
      </c>
      <c r="J128">
        <v>-18.3739369933426</v>
      </c>
      <c r="K128">
        <v>1018.20330535511</v>
      </c>
      <c r="L128">
        <v>0</v>
      </c>
      <c r="M128">
        <v>1</v>
      </c>
      <c r="N128">
        <v>0</v>
      </c>
    </row>
    <row r="129" spans="1:14">
      <c r="A129" t="s">
        <v>335</v>
      </c>
      <c r="B129">
        <v>2007</v>
      </c>
      <c r="C129" t="s">
        <v>284</v>
      </c>
      <c r="D129">
        <v>11</v>
      </c>
      <c r="E129">
        <v>34.648153061224498</v>
      </c>
      <c r="F129">
        <v>22110</v>
      </c>
      <c r="G129">
        <v>4.0622849782400898</v>
      </c>
      <c r="H129">
        <v>1.0090282978220599</v>
      </c>
      <c r="I129">
        <v>4.4985507495075998</v>
      </c>
      <c r="J129">
        <v>-4.0766712242393197</v>
      </c>
      <c r="K129">
        <v>134.37338303510899</v>
      </c>
      <c r="L129">
        <v>0</v>
      </c>
      <c r="M129">
        <v>1</v>
      </c>
      <c r="N129">
        <v>1</v>
      </c>
    </row>
    <row r="130" spans="1:14" hidden="1">
      <c r="A130" t="s">
        <v>335</v>
      </c>
      <c r="B130">
        <v>2008</v>
      </c>
      <c r="C130" t="s">
        <v>284</v>
      </c>
      <c r="D130">
        <v>12</v>
      </c>
      <c r="E130">
        <v>30.346194177670998</v>
      </c>
      <c r="F130">
        <v>23770</v>
      </c>
      <c r="G130">
        <v>5.3598488025817002</v>
      </c>
      <c r="H130">
        <v>1.31696290586954</v>
      </c>
      <c r="I130">
        <v>3.1275616509322202</v>
      </c>
      <c r="J130">
        <v>-2.6411251336276398</v>
      </c>
      <c r="K130">
        <v>123.308677787477</v>
      </c>
      <c r="L130">
        <v>0</v>
      </c>
      <c r="M130">
        <v>1</v>
      </c>
      <c r="N130">
        <v>1</v>
      </c>
    </row>
    <row r="131" spans="1:14" hidden="1">
      <c r="A131" t="s">
        <v>335</v>
      </c>
      <c r="B131">
        <v>2009</v>
      </c>
      <c r="C131" t="s">
        <v>284</v>
      </c>
      <c r="D131">
        <v>12</v>
      </c>
      <c r="E131">
        <v>55.685160562891703</v>
      </c>
      <c r="F131">
        <v>25970</v>
      </c>
      <c r="G131">
        <v>4.9717377788289498</v>
      </c>
      <c r="H131">
        <v>2.4072536345067301</v>
      </c>
      <c r="I131">
        <v>1.4872342670872301</v>
      </c>
      <c r="J131">
        <v>-2.2337665515871401</v>
      </c>
      <c r="K131">
        <v>108.670056835569</v>
      </c>
      <c r="L131">
        <v>0</v>
      </c>
      <c r="M131">
        <v>1</v>
      </c>
      <c r="N131">
        <v>1</v>
      </c>
    </row>
    <row r="132" spans="1:14" hidden="1">
      <c r="A132" t="s">
        <v>335</v>
      </c>
      <c r="B132">
        <v>2010</v>
      </c>
      <c r="C132" t="s">
        <v>284</v>
      </c>
      <c r="D132">
        <v>12</v>
      </c>
      <c r="E132">
        <v>100.31670348187799</v>
      </c>
      <c r="F132">
        <v>27210</v>
      </c>
      <c r="G132">
        <v>4.3630546200699998</v>
      </c>
      <c r="H132">
        <v>2.8108581352386901</v>
      </c>
      <c r="I132">
        <v>3.8565730427028702</v>
      </c>
      <c r="J132">
        <v>-3.5636911450892699</v>
      </c>
      <c r="K132">
        <v>127.754301233877</v>
      </c>
      <c r="L132">
        <v>0</v>
      </c>
      <c r="M132">
        <v>1</v>
      </c>
      <c r="N132">
        <v>1</v>
      </c>
    </row>
    <row r="133" spans="1:14" hidden="1">
      <c r="A133" t="s">
        <v>335</v>
      </c>
      <c r="B133">
        <v>2011</v>
      </c>
      <c r="C133" t="s">
        <v>284</v>
      </c>
      <c r="D133">
        <v>12</v>
      </c>
      <c r="E133">
        <v>132.12816671717201</v>
      </c>
      <c r="F133">
        <v>29480</v>
      </c>
      <c r="G133">
        <v>4.3556673306005598</v>
      </c>
      <c r="H133">
        <v>3.5384771649725302</v>
      </c>
      <c r="I133">
        <v>3.3723616656504101</v>
      </c>
      <c r="J133">
        <v>-4.7352980342907802</v>
      </c>
      <c r="K133">
        <v>122.28099213871199</v>
      </c>
      <c r="L133">
        <v>0</v>
      </c>
      <c r="M133">
        <v>1</v>
      </c>
      <c r="N133">
        <v>1</v>
      </c>
    </row>
    <row r="134" spans="1:14" hidden="1">
      <c r="A134" t="s">
        <v>335</v>
      </c>
      <c r="B134">
        <v>2012</v>
      </c>
      <c r="C134" t="s">
        <v>284</v>
      </c>
      <c r="D134">
        <v>12</v>
      </c>
      <c r="E134">
        <v>150.28418100165101</v>
      </c>
      <c r="F134">
        <v>31170</v>
      </c>
      <c r="G134">
        <v>3.8365694456533599</v>
      </c>
      <c r="H134">
        <v>3.1590515343005099</v>
      </c>
      <c r="I134">
        <v>1.5171570097056299</v>
      </c>
      <c r="J134">
        <v>-5.03122874916368</v>
      </c>
      <c r="K134">
        <v>118.673390650876</v>
      </c>
      <c r="L134">
        <v>0</v>
      </c>
      <c r="M134">
        <v>1</v>
      </c>
      <c r="N134">
        <v>1</v>
      </c>
    </row>
    <row r="135" spans="1:14">
      <c r="A135" t="s">
        <v>337</v>
      </c>
      <c r="B135">
        <v>2007</v>
      </c>
      <c r="C135" t="s">
        <v>284</v>
      </c>
      <c r="D135">
        <v>14</v>
      </c>
      <c r="E135">
        <v>11.27368359375</v>
      </c>
      <c r="F135">
        <v>34210</v>
      </c>
      <c r="G135">
        <v>1.1729726667259299</v>
      </c>
      <c r="H135">
        <v>2.0946908524420702</v>
      </c>
      <c r="I135">
        <v>-2.4610084150431502</v>
      </c>
      <c r="J135">
        <v>-2.78698606672328</v>
      </c>
      <c r="K135">
        <v>387.15403420800499</v>
      </c>
      <c r="L135">
        <v>0</v>
      </c>
      <c r="M135">
        <v>1</v>
      </c>
      <c r="N135">
        <v>1</v>
      </c>
    </row>
    <row r="136" spans="1:14" hidden="1">
      <c r="A136" t="s">
        <v>337</v>
      </c>
      <c r="B136">
        <v>2008</v>
      </c>
      <c r="C136" t="s">
        <v>284</v>
      </c>
      <c r="D136">
        <v>14</v>
      </c>
      <c r="E136">
        <v>10.3721463945762</v>
      </c>
      <c r="F136">
        <v>35820</v>
      </c>
      <c r="G136">
        <v>1.5033652407407201</v>
      </c>
      <c r="H136">
        <v>1.96343235385335</v>
      </c>
      <c r="I136">
        <v>-2.3400598576354401</v>
      </c>
      <c r="J136">
        <v>-2.40933584051258</v>
      </c>
      <c r="K136">
        <v>395.974724207451</v>
      </c>
      <c r="L136">
        <v>0</v>
      </c>
      <c r="M136">
        <v>1</v>
      </c>
      <c r="N136">
        <v>1</v>
      </c>
    </row>
    <row r="137" spans="1:14" hidden="1">
      <c r="A137" t="s">
        <v>337</v>
      </c>
      <c r="B137">
        <v>2009</v>
      </c>
      <c r="C137" t="s">
        <v>284</v>
      </c>
      <c r="D137">
        <v>14</v>
      </c>
      <c r="E137">
        <v>28.1486368120704</v>
      </c>
      <c r="F137">
        <v>37770</v>
      </c>
      <c r="G137">
        <v>0.845074451148629</v>
      </c>
      <c r="H137">
        <v>2.4220917550370702</v>
      </c>
      <c r="I137">
        <v>-2.73330195778634</v>
      </c>
      <c r="J137">
        <v>-1.9703173800142899</v>
      </c>
      <c r="K137">
        <v>416.49017720416202</v>
      </c>
      <c r="L137">
        <v>0</v>
      </c>
      <c r="M137">
        <v>1</v>
      </c>
      <c r="N137">
        <v>1</v>
      </c>
    </row>
    <row r="138" spans="1:14" hidden="1">
      <c r="A138" t="s">
        <v>337</v>
      </c>
      <c r="B138">
        <v>2010</v>
      </c>
      <c r="C138" t="s">
        <v>284</v>
      </c>
      <c r="D138">
        <v>14</v>
      </c>
      <c r="E138">
        <v>61.577716738036401</v>
      </c>
      <c r="F138">
        <v>37690</v>
      </c>
      <c r="G138">
        <v>-0.76265541774418799</v>
      </c>
      <c r="H138">
        <v>1.98221261066969</v>
      </c>
      <c r="I138">
        <v>-1.7979105173499601</v>
      </c>
      <c r="J138">
        <v>-2.8148301291041702</v>
      </c>
      <c r="K138">
        <v>518.20398062235097</v>
      </c>
      <c r="L138">
        <v>0</v>
      </c>
      <c r="M138">
        <v>1</v>
      </c>
      <c r="N138">
        <v>1</v>
      </c>
    </row>
    <row r="139" spans="1:14" hidden="1">
      <c r="A139" t="s">
        <v>337</v>
      </c>
      <c r="B139">
        <v>2011</v>
      </c>
      <c r="C139" t="s">
        <v>284</v>
      </c>
      <c r="D139">
        <v>11</v>
      </c>
      <c r="E139">
        <v>114.327171399595</v>
      </c>
      <c r="F139">
        <v>37690</v>
      </c>
      <c r="G139">
        <v>-0.83662535123139203</v>
      </c>
      <c r="H139">
        <v>1.8883622100054001</v>
      </c>
      <c r="I139">
        <v>-3.2959839765844401</v>
      </c>
      <c r="J139">
        <v>-3.6030268898380702</v>
      </c>
      <c r="K139">
        <v>452.11377609573702</v>
      </c>
      <c r="L139">
        <v>0</v>
      </c>
      <c r="M139">
        <v>1</v>
      </c>
      <c r="N139">
        <v>1</v>
      </c>
    </row>
    <row r="140" spans="1:14" hidden="1">
      <c r="A140" t="s">
        <v>337</v>
      </c>
      <c r="B140">
        <v>2012</v>
      </c>
      <c r="C140" t="s">
        <v>284</v>
      </c>
      <c r="D140">
        <v>10</v>
      </c>
      <c r="E140">
        <v>194.75857064544701</v>
      </c>
      <c r="F140">
        <v>37690</v>
      </c>
      <c r="G140">
        <v>-1.05845636791071</v>
      </c>
      <c r="H140">
        <v>1.67716026095728</v>
      </c>
      <c r="I140">
        <v>-2.8881966381432602</v>
      </c>
      <c r="J140">
        <v>-3.9935092025732102</v>
      </c>
      <c r="K140">
        <v>413.58709876809303</v>
      </c>
      <c r="L140">
        <v>0</v>
      </c>
      <c r="M140">
        <v>1</v>
      </c>
      <c r="N140">
        <v>1</v>
      </c>
    </row>
    <row r="141" spans="1:14">
      <c r="A141" t="s">
        <v>339</v>
      </c>
      <c r="B141">
        <v>2007</v>
      </c>
      <c r="C141" t="s">
        <v>284</v>
      </c>
      <c r="D141">
        <v>16</v>
      </c>
      <c r="E141">
        <v>4.9962903225806397</v>
      </c>
      <c r="F141">
        <v>38600</v>
      </c>
      <c r="G141">
        <v>1.7603685561075</v>
      </c>
      <c r="H141">
        <v>-1.3574162484062E-2</v>
      </c>
      <c r="I141">
        <v>4.0092502208960799</v>
      </c>
      <c r="J141">
        <v>-2.4633748472182599</v>
      </c>
      <c r="K141">
        <v>215.38381469008499</v>
      </c>
      <c r="L141">
        <v>0</v>
      </c>
      <c r="M141">
        <v>1</v>
      </c>
      <c r="N141">
        <v>1</v>
      </c>
    </row>
    <row r="142" spans="1:14" hidden="1">
      <c r="A142" t="s">
        <v>339</v>
      </c>
      <c r="B142">
        <v>2008</v>
      </c>
      <c r="C142" t="s">
        <v>284</v>
      </c>
      <c r="D142">
        <v>16</v>
      </c>
      <c r="E142">
        <v>4.7504880184331704</v>
      </c>
      <c r="F142">
        <v>37660</v>
      </c>
      <c r="G142">
        <v>1.88713718378999</v>
      </c>
      <c r="H142">
        <v>8.5015784154762394E-3</v>
      </c>
      <c r="I142">
        <v>4.8604028521521903</v>
      </c>
      <c r="J142">
        <v>-2.4544334111106498</v>
      </c>
      <c r="K142">
        <v>209.21974529675899</v>
      </c>
      <c r="L142">
        <v>0</v>
      </c>
      <c r="M142">
        <v>1</v>
      </c>
      <c r="N142">
        <v>1</v>
      </c>
    </row>
    <row r="143" spans="1:14" hidden="1">
      <c r="A143" t="s">
        <v>339</v>
      </c>
      <c r="B143">
        <v>2009</v>
      </c>
      <c r="C143" t="s">
        <v>284</v>
      </c>
      <c r="D143">
        <v>16</v>
      </c>
      <c r="E143">
        <v>11.976789234510999</v>
      </c>
      <c r="F143">
        <v>37870</v>
      </c>
      <c r="G143">
        <v>1.03654564681559</v>
      </c>
      <c r="H143">
        <v>0.55736856867813001</v>
      </c>
      <c r="I143">
        <v>2.93071933118408</v>
      </c>
      <c r="J143">
        <v>-2.0836458660677901</v>
      </c>
      <c r="K143">
        <v>242.76731432219199</v>
      </c>
      <c r="L143">
        <v>0</v>
      </c>
      <c r="M143">
        <v>1</v>
      </c>
      <c r="N143">
        <v>1</v>
      </c>
    </row>
    <row r="144" spans="1:14" hidden="1">
      <c r="A144" t="s">
        <v>339</v>
      </c>
      <c r="B144">
        <v>2010</v>
      </c>
      <c r="C144" t="s">
        <v>284</v>
      </c>
      <c r="D144">
        <v>16</v>
      </c>
      <c r="E144">
        <v>31.693787093085799</v>
      </c>
      <c r="F144">
        <v>37610</v>
      </c>
      <c r="G144">
        <v>-0.67088051142062699</v>
      </c>
      <c r="H144">
        <v>2.8240967527956899E-2</v>
      </c>
      <c r="I144">
        <v>2.8932251666064901</v>
      </c>
      <c r="J144">
        <v>-4.3202837598433996</v>
      </c>
      <c r="K144">
        <v>333.596729502568</v>
      </c>
      <c r="L144">
        <v>0</v>
      </c>
      <c r="M144">
        <v>1</v>
      </c>
      <c r="N144">
        <v>1</v>
      </c>
    </row>
    <row r="145" spans="1:14" hidden="1">
      <c r="A145" t="s">
        <v>339</v>
      </c>
      <c r="B145">
        <v>2011</v>
      </c>
      <c r="C145" t="s">
        <v>284</v>
      </c>
      <c r="D145">
        <v>16</v>
      </c>
      <c r="E145">
        <v>54.907776094878997</v>
      </c>
      <c r="F145">
        <v>42190</v>
      </c>
      <c r="G145">
        <v>6.8900965928827704E-2</v>
      </c>
      <c r="H145">
        <v>-0.23100349937989201</v>
      </c>
      <c r="I145">
        <v>3.9587747460842402</v>
      </c>
      <c r="J145">
        <v>-5.7567702563838097</v>
      </c>
      <c r="K145">
        <v>283.37369547022899</v>
      </c>
      <c r="L145">
        <v>0</v>
      </c>
      <c r="M145">
        <v>1</v>
      </c>
      <c r="N145">
        <v>1</v>
      </c>
    </row>
    <row r="146" spans="1:14" hidden="1">
      <c r="A146" t="s">
        <v>339</v>
      </c>
      <c r="B146">
        <v>2012</v>
      </c>
      <c r="C146" t="s">
        <v>284</v>
      </c>
      <c r="D146">
        <v>16</v>
      </c>
      <c r="E146">
        <v>80.276636205990101</v>
      </c>
      <c r="F146">
        <v>45190</v>
      </c>
      <c r="G146">
        <v>-0.59232680196918797</v>
      </c>
      <c r="H146">
        <v>-0.78327793996300299</v>
      </c>
      <c r="I146">
        <v>2.1375531720334502</v>
      </c>
      <c r="J146">
        <v>-7.5109542108620104</v>
      </c>
      <c r="K146">
        <v>322.09226591441001</v>
      </c>
      <c r="L146">
        <v>0</v>
      </c>
      <c r="M146">
        <v>1</v>
      </c>
      <c r="N146">
        <v>1</v>
      </c>
    </row>
    <row r="147" spans="1:14">
      <c r="A147" t="s">
        <v>341</v>
      </c>
      <c r="B147">
        <v>2007</v>
      </c>
      <c r="C147" t="s">
        <v>284</v>
      </c>
      <c r="D147">
        <v>11</v>
      </c>
      <c r="E147">
        <v>25.004542307692301</v>
      </c>
      <c r="F147">
        <v>19980</v>
      </c>
      <c r="G147">
        <v>4.2332199952692902</v>
      </c>
      <c r="H147">
        <v>2.8623777105757999</v>
      </c>
      <c r="I147">
        <v>0.352758163772524</v>
      </c>
      <c r="J147">
        <v>0.67481581797220502</v>
      </c>
      <c r="K147">
        <v>54.314945784165999</v>
      </c>
      <c r="L147">
        <v>0</v>
      </c>
      <c r="M147">
        <v>1</v>
      </c>
      <c r="N147">
        <v>1</v>
      </c>
    </row>
    <row r="148" spans="1:14" hidden="1">
      <c r="A148" t="s">
        <v>341</v>
      </c>
      <c r="B148">
        <v>2008</v>
      </c>
      <c r="C148" t="s">
        <v>284</v>
      </c>
      <c r="D148">
        <v>11</v>
      </c>
      <c r="E148">
        <v>25.177918440667899</v>
      </c>
      <c r="F148">
        <v>22460</v>
      </c>
      <c r="G148">
        <v>4.8657697539156999</v>
      </c>
      <c r="H148">
        <v>2.5101523777249399</v>
      </c>
      <c r="I148">
        <v>1.05057034512467</v>
      </c>
      <c r="J148">
        <v>1.36628389004318</v>
      </c>
      <c r="K148">
        <v>66.3761689170083</v>
      </c>
      <c r="L148">
        <v>0</v>
      </c>
      <c r="M148">
        <v>1</v>
      </c>
      <c r="N148">
        <v>1</v>
      </c>
    </row>
    <row r="149" spans="1:14" hidden="1">
      <c r="A149" t="s">
        <v>341</v>
      </c>
      <c r="B149">
        <v>2009</v>
      </c>
      <c r="C149" t="s">
        <v>284</v>
      </c>
      <c r="D149">
        <v>11</v>
      </c>
      <c r="E149">
        <v>72.106534685636205</v>
      </c>
      <c r="F149">
        <v>22850</v>
      </c>
      <c r="G149">
        <v>4.3481104916222302</v>
      </c>
      <c r="H149">
        <v>3.1501294457102298</v>
      </c>
      <c r="I149">
        <v>0.31826470888612901</v>
      </c>
      <c r="J149">
        <v>1.5882882949800701</v>
      </c>
      <c r="K149">
        <v>70.448385052511696</v>
      </c>
      <c r="L149">
        <v>0</v>
      </c>
      <c r="M149">
        <v>1</v>
      </c>
      <c r="N149">
        <v>1</v>
      </c>
    </row>
    <row r="150" spans="1:14" hidden="1">
      <c r="A150" t="s">
        <v>341</v>
      </c>
      <c r="B150">
        <v>2010</v>
      </c>
      <c r="C150" t="s">
        <v>284</v>
      </c>
      <c r="D150">
        <v>12</v>
      </c>
      <c r="E150">
        <v>132.98727856519201</v>
      </c>
      <c r="F150">
        <v>21090</v>
      </c>
      <c r="G150">
        <v>3.5440682523498901</v>
      </c>
      <c r="H150">
        <v>3.3218878985437499</v>
      </c>
      <c r="I150">
        <v>3.7245812322361598</v>
      </c>
      <c r="J150">
        <v>1.2359015840600001</v>
      </c>
      <c r="K150">
        <v>76.130666943250205</v>
      </c>
      <c r="L150">
        <v>0</v>
      </c>
      <c r="M150">
        <v>1</v>
      </c>
      <c r="N150">
        <v>1</v>
      </c>
    </row>
    <row r="151" spans="1:14" hidden="1">
      <c r="A151" t="s">
        <v>341</v>
      </c>
      <c r="B151">
        <v>2011</v>
      </c>
      <c r="C151" t="s">
        <v>284</v>
      </c>
      <c r="D151">
        <v>12</v>
      </c>
      <c r="E151">
        <v>159.18475508662101</v>
      </c>
      <c r="F151">
        <v>21320</v>
      </c>
      <c r="G151">
        <v>3.87423104912452</v>
      </c>
      <c r="H151">
        <v>3.46239294641873</v>
      </c>
      <c r="I151">
        <v>2.6359449181304702</v>
      </c>
      <c r="J151">
        <v>1.02455537802537</v>
      </c>
      <c r="K151">
        <v>65.770495543622502</v>
      </c>
      <c r="L151">
        <v>0</v>
      </c>
      <c r="M151">
        <v>1</v>
      </c>
      <c r="N151">
        <v>1</v>
      </c>
    </row>
    <row r="152" spans="1:14" hidden="1">
      <c r="A152" t="s">
        <v>341</v>
      </c>
      <c r="B152">
        <v>2012</v>
      </c>
      <c r="C152" t="s">
        <v>284</v>
      </c>
      <c r="D152">
        <v>13</v>
      </c>
      <c r="E152">
        <v>145.01221893815</v>
      </c>
      <c r="F152">
        <v>22620</v>
      </c>
      <c r="G152">
        <v>3.4288056938460598</v>
      </c>
      <c r="H152">
        <v>3.2376212543927201</v>
      </c>
      <c r="I152">
        <v>1.5514647710573599</v>
      </c>
      <c r="J152">
        <v>1.08056610619259</v>
      </c>
      <c r="K152">
        <v>58.850458627997597</v>
      </c>
      <c r="L152">
        <v>0</v>
      </c>
      <c r="M152">
        <v>1</v>
      </c>
      <c r="N152">
        <v>1</v>
      </c>
    </row>
    <row r="153" spans="1:14" hidden="1">
      <c r="A153" t="s">
        <v>343</v>
      </c>
      <c r="B153">
        <v>2007</v>
      </c>
      <c r="C153" t="s">
        <v>284</v>
      </c>
      <c r="D153" t="s">
        <v>313</v>
      </c>
      <c r="E153">
        <v>62.9405546558704</v>
      </c>
      <c r="F153">
        <v>3860</v>
      </c>
      <c r="G153">
        <v>9.8249999997589903</v>
      </c>
      <c r="H153">
        <v>7.6842899801274402</v>
      </c>
      <c r="I153">
        <v>-2.4533498532101001</v>
      </c>
      <c r="J153">
        <v>0.220952798303098</v>
      </c>
      <c r="K153">
        <v>143.187559497309</v>
      </c>
      <c r="L153">
        <v>0</v>
      </c>
      <c r="M153">
        <v>0</v>
      </c>
      <c r="N153">
        <v>1</v>
      </c>
    </row>
    <row r="154" spans="1:14" hidden="1">
      <c r="A154" t="s">
        <v>343</v>
      </c>
      <c r="B154">
        <v>2008</v>
      </c>
      <c r="C154" t="s">
        <v>284</v>
      </c>
      <c r="D154" t="s">
        <v>313</v>
      </c>
      <c r="E154">
        <v>74.267763656060197</v>
      </c>
      <c r="F154">
        <v>4980</v>
      </c>
      <c r="G154">
        <v>9.7249999997133507</v>
      </c>
      <c r="H154">
        <v>8.9798287674156096</v>
      </c>
      <c r="I154">
        <v>-7.9696252327866501</v>
      </c>
      <c r="J154">
        <v>6.2473333333333301</v>
      </c>
      <c r="K154">
        <v>176.684628411501</v>
      </c>
      <c r="L154">
        <v>0</v>
      </c>
      <c r="M154">
        <v>0</v>
      </c>
      <c r="N154">
        <v>1</v>
      </c>
    </row>
    <row r="155" spans="1:14" hidden="1">
      <c r="A155" t="s">
        <v>343</v>
      </c>
      <c r="B155">
        <v>2009</v>
      </c>
      <c r="C155" t="s">
        <v>284</v>
      </c>
      <c r="D155" t="s">
        <v>313</v>
      </c>
      <c r="E155">
        <v>171.144957424453</v>
      </c>
      <c r="F155">
        <v>6150</v>
      </c>
      <c r="G155">
        <v>8.1499999998579504</v>
      </c>
      <c r="H155">
        <v>12.1704734700157</v>
      </c>
      <c r="I155">
        <v>4.6921956236707896</v>
      </c>
      <c r="J155">
        <v>4.6719999999999997</v>
      </c>
      <c r="K155">
        <v>135.68492607996399</v>
      </c>
      <c r="L155">
        <v>0</v>
      </c>
      <c r="M155">
        <v>0</v>
      </c>
      <c r="N155">
        <v>1</v>
      </c>
    </row>
    <row r="156" spans="1:14" hidden="1">
      <c r="A156" t="s">
        <v>343</v>
      </c>
      <c r="B156">
        <v>2010</v>
      </c>
      <c r="C156" t="s">
        <v>284</v>
      </c>
      <c r="D156" t="s">
        <v>313</v>
      </c>
      <c r="E156">
        <v>351.25339527818102</v>
      </c>
      <c r="F156">
        <v>6780</v>
      </c>
      <c r="G156">
        <v>6.0249999999084203</v>
      </c>
      <c r="H156">
        <v>11.742319546924699</v>
      </c>
      <c r="I156">
        <v>-3.5584602070038698</v>
      </c>
      <c r="J156">
        <v>1.6779999999999999</v>
      </c>
      <c r="K156">
        <v>226.45619996157299</v>
      </c>
      <c r="L156">
        <v>0</v>
      </c>
      <c r="M156">
        <v>0</v>
      </c>
      <c r="N156">
        <v>1</v>
      </c>
    </row>
    <row r="157" spans="1:14" hidden="1">
      <c r="A157" t="s">
        <v>343</v>
      </c>
      <c r="B157">
        <v>2011</v>
      </c>
      <c r="C157" t="s">
        <v>284</v>
      </c>
      <c r="D157" t="s">
        <v>313</v>
      </c>
      <c r="E157">
        <v>387.87171849532899</v>
      </c>
      <c r="F157">
        <v>7440</v>
      </c>
      <c r="G157">
        <v>5.1749999999489296</v>
      </c>
      <c r="H157">
        <v>10.524700495308499</v>
      </c>
      <c r="I157">
        <v>0.95302470984256304</v>
      </c>
      <c r="J157">
        <v>0.45633333333333298</v>
      </c>
      <c r="K157">
        <v>173.65793276103301</v>
      </c>
      <c r="L157">
        <v>0</v>
      </c>
      <c r="M157">
        <v>0</v>
      </c>
      <c r="N157">
        <v>1</v>
      </c>
    </row>
    <row r="158" spans="1:14" hidden="1">
      <c r="A158" t="s">
        <v>343</v>
      </c>
      <c r="B158">
        <v>2012</v>
      </c>
      <c r="C158" t="s">
        <v>284</v>
      </c>
      <c r="D158" t="s">
        <v>313</v>
      </c>
      <c r="E158">
        <v>333.20214790979298</v>
      </c>
      <c r="F158">
        <v>8190</v>
      </c>
      <c r="G158">
        <v>4.8250000001269999</v>
      </c>
      <c r="H158">
        <v>7.5902457575172697</v>
      </c>
      <c r="I158">
        <v>5.4226432962582702</v>
      </c>
      <c r="J158">
        <v>2.0313333333333299</v>
      </c>
      <c r="K158">
        <v>138.821604501184</v>
      </c>
      <c r="L158">
        <v>0</v>
      </c>
      <c r="M158">
        <v>0</v>
      </c>
      <c r="N158">
        <v>1</v>
      </c>
    </row>
    <row r="159" spans="1:14">
      <c r="A159" t="s">
        <v>345</v>
      </c>
      <c r="B159">
        <v>2007</v>
      </c>
      <c r="C159" t="s">
        <v>284</v>
      </c>
      <c r="D159">
        <v>1</v>
      </c>
      <c r="E159">
        <v>394.340106382979</v>
      </c>
      <c r="F159">
        <v>5620</v>
      </c>
      <c r="G159">
        <v>3.7553267014003899</v>
      </c>
      <c r="H159">
        <v>-1.07641820504715</v>
      </c>
      <c r="I159">
        <v>-5.1217881907222003</v>
      </c>
      <c r="J159">
        <v>-9.3216077210988697</v>
      </c>
      <c r="K159">
        <v>3.1419268218967802</v>
      </c>
      <c r="L159">
        <v>0</v>
      </c>
      <c r="M159">
        <v>0</v>
      </c>
      <c r="N159">
        <v>0</v>
      </c>
    </row>
    <row r="160" spans="1:14" hidden="1">
      <c r="A160" t="s">
        <v>345</v>
      </c>
      <c r="B160">
        <v>2009</v>
      </c>
      <c r="C160" t="s">
        <v>284</v>
      </c>
      <c r="D160">
        <v>2</v>
      </c>
      <c r="E160">
        <v>462.49889412620502</v>
      </c>
      <c r="F160">
        <v>6840</v>
      </c>
      <c r="G160">
        <v>5.7018193458150304</v>
      </c>
      <c r="H160">
        <v>3.78723837150114</v>
      </c>
      <c r="I160">
        <v>-14.230590481051999</v>
      </c>
      <c r="J160">
        <v>-10.9257517044068</v>
      </c>
      <c r="K160">
        <v>2.1281666963094001</v>
      </c>
      <c r="L160">
        <v>0</v>
      </c>
      <c r="M160">
        <v>0</v>
      </c>
      <c r="N160">
        <v>0</v>
      </c>
    </row>
    <row r="161" spans="1:14" hidden="1">
      <c r="A161" t="s">
        <v>345</v>
      </c>
      <c r="B161">
        <v>2010</v>
      </c>
      <c r="C161" t="s">
        <v>284</v>
      </c>
      <c r="D161">
        <v>3</v>
      </c>
      <c r="E161">
        <v>462.89342745953797</v>
      </c>
      <c r="F161">
        <v>7720</v>
      </c>
      <c r="G161">
        <v>7.6014622730172396</v>
      </c>
      <c r="H161">
        <v>1.18764945336656</v>
      </c>
      <c r="I161">
        <v>-19.183285175778199</v>
      </c>
      <c r="J161">
        <v>-9.9001831201230406</v>
      </c>
      <c r="K161">
        <v>2.0689836068227199</v>
      </c>
      <c r="L161">
        <v>0</v>
      </c>
      <c r="M161">
        <v>0</v>
      </c>
      <c r="N161">
        <v>0</v>
      </c>
    </row>
    <row r="162" spans="1:14" hidden="1">
      <c r="A162" t="s">
        <v>345</v>
      </c>
      <c r="B162">
        <v>2011</v>
      </c>
      <c r="C162" t="s">
        <v>284</v>
      </c>
      <c r="D162">
        <v>3</v>
      </c>
      <c r="E162">
        <v>417.266563954454</v>
      </c>
      <c r="F162">
        <v>8440</v>
      </c>
      <c r="G162">
        <v>9.1997905514393103</v>
      </c>
      <c r="H162">
        <v>2.5887454586907999</v>
      </c>
      <c r="I162">
        <v>-19.8686159139267</v>
      </c>
      <c r="J162">
        <v>-8.6422862536989697</v>
      </c>
      <c r="K162">
        <v>1.7841934733118401</v>
      </c>
      <c r="L162">
        <v>0</v>
      </c>
      <c r="M162">
        <v>0</v>
      </c>
      <c r="N162">
        <v>0</v>
      </c>
    </row>
    <row r="163" spans="1:14" hidden="1">
      <c r="A163" t="s">
        <v>345</v>
      </c>
      <c r="B163">
        <v>2012</v>
      </c>
      <c r="C163" t="s">
        <v>284</v>
      </c>
      <c r="D163">
        <v>3</v>
      </c>
      <c r="E163">
        <v>359.513468296334</v>
      </c>
      <c r="F163">
        <v>9020</v>
      </c>
      <c r="G163">
        <v>7.3499154771367499</v>
      </c>
      <c r="H163">
        <v>2.5887454586907999</v>
      </c>
      <c r="I163">
        <v>-12.123017015562199</v>
      </c>
      <c r="J163">
        <v>-7.3975085262531</v>
      </c>
      <c r="K163">
        <v>1.70587486396035</v>
      </c>
      <c r="L163">
        <v>0</v>
      </c>
      <c r="M163">
        <v>0</v>
      </c>
      <c r="N163">
        <v>0</v>
      </c>
    </row>
    <row r="164" spans="1:14">
      <c r="A164" t="s">
        <v>347</v>
      </c>
      <c r="B164">
        <v>2007</v>
      </c>
      <c r="C164" t="s">
        <v>284</v>
      </c>
      <c r="D164">
        <v>11</v>
      </c>
      <c r="E164">
        <v>8</v>
      </c>
      <c r="F164">
        <v>8840</v>
      </c>
      <c r="G164">
        <v>8.3111318840240003</v>
      </c>
      <c r="H164">
        <v>2.52327390019774</v>
      </c>
      <c r="I164">
        <v>-10.6397175915319</v>
      </c>
      <c r="J164">
        <v>-0.74365639713967502</v>
      </c>
      <c r="K164">
        <v>89.978546372289401</v>
      </c>
      <c r="L164">
        <v>0</v>
      </c>
      <c r="M164">
        <v>0</v>
      </c>
      <c r="N164">
        <v>1</v>
      </c>
    </row>
    <row r="165" spans="1:14" hidden="1">
      <c r="A165" t="s">
        <v>347</v>
      </c>
      <c r="B165">
        <v>2008</v>
      </c>
      <c r="C165" t="s">
        <v>284</v>
      </c>
      <c r="D165">
        <v>11</v>
      </c>
      <c r="E165">
        <v>8.2439024390243905</v>
      </c>
      <c r="F165">
        <v>10520</v>
      </c>
      <c r="G165">
        <v>8.2094115420644602</v>
      </c>
      <c r="H165">
        <v>4.0395813539492798</v>
      </c>
      <c r="I165">
        <v>-14.4749471761761</v>
      </c>
      <c r="J165">
        <v>-0.41240795436271499</v>
      </c>
      <c r="K165">
        <v>117.528508167</v>
      </c>
      <c r="L165">
        <v>0</v>
      </c>
      <c r="M165">
        <v>1</v>
      </c>
      <c r="N165">
        <v>1</v>
      </c>
    </row>
    <row r="166" spans="1:14" hidden="1">
      <c r="A166" t="s">
        <v>347</v>
      </c>
      <c r="B166">
        <v>2009</v>
      </c>
      <c r="C166" t="s">
        <v>284</v>
      </c>
      <c r="D166">
        <v>9</v>
      </c>
      <c r="E166">
        <v>155.683272678648</v>
      </c>
      <c r="F166">
        <v>12600</v>
      </c>
      <c r="G166">
        <v>7.1035777942485003</v>
      </c>
      <c r="H166">
        <v>6.8008975302892596</v>
      </c>
      <c r="I166">
        <v>-13.3006542415726</v>
      </c>
      <c r="J166">
        <v>-1.27852574706383</v>
      </c>
      <c r="K166">
        <v>119.01236678106901</v>
      </c>
      <c r="L166">
        <v>0</v>
      </c>
      <c r="M166">
        <v>1</v>
      </c>
      <c r="N166">
        <v>1</v>
      </c>
    </row>
    <row r="167" spans="1:14" hidden="1">
      <c r="A167" t="s">
        <v>347</v>
      </c>
      <c r="B167">
        <v>2010</v>
      </c>
      <c r="C167" t="s">
        <v>284</v>
      </c>
      <c r="D167">
        <v>9</v>
      </c>
      <c r="E167">
        <v>323.77069397494398</v>
      </c>
      <c r="F167">
        <v>12320</v>
      </c>
      <c r="G167">
        <v>1.4675914220247801</v>
      </c>
      <c r="H167">
        <v>7.0312242850676299</v>
      </c>
      <c r="I167">
        <v>3.9472184837073101</v>
      </c>
      <c r="J167">
        <v>-4.2429309169287599</v>
      </c>
      <c r="K167">
        <v>156.80352683384501</v>
      </c>
      <c r="L167">
        <v>0</v>
      </c>
      <c r="M167">
        <v>1</v>
      </c>
      <c r="N167">
        <v>1</v>
      </c>
    </row>
    <row r="168" spans="1:14" hidden="1">
      <c r="A168" t="s">
        <v>347</v>
      </c>
      <c r="B168">
        <v>2011</v>
      </c>
      <c r="C168" t="s">
        <v>284</v>
      </c>
      <c r="D168">
        <v>9</v>
      </c>
      <c r="E168">
        <v>410.57794059795498</v>
      </c>
      <c r="F168">
        <v>12260</v>
      </c>
      <c r="G168">
        <v>-0.16106743510809199</v>
      </c>
      <c r="H168">
        <v>5.5658876110074296</v>
      </c>
      <c r="I168">
        <v>4.0458009097829102E-2</v>
      </c>
      <c r="J168">
        <v>-6.4421886933707002</v>
      </c>
      <c r="K168">
        <v>123.322344225748</v>
      </c>
      <c r="L168">
        <v>0</v>
      </c>
      <c r="M168">
        <v>1</v>
      </c>
      <c r="N168">
        <v>1</v>
      </c>
    </row>
    <row r="169" spans="1:14" hidden="1">
      <c r="A169" t="s">
        <v>347</v>
      </c>
      <c r="B169">
        <v>2012</v>
      </c>
      <c r="C169" t="s">
        <v>284</v>
      </c>
      <c r="D169">
        <v>9</v>
      </c>
      <c r="E169">
        <v>348.53665821971202</v>
      </c>
      <c r="F169">
        <v>13050</v>
      </c>
      <c r="G169">
        <v>-1.12101792264012</v>
      </c>
      <c r="H169">
        <v>3.3011949002961898</v>
      </c>
      <c r="I169">
        <v>-1.43702906112842</v>
      </c>
      <c r="J169">
        <v>-7.1312077038734003</v>
      </c>
      <c r="K169">
        <v>98.338704992585207</v>
      </c>
      <c r="L169">
        <v>0</v>
      </c>
      <c r="M169">
        <v>1</v>
      </c>
      <c r="N169">
        <v>1</v>
      </c>
    </row>
    <row r="170" spans="1:14">
      <c r="A170" t="s">
        <v>349</v>
      </c>
      <c r="B170">
        <v>2007</v>
      </c>
      <c r="C170" t="s">
        <v>284</v>
      </c>
      <c r="D170">
        <v>11</v>
      </c>
      <c r="E170">
        <v>8.5</v>
      </c>
      <c r="F170">
        <v>8340</v>
      </c>
      <c r="G170">
        <v>9.6769701203285106</v>
      </c>
      <c r="H170">
        <v>6.4881558274812097</v>
      </c>
      <c r="I170">
        <v>-22.681662785753002</v>
      </c>
      <c r="J170">
        <v>-0.76942998795648498</v>
      </c>
      <c r="K170">
        <v>225.464438926985</v>
      </c>
      <c r="L170">
        <v>0</v>
      </c>
      <c r="M170">
        <v>0</v>
      </c>
      <c r="N170">
        <v>1</v>
      </c>
    </row>
    <row r="171" spans="1:14" hidden="1">
      <c r="A171" t="s">
        <v>349</v>
      </c>
      <c r="B171">
        <v>2008</v>
      </c>
      <c r="C171" t="s">
        <v>284</v>
      </c>
      <c r="D171">
        <v>10</v>
      </c>
      <c r="E171">
        <v>13.046785714285701</v>
      </c>
      <c r="F171">
        <v>10410</v>
      </c>
      <c r="G171">
        <v>10.372388126637</v>
      </c>
      <c r="H171">
        <v>7.7947412429020897</v>
      </c>
      <c r="I171">
        <v>-22.333900771074301</v>
      </c>
      <c r="J171">
        <v>-0.18572951514637401</v>
      </c>
      <c r="K171">
        <v>272.01853381238999</v>
      </c>
      <c r="L171">
        <v>0</v>
      </c>
      <c r="M171">
        <v>1</v>
      </c>
      <c r="N171">
        <v>1</v>
      </c>
    </row>
    <row r="172" spans="1:14" hidden="1">
      <c r="A172" t="s">
        <v>349</v>
      </c>
      <c r="B172">
        <v>2009</v>
      </c>
      <c r="C172" t="s">
        <v>284</v>
      </c>
      <c r="D172">
        <v>9</v>
      </c>
      <c r="E172">
        <v>226.55102169981899</v>
      </c>
      <c r="F172">
        <v>12430</v>
      </c>
      <c r="G172">
        <v>7.1420506107681598</v>
      </c>
      <c r="H172">
        <v>10.681416190386001</v>
      </c>
      <c r="I172">
        <v>-13.341503877631601</v>
      </c>
      <c r="J172">
        <v>-0.76824938387747399</v>
      </c>
      <c r="K172">
        <v>297.71692186686698</v>
      </c>
      <c r="L172">
        <v>0</v>
      </c>
      <c r="M172">
        <v>1</v>
      </c>
      <c r="N172">
        <v>1</v>
      </c>
    </row>
    <row r="173" spans="1:14" hidden="1">
      <c r="A173" t="s">
        <v>349</v>
      </c>
      <c r="B173">
        <v>2010</v>
      </c>
      <c r="C173" t="s">
        <v>284</v>
      </c>
      <c r="D173">
        <v>9</v>
      </c>
      <c r="E173">
        <v>465.61042262147799</v>
      </c>
      <c r="F173">
        <v>13030</v>
      </c>
      <c r="G173">
        <v>3.07410036048505E-3</v>
      </c>
      <c r="H173">
        <v>9.6793480691139901</v>
      </c>
      <c r="I173">
        <v>8.8256272455541804</v>
      </c>
      <c r="J173">
        <v>-2.7608781418340098</v>
      </c>
      <c r="K173">
        <v>359.33609700130199</v>
      </c>
      <c r="L173">
        <v>0</v>
      </c>
      <c r="M173">
        <v>1</v>
      </c>
      <c r="N173">
        <v>1</v>
      </c>
    </row>
    <row r="174" spans="1:14" hidden="1">
      <c r="A174" t="s">
        <v>349</v>
      </c>
      <c r="B174">
        <v>2011</v>
      </c>
      <c r="C174" t="s">
        <v>284</v>
      </c>
      <c r="D174">
        <v>9</v>
      </c>
      <c r="E174">
        <v>582.54489364399603</v>
      </c>
      <c r="F174">
        <v>12680</v>
      </c>
      <c r="G174">
        <v>-3.1411096848821498</v>
      </c>
      <c r="H174">
        <v>5.9455582045373898</v>
      </c>
      <c r="I174">
        <v>3.0137843825365001</v>
      </c>
      <c r="J174">
        <v>-5.3126868464670496</v>
      </c>
      <c r="K174">
        <v>300.04433904805501</v>
      </c>
      <c r="L174">
        <v>0</v>
      </c>
      <c r="M174">
        <v>1</v>
      </c>
      <c r="N174">
        <v>1</v>
      </c>
    </row>
    <row r="175" spans="1:14" hidden="1">
      <c r="A175" t="s">
        <v>349</v>
      </c>
      <c r="B175">
        <v>2012</v>
      </c>
      <c r="C175" t="s">
        <v>284</v>
      </c>
      <c r="D175">
        <v>9</v>
      </c>
      <c r="E175">
        <v>453.39972395882899</v>
      </c>
      <c r="F175">
        <v>13330</v>
      </c>
      <c r="G175">
        <v>-4.3105125240667999</v>
      </c>
      <c r="H175">
        <v>2.2782106188947902</v>
      </c>
      <c r="I175">
        <v>-2.20573222091459</v>
      </c>
      <c r="J175">
        <v>-5.3805914978015803</v>
      </c>
      <c r="K175">
        <v>241.46036916405799</v>
      </c>
      <c r="L175">
        <v>0</v>
      </c>
      <c r="M175">
        <v>1</v>
      </c>
      <c r="N175">
        <v>1</v>
      </c>
    </row>
    <row r="176" spans="1:14">
      <c r="A176" t="s">
        <v>351</v>
      </c>
      <c r="B176">
        <v>2007</v>
      </c>
      <c r="C176" t="s">
        <v>284</v>
      </c>
      <c r="D176">
        <v>9</v>
      </c>
      <c r="E176">
        <v>61.1114247104247</v>
      </c>
      <c r="F176">
        <v>8240</v>
      </c>
      <c r="G176">
        <v>3.4380861549339299</v>
      </c>
      <c r="H176">
        <v>4.1019356109993499</v>
      </c>
      <c r="I176">
        <v>-0.80635729192197003</v>
      </c>
      <c r="J176">
        <v>-1.15133333333333</v>
      </c>
      <c r="K176">
        <v>64.942112988071102</v>
      </c>
      <c r="L176">
        <v>1</v>
      </c>
      <c r="M176">
        <v>0</v>
      </c>
      <c r="N176">
        <v>1</v>
      </c>
    </row>
    <row r="177" spans="1:14" hidden="1">
      <c r="A177" t="s">
        <v>351</v>
      </c>
      <c r="B177">
        <v>2008</v>
      </c>
      <c r="C177" t="s">
        <v>284</v>
      </c>
      <c r="D177">
        <v>9</v>
      </c>
      <c r="E177">
        <v>54.628039941419203</v>
      </c>
      <c r="F177">
        <v>8830</v>
      </c>
      <c r="G177">
        <v>3.8694747997714698</v>
      </c>
      <c r="H177">
        <v>3.8614578634840799</v>
      </c>
      <c r="I177">
        <v>-1.4048461992779799</v>
      </c>
      <c r="J177">
        <v>-1.1196666666666699</v>
      </c>
      <c r="K177">
        <v>63.397440289206401</v>
      </c>
      <c r="L177">
        <v>1</v>
      </c>
      <c r="M177">
        <v>0</v>
      </c>
      <c r="N177">
        <v>1</v>
      </c>
    </row>
    <row r="178" spans="1:14" hidden="1">
      <c r="A178" t="s">
        <v>351</v>
      </c>
      <c r="B178">
        <v>2009</v>
      </c>
      <c r="C178" t="s">
        <v>284</v>
      </c>
      <c r="D178">
        <v>9</v>
      </c>
      <c r="E178">
        <v>92.475033087561201</v>
      </c>
      <c r="F178">
        <v>9360</v>
      </c>
      <c r="G178">
        <v>3.14561877409905</v>
      </c>
      <c r="H178">
        <v>4.2404315156703296</v>
      </c>
      <c r="I178">
        <v>-1.8373894030675899</v>
      </c>
      <c r="J178">
        <v>-1.03233333333333</v>
      </c>
      <c r="K178">
        <v>66.857697851669698</v>
      </c>
      <c r="L178">
        <v>1</v>
      </c>
      <c r="M178">
        <v>0</v>
      </c>
      <c r="N178">
        <v>1</v>
      </c>
    </row>
    <row r="179" spans="1:14" hidden="1">
      <c r="A179" t="s">
        <v>351</v>
      </c>
      <c r="B179">
        <v>2010</v>
      </c>
      <c r="C179" t="s">
        <v>284</v>
      </c>
      <c r="D179">
        <v>9</v>
      </c>
      <c r="E179">
        <v>152.84788638921501</v>
      </c>
      <c r="F179">
        <v>8530</v>
      </c>
      <c r="G179">
        <v>1.2123903754374901</v>
      </c>
      <c r="H179">
        <v>4.7963961492663998</v>
      </c>
      <c r="I179">
        <v>-0.92557937265680901</v>
      </c>
      <c r="J179">
        <v>-2.4003333333333301</v>
      </c>
      <c r="K179">
        <v>73.286984124723006</v>
      </c>
      <c r="L179">
        <v>1</v>
      </c>
      <c r="M179">
        <v>0</v>
      </c>
      <c r="N179">
        <v>1</v>
      </c>
    </row>
    <row r="180" spans="1:14" hidden="1">
      <c r="A180" t="s">
        <v>351</v>
      </c>
      <c r="B180">
        <v>2011</v>
      </c>
      <c r="C180" t="s">
        <v>284</v>
      </c>
      <c r="D180">
        <v>9</v>
      </c>
      <c r="E180">
        <v>178.22332317082399</v>
      </c>
      <c r="F180">
        <v>8730</v>
      </c>
      <c r="G180">
        <v>1.23959369142265</v>
      </c>
      <c r="H180">
        <v>4.8596888852860998</v>
      </c>
      <c r="I180">
        <v>-0.38673593218996699</v>
      </c>
      <c r="J180">
        <v>-3.4386666666666699</v>
      </c>
      <c r="K180">
        <v>69.316530676238301</v>
      </c>
      <c r="L180">
        <v>1</v>
      </c>
      <c r="M180">
        <v>0</v>
      </c>
      <c r="N180">
        <v>1</v>
      </c>
    </row>
    <row r="181" spans="1:14" hidden="1">
      <c r="A181" t="s">
        <v>351</v>
      </c>
      <c r="B181">
        <v>2012</v>
      </c>
      <c r="C181" t="s">
        <v>284</v>
      </c>
      <c r="D181">
        <v>9</v>
      </c>
      <c r="E181">
        <v>166.31784876215701</v>
      </c>
      <c r="F181">
        <v>9000</v>
      </c>
      <c r="G181">
        <v>1.4636909300874601</v>
      </c>
      <c r="H181">
        <v>4.2871548601451899</v>
      </c>
      <c r="I181">
        <v>-1.0901916814391801</v>
      </c>
      <c r="J181">
        <v>-4.2286666666666699</v>
      </c>
      <c r="K181">
        <v>74.050236417022006</v>
      </c>
      <c r="L181">
        <v>1</v>
      </c>
      <c r="M181">
        <v>0</v>
      </c>
      <c r="N181">
        <v>1</v>
      </c>
    </row>
    <row r="182" spans="1:14">
      <c r="A182" t="s">
        <v>353</v>
      </c>
      <c r="B182">
        <v>2007</v>
      </c>
      <c r="C182" t="s">
        <v>284</v>
      </c>
      <c r="D182">
        <v>10</v>
      </c>
      <c r="E182">
        <v>27.578646153846201</v>
      </c>
      <c r="F182">
        <v>5810</v>
      </c>
      <c r="G182">
        <v>5.8722308063247803</v>
      </c>
      <c r="H182">
        <v>2.6962143097570199</v>
      </c>
      <c r="I182">
        <v>16.103755475830202</v>
      </c>
      <c r="J182">
        <v>-3.6147899421552601</v>
      </c>
      <c r="K182">
        <v>0.38380326475910298</v>
      </c>
      <c r="L182">
        <v>0</v>
      </c>
      <c r="M182">
        <v>0</v>
      </c>
      <c r="N182">
        <v>1</v>
      </c>
    </row>
    <row r="183" spans="1:14" hidden="1">
      <c r="A183" t="s">
        <v>353</v>
      </c>
      <c r="B183">
        <v>2008</v>
      </c>
      <c r="C183" t="s">
        <v>284</v>
      </c>
      <c r="D183">
        <v>10</v>
      </c>
      <c r="E183">
        <v>26.605654472272001</v>
      </c>
      <c r="F183">
        <v>6600</v>
      </c>
      <c r="G183">
        <v>5.9998024679356696</v>
      </c>
      <c r="H183">
        <v>2.8658179691927401</v>
      </c>
      <c r="I183">
        <v>15.380887035919599</v>
      </c>
      <c r="J183">
        <v>-3.29829418384743</v>
      </c>
      <c r="K183">
        <v>0.409822845226048</v>
      </c>
      <c r="L183">
        <v>0</v>
      </c>
      <c r="M183">
        <v>0</v>
      </c>
      <c r="N183">
        <v>1</v>
      </c>
    </row>
    <row r="184" spans="1:14" hidden="1">
      <c r="A184" t="s">
        <v>353</v>
      </c>
      <c r="B184">
        <v>2009</v>
      </c>
      <c r="C184" t="s">
        <v>284</v>
      </c>
      <c r="D184">
        <v>10</v>
      </c>
      <c r="E184">
        <v>64.145440175852002</v>
      </c>
      <c r="F184">
        <v>7500</v>
      </c>
      <c r="G184">
        <v>5.5118855076431297</v>
      </c>
      <c r="H184">
        <v>3.6924570103491101</v>
      </c>
      <c r="I184">
        <v>16.846884483525201</v>
      </c>
      <c r="J184">
        <v>-3.5142956737191899</v>
      </c>
      <c r="K184">
        <v>0.465104971013171</v>
      </c>
      <c r="L184">
        <v>0</v>
      </c>
      <c r="M184">
        <v>0</v>
      </c>
      <c r="N184">
        <v>1</v>
      </c>
    </row>
    <row r="185" spans="1:14" hidden="1">
      <c r="A185" t="s">
        <v>353</v>
      </c>
      <c r="B185">
        <v>2010</v>
      </c>
      <c r="C185" t="s">
        <v>284</v>
      </c>
      <c r="D185">
        <v>10</v>
      </c>
      <c r="E185">
        <v>106.150551738874</v>
      </c>
      <c r="F185">
        <v>7590</v>
      </c>
      <c r="G185">
        <v>3.8004294521250701</v>
      </c>
      <c r="H185">
        <v>2.6838145981422699</v>
      </c>
      <c r="I185">
        <v>15.7234822556771</v>
      </c>
      <c r="J185">
        <v>-4.5722467673129596</v>
      </c>
      <c r="K185">
        <v>0.64692647697077099</v>
      </c>
      <c r="L185">
        <v>0</v>
      </c>
      <c r="M185">
        <v>0</v>
      </c>
      <c r="N185">
        <v>1</v>
      </c>
    </row>
    <row r="186" spans="1:14" hidden="1">
      <c r="A186" t="s">
        <v>353</v>
      </c>
      <c r="B186">
        <v>2011</v>
      </c>
      <c r="C186" t="s">
        <v>284</v>
      </c>
      <c r="D186">
        <v>10</v>
      </c>
      <c r="E186">
        <v>128.14246873967599</v>
      </c>
      <c r="F186">
        <v>8150</v>
      </c>
      <c r="G186">
        <v>4.2607103089473002</v>
      </c>
      <c r="H186">
        <v>2.57804259711755</v>
      </c>
      <c r="I186">
        <v>10.9068668110856</v>
      </c>
      <c r="J186">
        <v>-5.2313139220323901</v>
      </c>
      <c r="K186">
        <v>0.58790615702446003</v>
      </c>
      <c r="L186">
        <v>0</v>
      </c>
      <c r="M186">
        <v>0</v>
      </c>
      <c r="N186">
        <v>1</v>
      </c>
    </row>
    <row r="187" spans="1:14" hidden="1">
      <c r="A187" t="s">
        <v>353</v>
      </c>
      <c r="B187">
        <v>2012</v>
      </c>
      <c r="C187" t="s">
        <v>284</v>
      </c>
      <c r="D187">
        <v>10</v>
      </c>
      <c r="E187">
        <v>117.669198479743</v>
      </c>
      <c r="F187">
        <v>8840</v>
      </c>
      <c r="G187">
        <v>3.98282654961828</v>
      </c>
      <c r="H187">
        <v>1.8311151934483001</v>
      </c>
      <c r="I187">
        <v>11.572340536591801</v>
      </c>
      <c r="J187">
        <v>-5.3465366003560302</v>
      </c>
      <c r="K187">
        <v>0.55437310024522102</v>
      </c>
      <c r="L187">
        <v>0</v>
      </c>
      <c r="M187">
        <v>0</v>
      </c>
      <c r="N187">
        <v>1</v>
      </c>
    </row>
    <row r="188" spans="1:14" hidden="1">
      <c r="A188" t="s">
        <v>355</v>
      </c>
      <c r="B188">
        <v>2009</v>
      </c>
      <c r="C188" t="s">
        <v>284</v>
      </c>
      <c r="D188">
        <v>16</v>
      </c>
      <c r="E188">
        <v>48.9782625</v>
      </c>
      <c r="F188">
        <v>52100</v>
      </c>
      <c r="G188">
        <v>3.0879331693930601</v>
      </c>
      <c r="H188">
        <v>1.7561278330505701</v>
      </c>
      <c r="I188">
        <v>4.0840203655674499</v>
      </c>
      <c r="J188">
        <v>0.58636377853145605</v>
      </c>
      <c r="K188">
        <v>404.06830742031201</v>
      </c>
      <c r="L188">
        <v>0</v>
      </c>
      <c r="M188">
        <v>1</v>
      </c>
      <c r="N188">
        <v>1</v>
      </c>
    </row>
    <row r="189" spans="1:14" hidden="1">
      <c r="A189" t="s">
        <v>355</v>
      </c>
      <c r="B189">
        <v>2010</v>
      </c>
      <c r="C189" t="s">
        <v>284</v>
      </c>
      <c r="D189">
        <v>16</v>
      </c>
      <c r="E189">
        <v>53.840501767928302</v>
      </c>
      <c r="F189">
        <v>53130</v>
      </c>
      <c r="G189">
        <v>1.7003001231967101</v>
      </c>
      <c r="H189">
        <v>1.76354501840988</v>
      </c>
      <c r="I189">
        <v>4.8453728419747302</v>
      </c>
      <c r="J189">
        <v>-1.1191310312929099</v>
      </c>
      <c r="K189">
        <v>446.35270678903998</v>
      </c>
      <c r="L189">
        <v>0</v>
      </c>
      <c r="M189">
        <v>1</v>
      </c>
      <c r="N189">
        <v>1</v>
      </c>
    </row>
    <row r="190" spans="1:14" hidden="1">
      <c r="A190" t="s">
        <v>355</v>
      </c>
      <c r="B190">
        <v>2011</v>
      </c>
      <c r="C190" t="s">
        <v>284</v>
      </c>
      <c r="D190">
        <v>16</v>
      </c>
      <c r="E190">
        <v>51.222920718848798</v>
      </c>
      <c r="F190">
        <v>53320</v>
      </c>
      <c r="G190">
        <v>1.0126064748505099</v>
      </c>
      <c r="H190">
        <v>1.6506691683896499</v>
      </c>
      <c r="I190">
        <v>6.9058982869101504</v>
      </c>
      <c r="J190">
        <v>-2.5383234082588402</v>
      </c>
      <c r="K190">
        <v>400.87015054544202</v>
      </c>
      <c r="L190">
        <v>0</v>
      </c>
      <c r="M190">
        <v>1</v>
      </c>
      <c r="N190">
        <v>1</v>
      </c>
    </row>
    <row r="191" spans="1:14" hidden="1">
      <c r="A191" t="s">
        <v>355</v>
      </c>
      <c r="B191">
        <v>2012</v>
      </c>
      <c r="C191" t="s">
        <v>284</v>
      </c>
      <c r="D191">
        <v>16</v>
      </c>
      <c r="E191">
        <v>58.012938347053897</v>
      </c>
      <c r="F191">
        <v>53130</v>
      </c>
      <c r="G191">
        <v>0.37849771413373201</v>
      </c>
      <c r="H191">
        <v>1.60213368575218</v>
      </c>
      <c r="I191">
        <v>8.4361719362390204</v>
      </c>
      <c r="J191">
        <v>-4.0096691198015701</v>
      </c>
      <c r="K191">
        <v>376.78329931654298</v>
      </c>
      <c r="L191">
        <v>0</v>
      </c>
      <c r="M191">
        <v>1</v>
      </c>
      <c r="N191">
        <v>1</v>
      </c>
    </row>
    <row r="192" spans="1:14" hidden="1">
      <c r="A192" t="s">
        <v>357</v>
      </c>
      <c r="B192">
        <v>2010</v>
      </c>
      <c r="C192" t="s">
        <v>284</v>
      </c>
      <c r="D192">
        <v>16</v>
      </c>
      <c r="E192">
        <v>33.568719999999999</v>
      </c>
      <c r="F192">
        <v>86130</v>
      </c>
      <c r="G192">
        <v>0.846123592148046</v>
      </c>
      <c r="H192">
        <v>2.2206683666369198</v>
      </c>
      <c r="I192">
        <v>11.922686746484001</v>
      </c>
      <c r="J192">
        <v>16.489867774053302</v>
      </c>
      <c r="K192">
        <v>405.27041595465602</v>
      </c>
      <c r="L192">
        <v>0</v>
      </c>
      <c r="M192">
        <v>1</v>
      </c>
      <c r="N192">
        <v>1</v>
      </c>
    </row>
    <row r="193" spans="1:14" hidden="1">
      <c r="A193" t="s">
        <v>357</v>
      </c>
      <c r="B193">
        <v>2011</v>
      </c>
      <c r="C193" t="s">
        <v>284</v>
      </c>
      <c r="D193">
        <v>16</v>
      </c>
      <c r="E193">
        <v>28.900519003831398</v>
      </c>
      <c r="F193">
        <v>86830</v>
      </c>
      <c r="G193">
        <v>0.39095613318803701</v>
      </c>
      <c r="H193">
        <v>2.77742189665776</v>
      </c>
      <c r="I193">
        <v>11.939337219056799</v>
      </c>
      <c r="J193">
        <v>14.598916814806801</v>
      </c>
      <c r="K193">
        <v>369.55616706263299</v>
      </c>
      <c r="L193">
        <v>0</v>
      </c>
      <c r="M193">
        <v>1</v>
      </c>
      <c r="N193">
        <v>1</v>
      </c>
    </row>
    <row r="194" spans="1:14" hidden="1">
      <c r="A194" t="s">
        <v>357</v>
      </c>
      <c r="B194">
        <v>2012</v>
      </c>
      <c r="C194" t="s">
        <v>284</v>
      </c>
      <c r="D194">
        <v>16</v>
      </c>
      <c r="E194">
        <v>29.8930907942209</v>
      </c>
      <c r="F194">
        <v>89000</v>
      </c>
      <c r="G194">
        <v>6.2999803564056905E-2</v>
      </c>
      <c r="H194">
        <v>1.95569193309496</v>
      </c>
      <c r="I194">
        <v>13.5396540857489</v>
      </c>
      <c r="J194">
        <v>12.671469787682099</v>
      </c>
      <c r="K194">
        <v>341.172907274804</v>
      </c>
      <c r="L194">
        <v>0</v>
      </c>
      <c r="M194">
        <v>1</v>
      </c>
      <c r="N194">
        <v>1</v>
      </c>
    </row>
    <row r="195" spans="1:14" hidden="1">
      <c r="A195" t="s">
        <v>359</v>
      </c>
      <c r="B195">
        <v>2012</v>
      </c>
      <c r="C195" t="s">
        <v>284</v>
      </c>
      <c r="D195">
        <v>16</v>
      </c>
      <c r="E195">
        <v>67.199382002989907</v>
      </c>
      <c r="F195">
        <v>31270</v>
      </c>
      <c r="G195">
        <v>0.83017389814192</v>
      </c>
      <c r="H195">
        <v>2.9502083101107699</v>
      </c>
      <c r="I195">
        <v>-2.9327586690946501</v>
      </c>
      <c r="J195">
        <v>-2.9696434294449499</v>
      </c>
      <c r="K195">
        <v>361.91162924938402</v>
      </c>
      <c r="L195">
        <v>0</v>
      </c>
      <c r="M195">
        <v>1</v>
      </c>
      <c r="N195">
        <v>1</v>
      </c>
    </row>
    <row r="196" spans="1:14">
      <c r="A196" t="s">
        <v>361</v>
      </c>
      <c r="B196">
        <v>2007</v>
      </c>
      <c r="C196" t="s">
        <v>284</v>
      </c>
      <c r="D196">
        <v>6</v>
      </c>
      <c r="E196">
        <v>120.48344186046501</v>
      </c>
      <c r="F196">
        <v>5500</v>
      </c>
      <c r="G196">
        <v>6.8617209731986399</v>
      </c>
      <c r="H196">
        <v>1.8200679283460599</v>
      </c>
      <c r="I196">
        <v>-2.6164439516834901</v>
      </c>
      <c r="J196">
        <v>-2.3343333333333298</v>
      </c>
      <c r="K196">
        <v>0.67966729040208096</v>
      </c>
      <c r="L196">
        <v>1</v>
      </c>
      <c r="M196">
        <v>0</v>
      </c>
      <c r="N196">
        <v>0</v>
      </c>
    </row>
    <row r="197" spans="1:14" hidden="1">
      <c r="A197" t="s">
        <v>361</v>
      </c>
      <c r="B197">
        <v>2008</v>
      </c>
      <c r="C197" t="s">
        <v>284</v>
      </c>
      <c r="D197">
        <v>6</v>
      </c>
      <c r="E197">
        <v>106.871879934064</v>
      </c>
      <c r="F197">
        <v>6210</v>
      </c>
      <c r="G197">
        <v>8.8384453962646692</v>
      </c>
      <c r="H197">
        <v>3.1487395696124101</v>
      </c>
      <c r="I197">
        <v>-6.6613325505754704</v>
      </c>
      <c r="J197">
        <v>0.44500000000000001</v>
      </c>
      <c r="K197">
        <v>0.54661819697733305</v>
      </c>
      <c r="L197">
        <v>1</v>
      </c>
      <c r="M197">
        <v>0</v>
      </c>
      <c r="N197">
        <v>0</v>
      </c>
    </row>
    <row r="198" spans="1:14" hidden="1">
      <c r="A198" t="s">
        <v>361</v>
      </c>
      <c r="B198">
        <v>2009</v>
      </c>
      <c r="C198" t="s">
        <v>284</v>
      </c>
      <c r="D198">
        <v>6</v>
      </c>
      <c r="E198">
        <v>142.89942508424801</v>
      </c>
      <c r="F198">
        <v>7060</v>
      </c>
      <c r="G198">
        <v>9.2446514182296298</v>
      </c>
      <c r="H198">
        <v>5.0077322303323299</v>
      </c>
      <c r="I198">
        <v>-10.4424529818357</v>
      </c>
      <c r="J198">
        <v>1.4586666666666701</v>
      </c>
      <c r="K198">
        <v>0.47359995917429998</v>
      </c>
      <c r="L198">
        <v>1</v>
      </c>
      <c r="M198">
        <v>0</v>
      </c>
      <c r="N198">
        <v>0</v>
      </c>
    </row>
    <row r="199" spans="1:14" hidden="1">
      <c r="A199" t="s">
        <v>361</v>
      </c>
      <c r="B199">
        <v>2010</v>
      </c>
      <c r="C199" t="s">
        <v>284</v>
      </c>
      <c r="D199">
        <v>7</v>
      </c>
      <c r="E199">
        <v>185.78791636702999</v>
      </c>
      <c r="F199">
        <v>7570</v>
      </c>
      <c r="G199">
        <v>8.4403728714717108</v>
      </c>
      <c r="H199">
        <v>5.1121230736995296</v>
      </c>
      <c r="I199">
        <v>-0.62834858881932998</v>
      </c>
      <c r="J199">
        <v>0.95833333333333304</v>
      </c>
      <c r="K199">
        <v>0.57415479759162902</v>
      </c>
      <c r="L199">
        <v>1</v>
      </c>
      <c r="M199">
        <v>0</v>
      </c>
      <c r="N199">
        <v>1</v>
      </c>
    </row>
    <row r="200" spans="1:14" hidden="1">
      <c r="A200" t="s">
        <v>361</v>
      </c>
      <c r="B200">
        <v>2011</v>
      </c>
      <c r="C200" t="s">
        <v>284</v>
      </c>
      <c r="D200">
        <v>7</v>
      </c>
      <c r="E200">
        <v>195.364934246979</v>
      </c>
      <c r="F200">
        <v>8050</v>
      </c>
      <c r="G200">
        <v>7.7714010332822898</v>
      </c>
      <c r="H200">
        <v>4.8863416480993598</v>
      </c>
      <c r="I200">
        <v>-10.6763702492877</v>
      </c>
      <c r="J200">
        <v>-0.81066666666666698</v>
      </c>
      <c r="K200">
        <v>0.55964955499827895</v>
      </c>
      <c r="L200">
        <v>1</v>
      </c>
      <c r="M200">
        <v>0</v>
      </c>
      <c r="N200">
        <v>1</v>
      </c>
    </row>
    <row r="201" spans="1:14" hidden="1">
      <c r="A201" t="s">
        <v>361</v>
      </c>
      <c r="B201">
        <v>2012</v>
      </c>
      <c r="C201" t="s">
        <v>284</v>
      </c>
      <c r="D201">
        <v>8</v>
      </c>
      <c r="E201">
        <v>165.13483552903</v>
      </c>
      <c r="F201">
        <v>8110</v>
      </c>
      <c r="G201">
        <v>7.43578448418614</v>
      </c>
      <c r="H201">
        <v>3.92538140126574</v>
      </c>
      <c r="I201">
        <v>-15.293127545423101</v>
      </c>
      <c r="J201">
        <v>-1.6396666666666699</v>
      </c>
      <c r="K201">
        <v>0.47699957164356199</v>
      </c>
      <c r="L201">
        <v>1</v>
      </c>
      <c r="M201">
        <v>0</v>
      </c>
      <c r="N201">
        <v>1</v>
      </c>
    </row>
    <row r="202" spans="1:14">
      <c r="A202" t="s">
        <v>363</v>
      </c>
      <c r="B202">
        <v>2007</v>
      </c>
      <c r="C202" t="s">
        <v>284</v>
      </c>
      <c r="D202">
        <v>5</v>
      </c>
      <c r="E202">
        <v>156.19996899224799</v>
      </c>
      <c r="F202">
        <v>2780</v>
      </c>
      <c r="G202">
        <v>5.7342794476398398</v>
      </c>
      <c r="H202">
        <v>2.42701105067865</v>
      </c>
      <c r="I202">
        <v>3.264722983894</v>
      </c>
      <c r="J202">
        <v>-6.9085021093641702E-2</v>
      </c>
      <c r="K202">
        <v>107.613144486</v>
      </c>
      <c r="L202">
        <v>1</v>
      </c>
      <c r="M202">
        <v>0</v>
      </c>
      <c r="N202">
        <v>0</v>
      </c>
    </row>
    <row r="203" spans="1:14" hidden="1">
      <c r="A203" t="s">
        <v>363</v>
      </c>
      <c r="B203">
        <v>2008</v>
      </c>
      <c r="C203" t="s">
        <v>284</v>
      </c>
      <c r="D203">
        <v>6</v>
      </c>
      <c r="E203">
        <v>125.401969170453</v>
      </c>
      <c r="F203">
        <v>3170</v>
      </c>
      <c r="G203">
        <v>6.8226772946084999</v>
      </c>
      <c r="H203">
        <v>1.7995154659724399</v>
      </c>
      <c r="I203">
        <v>1.4292965952627601</v>
      </c>
      <c r="J203">
        <v>0.94585408110354796</v>
      </c>
      <c r="K203">
        <v>99.918509372349504</v>
      </c>
      <c r="L203">
        <v>1</v>
      </c>
      <c r="M203">
        <v>0</v>
      </c>
      <c r="N203">
        <v>0</v>
      </c>
    </row>
    <row r="204" spans="1:14" hidden="1">
      <c r="A204" t="s">
        <v>363</v>
      </c>
      <c r="B204">
        <v>2009</v>
      </c>
      <c r="C204" t="s">
        <v>284</v>
      </c>
      <c r="D204">
        <v>7</v>
      </c>
      <c r="E204">
        <v>148.40020252389201</v>
      </c>
      <c r="F204">
        <v>3770</v>
      </c>
      <c r="G204">
        <v>7.8688947708428003</v>
      </c>
      <c r="H204">
        <v>3.1893734804531402</v>
      </c>
      <c r="I204">
        <v>-4.3740765307402896</v>
      </c>
      <c r="J204">
        <v>1.9422983974350101</v>
      </c>
      <c r="K204">
        <v>103.951394806916</v>
      </c>
      <c r="L204">
        <v>1</v>
      </c>
      <c r="M204">
        <v>0</v>
      </c>
      <c r="N204">
        <v>1</v>
      </c>
    </row>
    <row r="205" spans="1:14" hidden="1">
      <c r="A205" t="s">
        <v>363</v>
      </c>
      <c r="B205">
        <v>2010</v>
      </c>
      <c r="C205" t="s">
        <v>284</v>
      </c>
      <c r="D205">
        <v>7</v>
      </c>
      <c r="E205">
        <v>172.749993191866</v>
      </c>
      <c r="F205">
        <v>3930</v>
      </c>
      <c r="G205">
        <v>6.5599098413455401</v>
      </c>
      <c r="H205">
        <v>3.5006979882794198</v>
      </c>
      <c r="I205">
        <v>-0.59642577398047902</v>
      </c>
      <c r="J205">
        <v>0.92226390686455995</v>
      </c>
      <c r="K205">
        <v>116.13726231186899</v>
      </c>
      <c r="L205">
        <v>1</v>
      </c>
      <c r="M205">
        <v>0</v>
      </c>
      <c r="N205">
        <v>1</v>
      </c>
    </row>
    <row r="206" spans="1:14" hidden="1">
      <c r="A206" t="s">
        <v>363</v>
      </c>
      <c r="B206">
        <v>2011</v>
      </c>
      <c r="C206" t="s">
        <v>284</v>
      </c>
      <c r="D206">
        <v>7</v>
      </c>
      <c r="E206">
        <v>182.470362285097</v>
      </c>
      <c r="F206">
        <v>4390</v>
      </c>
      <c r="G206">
        <v>6.7903923505336499</v>
      </c>
      <c r="H206">
        <v>3.41680937178787</v>
      </c>
      <c r="I206">
        <v>-2.5464590423929501</v>
      </c>
      <c r="J206">
        <v>0.49188898396962</v>
      </c>
      <c r="K206">
        <v>97.743607565322705</v>
      </c>
      <c r="L206">
        <v>1</v>
      </c>
      <c r="M206">
        <v>0</v>
      </c>
      <c r="N206">
        <v>1</v>
      </c>
    </row>
    <row r="207" spans="1:14" hidden="1">
      <c r="A207" t="s">
        <v>363</v>
      </c>
      <c r="B207">
        <v>2012</v>
      </c>
      <c r="C207" t="s">
        <v>284</v>
      </c>
      <c r="D207">
        <v>5</v>
      </c>
      <c r="E207">
        <v>167.04155074663501</v>
      </c>
      <c r="F207">
        <v>4890</v>
      </c>
      <c r="G207">
        <v>6.2738358627805404</v>
      </c>
      <c r="H207">
        <v>2.61174571937469</v>
      </c>
      <c r="I207">
        <v>-1.8623778286079999</v>
      </c>
      <c r="J207">
        <v>0.22491963201571299</v>
      </c>
      <c r="K207">
        <v>87.272508423537303</v>
      </c>
      <c r="L207">
        <v>1</v>
      </c>
      <c r="M207">
        <v>0</v>
      </c>
      <c r="N207">
        <v>0</v>
      </c>
    </row>
    <row r="208" spans="1:14">
      <c r="A208" t="s">
        <v>365</v>
      </c>
      <c r="B208">
        <v>2007</v>
      </c>
      <c r="C208" t="s">
        <v>284</v>
      </c>
      <c r="D208">
        <v>3</v>
      </c>
      <c r="E208">
        <v>189.83282307692301</v>
      </c>
      <c r="F208">
        <v>1660</v>
      </c>
      <c r="G208">
        <v>5.4221541647006903</v>
      </c>
      <c r="H208">
        <v>5.61043227879094</v>
      </c>
      <c r="I208">
        <v>5.69741977951207</v>
      </c>
      <c r="J208">
        <v>-2.6440255907072299</v>
      </c>
      <c r="K208">
        <v>1.0099998754311601</v>
      </c>
      <c r="L208">
        <v>1</v>
      </c>
      <c r="M208">
        <v>0</v>
      </c>
      <c r="N208">
        <v>0</v>
      </c>
    </row>
    <row r="209" spans="1:14" hidden="1">
      <c r="A209" t="s">
        <v>365</v>
      </c>
      <c r="B209">
        <v>2008</v>
      </c>
      <c r="C209" t="s">
        <v>284</v>
      </c>
      <c r="D209">
        <v>3</v>
      </c>
      <c r="E209">
        <v>164.74051115531901</v>
      </c>
      <c r="F209">
        <v>1900</v>
      </c>
      <c r="G209">
        <v>5.8337303580134803</v>
      </c>
      <c r="H209">
        <v>4.9673620000316197</v>
      </c>
      <c r="I209">
        <v>5.4043578670110897</v>
      </c>
      <c r="J209">
        <v>-1.83522366683792</v>
      </c>
      <c r="K209">
        <v>0.91489569317221098</v>
      </c>
      <c r="L209">
        <v>1</v>
      </c>
      <c r="M209">
        <v>0</v>
      </c>
      <c r="N209">
        <v>0</v>
      </c>
    </row>
    <row r="210" spans="1:14" hidden="1">
      <c r="A210" t="s">
        <v>365</v>
      </c>
      <c r="B210">
        <v>2009</v>
      </c>
      <c r="C210" t="s">
        <v>284</v>
      </c>
      <c r="D210">
        <v>4</v>
      </c>
      <c r="E210">
        <v>205.899420564293</v>
      </c>
      <c r="F210">
        <v>2230</v>
      </c>
      <c r="G210">
        <v>5.1975105381079203</v>
      </c>
      <c r="H210">
        <v>5.5485597011559298</v>
      </c>
      <c r="I210">
        <v>8.2960175652443194E-2</v>
      </c>
      <c r="J210">
        <v>-1.28977602346363</v>
      </c>
      <c r="K210">
        <v>0.90833714580154901</v>
      </c>
      <c r="L210">
        <v>1</v>
      </c>
      <c r="M210">
        <v>0</v>
      </c>
      <c r="N210">
        <v>0</v>
      </c>
    </row>
    <row r="211" spans="1:14" hidden="1">
      <c r="A211" t="s">
        <v>365</v>
      </c>
      <c r="B211">
        <v>2010</v>
      </c>
      <c r="C211" t="s">
        <v>284</v>
      </c>
      <c r="D211">
        <v>4</v>
      </c>
      <c r="E211">
        <v>230.219741352189</v>
      </c>
      <c r="F211">
        <v>2480</v>
      </c>
      <c r="G211">
        <v>4.2901772747792597</v>
      </c>
      <c r="H211">
        <v>5.1264925188678498</v>
      </c>
      <c r="I211">
        <v>5.0187069193890297</v>
      </c>
      <c r="J211">
        <v>-2.1274779572691802</v>
      </c>
      <c r="K211">
        <v>1.0267892648631001</v>
      </c>
      <c r="L211">
        <v>1</v>
      </c>
      <c r="M211">
        <v>0</v>
      </c>
      <c r="N211">
        <v>0</v>
      </c>
    </row>
    <row r="212" spans="1:14" hidden="1">
      <c r="A212" t="s">
        <v>365</v>
      </c>
      <c r="B212">
        <v>2011</v>
      </c>
      <c r="C212" t="s">
        <v>284</v>
      </c>
      <c r="D212">
        <v>5</v>
      </c>
      <c r="E212">
        <v>237.19678860633999</v>
      </c>
      <c r="F212">
        <v>2740</v>
      </c>
      <c r="G212">
        <v>4.8875049936301602</v>
      </c>
      <c r="H212">
        <v>5.4231046348598202</v>
      </c>
      <c r="I212">
        <v>3.5969641980851801</v>
      </c>
      <c r="J212">
        <v>-2.80954949681872</v>
      </c>
      <c r="K212">
        <v>86.245565124823997</v>
      </c>
      <c r="L212">
        <v>1</v>
      </c>
      <c r="M212">
        <v>0</v>
      </c>
      <c r="N212">
        <v>0</v>
      </c>
    </row>
    <row r="213" spans="1:14" hidden="1">
      <c r="A213" t="s">
        <v>365</v>
      </c>
      <c r="B213">
        <v>2012</v>
      </c>
      <c r="C213" t="s">
        <v>284</v>
      </c>
      <c r="D213">
        <v>6</v>
      </c>
      <c r="E213">
        <v>194.72993887761999</v>
      </c>
      <c r="F213">
        <v>2620</v>
      </c>
      <c r="G213">
        <v>4.1482766521982004</v>
      </c>
      <c r="H213">
        <v>4.2187232577287297</v>
      </c>
      <c r="I213">
        <v>2.5174691601107502</v>
      </c>
      <c r="J213">
        <v>-2.9967924850712699</v>
      </c>
      <c r="K213">
        <v>85.397292733302905</v>
      </c>
      <c r="L213">
        <v>1</v>
      </c>
      <c r="M213">
        <v>0</v>
      </c>
      <c r="N213">
        <v>0</v>
      </c>
    </row>
    <row r="214" spans="1:14">
      <c r="A214" t="s">
        <v>367</v>
      </c>
      <c r="B214">
        <v>2007</v>
      </c>
      <c r="C214" t="s">
        <v>284</v>
      </c>
      <c r="D214">
        <v>3</v>
      </c>
      <c r="E214">
        <v>205.82142857142901</v>
      </c>
      <c r="F214">
        <v>800</v>
      </c>
      <c r="G214">
        <v>6.5149346505837897</v>
      </c>
      <c r="H214">
        <v>8.1430121547731495</v>
      </c>
      <c r="I214">
        <v>-4.9167421870070704</v>
      </c>
      <c r="J214">
        <v>-3.0262294588846301</v>
      </c>
      <c r="K214">
        <v>1.91612199354913</v>
      </c>
      <c r="L214">
        <v>1</v>
      </c>
      <c r="M214">
        <v>0</v>
      </c>
      <c r="N214">
        <v>0</v>
      </c>
    </row>
    <row r="215" spans="1:14">
      <c r="A215" t="s">
        <v>369</v>
      </c>
      <c r="B215">
        <v>2007</v>
      </c>
      <c r="C215" t="s">
        <v>284</v>
      </c>
      <c r="D215">
        <v>11</v>
      </c>
      <c r="E215">
        <v>20.537470588235301</v>
      </c>
      <c r="F215">
        <v>8470</v>
      </c>
      <c r="G215">
        <v>4.60946733091646</v>
      </c>
      <c r="H215">
        <v>2.2661806446622998</v>
      </c>
      <c r="I215">
        <v>-3.8317823075096098</v>
      </c>
      <c r="J215">
        <v>-4.3019062818079101</v>
      </c>
      <c r="K215">
        <v>117.226090771023</v>
      </c>
      <c r="L215">
        <v>1</v>
      </c>
      <c r="M215">
        <v>0</v>
      </c>
      <c r="N215">
        <v>1</v>
      </c>
    </row>
    <row r="216" spans="1:14" hidden="1">
      <c r="A216" t="s">
        <v>369</v>
      </c>
      <c r="B216">
        <v>2008</v>
      </c>
      <c r="C216" t="s">
        <v>284</v>
      </c>
      <c r="D216">
        <v>11</v>
      </c>
      <c r="E216">
        <v>17.535758916164902</v>
      </c>
      <c r="F216">
        <v>9960</v>
      </c>
      <c r="G216">
        <v>5.5192714559335503</v>
      </c>
      <c r="H216">
        <v>1.87001813473635</v>
      </c>
      <c r="I216">
        <v>-6.1776585159925297</v>
      </c>
      <c r="J216">
        <v>-3.0940874920955799</v>
      </c>
      <c r="K216">
        <v>121.89560612472999</v>
      </c>
      <c r="L216">
        <v>1</v>
      </c>
      <c r="M216">
        <v>1</v>
      </c>
      <c r="N216">
        <v>1</v>
      </c>
    </row>
    <row r="217" spans="1:14" hidden="1">
      <c r="A217" t="s">
        <v>369</v>
      </c>
      <c r="B217">
        <v>2009</v>
      </c>
      <c r="C217" t="s">
        <v>284</v>
      </c>
      <c r="D217">
        <v>11</v>
      </c>
      <c r="E217">
        <v>44.051351599103398</v>
      </c>
      <c r="F217">
        <v>12060</v>
      </c>
      <c r="G217">
        <v>5.2154547004234999</v>
      </c>
      <c r="H217">
        <v>2.6174606271862899</v>
      </c>
      <c r="I217">
        <v>-6.5933573836511101</v>
      </c>
      <c r="J217">
        <v>-2.9825535515660899</v>
      </c>
      <c r="K217">
        <v>132.16294241075201</v>
      </c>
      <c r="L217">
        <v>1</v>
      </c>
      <c r="M217">
        <v>1</v>
      </c>
      <c r="N217">
        <v>1</v>
      </c>
    </row>
    <row r="218" spans="1:14" hidden="1">
      <c r="A218" t="s">
        <v>369</v>
      </c>
      <c r="B218">
        <v>2010</v>
      </c>
      <c r="C218" t="s">
        <v>284</v>
      </c>
      <c r="D218">
        <v>11</v>
      </c>
      <c r="E218">
        <v>102.183684479948</v>
      </c>
      <c r="F218">
        <v>12390</v>
      </c>
      <c r="G218">
        <v>4.9872177834846996</v>
      </c>
      <c r="H218">
        <v>3.5211386044542299</v>
      </c>
      <c r="I218">
        <v>-3.9303385468296801</v>
      </c>
      <c r="J218">
        <v>-3.87050415619782</v>
      </c>
      <c r="K218">
        <v>157.45886510686199</v>
      </c>
      <c r="L218">
        <v>1</v>
      </c>
      <c r="M218">
        <v>1</v>
      </c>
      <c r="N218">
        <v>1</v>
      </c>
    </row>
    <row r="219" spans="1:14" hidden="1">
      <c r="A219" t="s">
        <v>369</v>
      </c>
      <c r="B219">
        <v>2011</v>
      </c>
      <c r="C219" t="s">
        <v>284</v>
      </c>
      <c r="D219">
        <v>11</v>
      </c>
      <c r="E219">
        <v>142.16524216742101</v>
      </c>
      <c r="F219">
        <v>12580</v>
      </c>
      <c r="G219">
        <v>4.3637875939633002</v>
      </c>
      <c r="H219">
        <v>3.6276028235312001</v>
      </c>
      <c r="I219">
        <v>-5.0410342733224898</v>
      </c>
      <c r="J219">
        <v>-5.47724278869679</v>
      </c>
      <c r="K219">
        <v>153.82332387828799</v>
      </c>
      <c r="L219">
        <v>1</v>
      </c>
      <c r="M219">
        <v>1</v>
      </c>
      <c r="N219">
        <v>1</v>
      </c>
    </row>
    <row r="220" spans="1:14" hidden="1">
      <c r="A220" t="s">
        <v>369</v>
      </c>
      <c r="B220">
        <v>2012</v>
      </c>
      <c r="C220" t="s">
        <v>284</v>
      </c>
      <c r="D220">
        <v>11</v>
      </c>
      <c r="E220">
        <v>174.93427728165801</v>
      </c>
      <c r="F220">
        <v>12620</v>
      </c>
      <c r="G220">
        <v>3.7537990877143299</v>
      </c>
      <c r="H220">
        <v>3.5972545228891799</v>
      </c>
      <c r="I220">
        <v>-4.91453659993486</v>
      </c>
      <c r="J220">
        <v>-5.6493742538197003</v>
      </c>
      <c r="K220">
        <v>152.63824123219999</v>
      </c>
      <c r="L220">
        <v>1</v>
      </c>
      <c r="M220">
        <v>1</v>
      </c>
      <c r="N220">
        <v>1</v>
      </c>
    </row>
    <row r="221" spans="1:14">
      <c r="A221" t="s">
        <v>371</v>
      </c>
      <c r="B221">
        <v>2007</v>
      </c>
      <c r="C221" t="s">
        <v>284</v>
      </c>
      <c r="D221">
        <v>14</v>
      </c>
      <c r="E221">
        <v>7.9314941176470599</v>
      </c>
      <c r="F221">
        <v>19330</v>
      </c>
      <c r="G221">
        <v>0.79930404642531505</v>
      </c>
      <c r="H221">
        <v>2.4643870168505702</v>
      </c>
      <c r="I221">
        <v>-10.325453708774999</v>
      </c>
      <c r="J221">
        <v>-4.1360063824962197</v>
      </c>
      <c r="K221">
        <v>611.83847820544702</v>
      </c>
      <c r="L221">
        <v>0</v>
      </c>
      <c r="M221">
        <v>1</v>
      </c>
      <c r="N221">
        <v>1</v>
      </c>
    </row>
    <row r="222" spans="1:14" hidden="1">
      <c r="A222" t="s">
        <v>371</v>
      </c>
      <c r="B222">
        <v>2008</v>
      </c>
      <c r="C222" t="s">
        <v>284</v>
      </c>
      <c r="D222">
        <v>14</v>
      </c>
      <c r="E222">
        <v>7.9429643665158398</v>
      </c>
      <c r="F222">
        <v>20770</v>
      </c>
      <c r="G222">
        <v>1.65585594882864</v>
      </c>
      <c r="H222">
        <v>2.6140841593113899</v>
      </c>
      <c r="I222">
        <v>-9.7921355553135196</v>
      </c>
      <c r="J222">
        <v>-3.8832377310281201</v>
      </c>
      <c r="K222">
        <v>619.10386971478704</v>
      </c>
      <c r="L222">
        <v>0</v>
      </c>
      <c r="M222">
        <v>1</v>
      </c>
      <c r="N222">
        <v>1</v>
      </c>
    </row>
    <row r="223" spans="1:14" hidden="1">
      <c r="A223" t="s">
        <v>371</v>
      </c>
      <c r="B223">
        <v>2009</v>
      </c>
      <c r="C223" t="s">
        <v>284</v>
      </c>
      <c r="D223">
        <v>14</v>
      </c>
      <c r="E223">
        <v>22.022193298607501</v>
      </c>
      <c r="F223">
        <v>22440</v>
      </c>
      <c r="G223">
        <v>1.2527783790713201</v>
      </c>
      <c r="H223">
        <v>2.7129310065210701</v>
      </c>
      <c r="I223">
        <v>-12.1769919050619</v>
      </c>
      <c r="J223">
        <v>-3.11966240300218</v>
      </c>
      <c r="K223">
        <v>657.84962450129501</v>
      </c>
      <c r="L223">
        <v>0</v>
      </c>
      <c r="M223">
        <v>1</v>
      </c>
      <c r="N223">
        <v>1</v>
      </c>
    </row>
    <row r="224" spans="1:14" hidden="1">
      <c r="A224" t="s">
        <v>371</v>
      </c>
      <c r="B224">
        <v>2010</v>
      </c>
      <c r="C224" t="s">
        <v>284</v>
      </c>
      <c r="D224">
        <v>12</v>
      </c>
      <c r="E224">
        <v>46.648917054263599</v>
      </c>
      <c r="F224">
        <v>22840</v>
      </c>
      <c r="G224">
        <v>0.316555372516716</v>
      </c>
      <c r="H224">
        <v>1.51998263404</v>
      </c>
      <c r="I224">
        <v>-10.524781370374299</v>
      </c>
      <c r="J224">
        <v>-4.8544940985011698</v>
      </c>
      <c r="K224">
        <v>816.61585333909898</v>
      </c>
      <c r="L224">
        <v>0</v>
      </c>
      <c r="M224">
        <v>1</v>
      </c>
      <c r="N224">
        <v>1</v>
      </c>
    </row>
    <row r="225" spans="1:14" hidden="1">
      <c r="A225" t="s">
        <v>371</v>
      </c>
      <c r="B225">
        <v>2011</v>
      </c>
      <c r="C225" t="s">
        <v>284</v>
      </c>
      <c r="D225">
        <v>5</v>
      </c>
      <c r="E225">
        <v>141.63792416203401</v>
      </c>
      <c r="F225">
        <v>22930</v>
      </c>
      <c r="G225">
        <v>0.40296541148542903</v>
      </c>
      <c r="H225">
        <v>1.0524835581068199</v>
      </c>
      <c r="I225">
        <v>-10.161527097530101</v>
      </c>
      <c r="J225">
        <v>-6.9166421993510303</v>
      </c>
      <c r="K225">
        <v>768.02608891031502</v>
      </c>
      <c r="L225">
        <v>0</v>
      </c>
      <c r="M225">
        <v>1</v>
      </c>
      <c r="N225">
        <v>0</v>
      </c>
    </row>
    <row r="226" spans="1:14" hidden="1">
      <c r="A226" t="s">
        <v>371</v>
      </c>
      <c r="B226">
        <v>2012</v>
      </c>
      <c r="C226" t="s">
        <v>284</v>
      </c>
      <c r="D226">
        <v>4</v>
      </c>
      <c r="E226">
        <v>401.48732890264301</v>
      </c>
      <c r="F226">
        <v>22620</v>
      </c>
      <c r="G226">
        <v>-0.67674828235029605</v>
      </c>
      <c r="H226">
        <v>1.4066846272521301</v>
      </c>
      <c r="I226">
        <v>-6.8569727444843398</v>
      </c>
      <c r="J226">
        <v>-7.1759092480373701</v>
      </c>
      <c r="K226">
        <v>643.32481131906695</v>
      </c>
      <c r="L226">
        <v>0</v>
      </c>
      <c r="M226">
        <v>1</v>
      </c>
      <c r="N226">
        <v>0</v>
      </c>
    </row>
    <row r="227" spans="1:14">
      <c r="A227" t="s">
        <v>373</v>
      </c>
      <c r="B227">
        <v>2007</v>
      </c>
      <c r="C227" t="s">
        <v>284</v>
      </c>
      <c r="D227">
        <v>7</v>
      </c>
      <c r="E227">
        <v>39.638604651162801</v>
      </c>
      <c r="F227">
        <v>4950</v>
      </c>
      <c r="G227">
        <v>6.8210417641578198</v>
      </c>
      <c r="H227">
        <v>9.1501710272807699</v>
      </c>
      <c r="I227">
        <v>-10.4199285594357</v>
      </c>
      <c r="J227">
        <v>-1.3786738722456899</v>
      </c>
      <c r="K227">
        <v>1.35659692566072</v>
      </c>
      <c r="L227">
        <v>1</v>
      </c>
      <c r="M227">
        <v>0</v>
      </c>
      <c r="N227">
        <v>1</v>
      </c>
    </row>
    <row r="228" spans="1:14" hidden="1">
      <c r="A228" t="s">
        <v>373</v>
      </c>
      <c r="B228">
        <v>2008</v>
      </c>
      <c r="C228" t="s">
        <v>284</v>
      </c>
      <c r="D228">
        <v>7</v>
      </c>
      <c r="E228">
        <v>36.600635017889097</v>
      </c>
      <c r="F228">
        <v>6470</v>
      </c>
      <c r="G228">
        <v>7.0973967900713397</v>
      </c>
      <c r="H228">
        <v>6.8031415327412104</v>
      </c>
      <c r="I228">
        <v>-13.5273774370996</v>
      </c>
      <c r="J228">
        <v>-1.83713684525481</v>
      </c>
      <c r="K228">
        <v>1.6829680793169901</v>
      </c>
      <c r="L228">
        <v>1</v>
      </c>
      <c r="M228">
        <v>0</v>
      </c>
      <c r="N228">
        <v>1</v>
      </c>
    </row>
    <row r="229" spans="1:14" hidden="1">
      <c r="A229" t="s">
        <v>373</v>
      </c>
      <c r="B229">
        <v>2009</v>
      </c>
      <c r="C229" t="s">
        <v>284</v>
      </c>
      <c r="D229">
        <v>7</v>
      </c>
      <c r="E229">
        <v>117.47158488372099</v>
      </c>
      <c r="F229">
        <v>8490</v>
      </c>
      <c r="G229">
        <v>6.7815871546933204</v>
      </c>
      <c r="H229">
        <v>6.4228976472290702</v>
      </c>
      <c r="I229">
        <v>-11.607693959264299</v>
      </c>
      <c r="J229">
        <v>-3.0166745681148299</v>
      </c>
      <c r="K229">
        <v>1.6452335651171199</v>
      </c>
      <c r="L229">
        <v>1</v>
      </c>
      <c r="M229">
        <v>0</v>
      </c>
      <c r="N229">
        <v>1</v>
      </c>
    </row>
    <row r="230" spans="1:14" hidden="1">
      <c r="A230" t="s">
        <v>373</v>
      </c>
      <c r="B230">
        <v>2010</v>
      </c>
      <c r="C230" t="s">
        <v>284</v>
      </c>
      <c r="D230">
        <v>7</v>
      </c>
      <c r="E230">
        <v>239.491776098191</v>
      </c>
      <c r="F230">
        <v>8680</v>
      </c>
      <c r="G230">
        <v>4.0097276578332002</v>
      </c>
      <c r="H230">
        <v>6.0905893417618104</v>
      </c>
      <c r="I230">
        <v>-4.2319672679897096</v>
      </c>
      <c r="J230">
        <v>-5.0239782189233599</v>
      </c>
      <c r="K230">
        <v>2.38340696586461</v>
      </c>
      <c r="L230">
        <v>1</v>
      </c>
      <c r="M230">
        <v>0</v>
      </c>
      <c r="N230">
        <v>1</v>
      </c>
    </row>
    <row r="231" spans="1:14" hidden="1">
      <c r="A231" t="s">
        <v>373</v>
      </c>
      <c r="B231">
        <v>2011</v>
      </c>
      <c r="C231" t="s">
        <v>284</v>
      </c>
      <c r="D231">
        <v>7</v>
      </c>
      <c r="E231">
        <v>328.85487994434499</v>
      </c>
      <c r="F231">
        <v>8430</v>
      </c>
      <c r="G231">
        <v>1.59574646586367</v>
      </c>
      <c r="H231">
        <v>6.5100681426222398</v>
      </c>
      <c r="I231">
        <v>-4.4043332614719297</v>
      </c>
      <c r="J231">
        <v>-6.4990013897389201</v>
      </c>
      <c r="K231">
        <v>2.1266361483220702</v>
      </c>
      <c r="L231">
        <v>1</v>
      </c>
      <c r="M231">
        <v>0</v>
      </c>
      <c r="N231">
        <v>1</v>
      </c>
    </row>
    <row r="232" spans="1:14" hidden="1">
      <c r="A232" t="s">
        <v>373</v>
      </c>
      <c r="B232">
        <v>2012</v>
      </c>
      <c r="C232" t="s">
        <v>284</v>
      </c>
      <c r="D232">
        <v>7</v>
      </c>
      <c r="E232">
        <v>341.37090558537102</v>
      </c>
      <c r="F232">
        <v>8520</v>
      </c>
      <c r="G232">
        <v>0.60805037594425004</v>
      </c>
      <c r="H232">
        <v>5.8232188879553703</v>
      </c>
      <c r="I232">
        <v>-4.5583317526135101</v>
      </c>
      <c r="J232">
        <v>-6.6960404783261103</v>
      </c>
      <c r="K232">
        <v>1.77320533071667</v>
      </c>
      <c r="L232">
        <v>1</v>
      </c>
      <c r="M232">
        <v>0</v>
      </c>
      <c r="N232">
        <v>1</v>
      </c>
    </row>
    <row r="233" spans="1:14" hidden="1">
      <c r="A233" t="s">
        <v>375</v>
      </c>
      <c r="B233">
        <v>2007</v>
      </c>
      <c r="C233" t="s">
        <v>284</v>
      </c>
      <c r="D233" t="s">
        <v>313</v>
      </c>
      <c r="E233">
        <v>170.47368421052599</v>
      </c>
      <c r="F233">
        <v>3970</v>
      </c>
      <c r="G233">
        <v>5.9766757377438404</v>
      </c>
      <c r="H233">
        <v>12.9567887882375</v>
      </c>
      <c r="I233">
        <v>-10.093</v>
      </c>
      <c r="J233">
        <v>6.1333333333333302E-2</v>
      </c>
      <c r="K233">
        <v>2.14658973336519</v>
      </c>
      <c r="L233">
        <v>1</v>
      </c>
      <c r="M233">
        <v>0</v>
      </c>
      <c r="N233">
        <v>1</v>
      </c>
    </row>
    <row r="234" spans="1:14" hidden="1">
      <c r="A234" t="s">
        <v>375</v>
      </c>
      <c r="B234">
        <v>2008</v>
      </c>
      <c r="C234" t="s">
        <v>284</v>
      </c>
      <c r="D234" t="s">
        <v>313</v>
      </c>
      <c r="E234">
        <v>164.45237392344501</v>
      </c>
      <c r="F234">
        <v>4580</v>
      </c>
      <c r="G234">
        <v>6.3450122425176696</v>
      </c>
      <c r="H234">
        <v>11.411903363426701</v>
      </c>
      <c r="I234">
        <v>-17.100682958121102</v>
      </c>
      <c r="J234">
        <v>-0.90071800972338101</v>
      </c>
      <c r="K234">
        <v>2.2937042514520201</v>
      </c>
      <c r="L234">
        <v>1</v>
      </c>
      <c r="M234">
        <v>0</v>
      </c>
      <c r="N234">
        <v>1</v>
      </c>
    </row>
    <row r="235" spans="1:14" hidden="1">
      <c r="A235" t="s">
        <v>375</v>
      </c>
      <c r="B235">
        <v>2009</v>
      </c>
      <c r="C235" t="s">
        <v>284</v>
      </c>
      <c r="D235" t="s">
        <v>313</v>
      </c>
      <c r="E235">
        <v>201.45995392364699</v>
      </c>
      <c r="F235">
        <v>5650</v>
      </c>
      <c r="G235">
        <v>5.4250548329881196</v>
      </c>
      <c r="H235">
        <v>10.175572072391599</v>
      </c>
      <c r="I235">
        <v>-21.102103956238299</v>
      </c>
      <c r="J235">
        <v>-1.2884280108916499</v>
      </c>
      <c r="K235">
        <v>2.12602802838127</v>
      </c>
      <c r="L235">
        <v>1</v>
      </c>
      <c r="M235">
        <v>0</v>
      </c>
      <c r="N235">
        <v>1</v>
      </c>
    </row>
    <row r="236" spans="1:14" hidden="1">
      <c r="A236" t="s">
        <v>375</v>
      </c>
      <c r="B236">
        <v>2010</v>
      </c>
      <c r="C236" t="s">
        <v>284</v>
      </c>
      <c r="D236" t="s">
        <v>313</v>
      </c>
      <c r="E236">
        <v>297.93512267886803</v>
      </c>
      <c r="F236">
        <v>6040</v>
      </c>
      <c r="G236">
        <v>3.2609551665916201</v>
      </c>
      <c r="H236">
        <v>8.9732147138242198</v>
      </c>
      <c r="I236">
        <v>-6.7262977076755899</v>
      </c>
      <c r="J236">
        <v>-1.7346643913939701</v>
      </c>
      <c r="K236">
        <v>2.9554664007278402</v>
      </c>
      <c r="L236">
        <v>1</v>
      </c>
      <c r="M236">
        <v>0</v>
      </c>
      <c r="N236">
        <v>1</v>
      </c>
    </row>
    <row r="237" spans="1:14">
      <c r="A237" t="s">
        <v>377</v>
      </c>
      <c r="B237">
        <v>2007</v>
      </c>
      <c r="C237" t="s">
        <v>284</v>
      </c>
      <c r="D237">
        <v>8</v>
      </c>
      <c r="E237">
        <v>58.4568372093023</v>
      </c>
      <c r="F237">
        <v>5830</v>
      </c>
      <c r="G237">
        <v>7.2503556308238197</v>
      </c>
      <c r="H237">
        <v>11.074353162606</v>
      </c>
      <c r="I237">
        <v>9.3254588833577401</v>
      </c>
      <c r="J237">
        <v>7.7300267648555101</v>
      </c>
      <c r="K237">
        <v>85.727134801141105</v>
      </c>
      <c r="L237">
        <v>1</v>
      </c>
      <c r="M237">
        <v>0</v>
      </c>
      <c r="N237">
        <v>1</v>
      </c>
    </row>
    <row r="238" spans="1:14" hidden="1">
      <c r="A238" t="s">
        <v>377</v>
      </c>
      <c r="B238">
        <v>2008</v>
      </c>
      <c r="C238" t="s">
        <v>284</v>
      </c>
      <c r="D238">
        <v>9</v>
      </c>
      <c r="E238">
        <v>60.010773255814001</v>
      </c>
      <c r="F238">
        <v>7600</v>
      </c>
      <c r="G238">
        <v>7.5601621005138702</v>
      </c>
      <c r="H238">
        <v>10.456443935655001</v>
      </c>
      <c r="I238">
        <v>5.5545678687183697</v>
      </c>
      <c r="J238">
        <v>8.0317306111338205</v>
      </c>
      <c r="K238">
        <v>105.791687938736</v>
      </c>
      <c r="L238">
        <v>1</v>
      </c>
      <c r="M238">
        <v>0</v>
      </c>
      <c r="N238">
        <v>1</v>
      </c>
    </row>
    <row r="239" spans="1:14" hidden="1">
      <c r="A239" t="s">
        <v>377</v>
      </c>
      <c r="B239">
        <v>2009</v>
      </c>
      <c r="C239" t="s">
        <v>284</v>
      </c>
      <c r="D239">
        <v>9</v>
      </c>
      <c r="E239">
        <v>129.65542063208099</v>
      </c>
      <c r="F239">
        <v>9640</v>
      </c>
      <c r="G239">
        <v>7.0781631852458</v>
      </c>
      <c r="H239">
        <v>10.931248570828499</v>
      </c>
      <c r="I239">
        <v>6.2579612797019104</v>
      </c>
      <c r="J239">
        <v>6.6106624655481001</v>
      </c>
      <c r="K239">
        <v>97.883918567581802</v>
      </c>
      <c r="L239">
        <v>1</v>
      </c>
      <c r="M239">
        <v>0</v>
      </c>
      <c r="N239">
        <v>1</v>
      </c>
    </row>
    <row r="240" spans="1:14" hidden="1">
      <c r="A240" t="s">
        <v>377</v>
      </c>
      <c r="B240">
        <v>2010</v>
      </c>
      <c r="C240" t="s">
        <v>284</v>
      </c>
      <c r="D240">
        <v>9</v>
      </c>
      <c r="E240">
        <v>236.42059366959299</v>
      </c>
      <c r="F240">
        <v>9290</v>
      </c>
      <c r="G240">
        <v>3.52889517186154</v>
      </c>
      <c r="H240">
        <v>11.5896861487872</v>
      </c>
      <c r="I240">
        <v>4.12087702770335</v>
      </c>
      <c r="J240">
        <v>2.5322075076734198</v>
      </c>
      <c r="K240">
        <v>135.47196181516301</v>
      </c>
      <c r="L240">
        <v>1</v>
      </c>
      <c r="M240">
        <v>0</v>
      </c>
      <c r="N240">
        <v>1</v>
      </c>
    </row>
    <row r="241" spans="1:14" hidden="1">
      <c r="A241" t="s">
        <v>377</v>
      </c>
      <c r="B241">
        <v>2011</v>
      </c>
      <c r="C241" t="s">
        <v>284</v>
      </c>
      <c r="D241">
        <v>9</v>
      </c>
      <c r="E241">
        <v>271.18258456626398</v>
      </c>
      <c r="F241">
        <v>10010</v>
      </c>
      <c r="G241">
        <v>2.61646858487306</v>
      </c>
      <c r="H241">
        <v>10.873283548384199</v>
      </c>
      <c r="I241">
        <v>4.4233384511259697</v>
      </c>
      <c r="J241">
        <v>-0.15171823016529301</v>
      </c>
      <c r="K241">
        <v>105.77689071127099</v>
      </c>
      <c r="L241">
        <v>1</v>
      </c>
      <c r="M241">
        <v>0</v>
      </c>
      <c r="N241">
        <v>1</v>
      </c>
    </row>
    <row r="242" spans="1:14" hidden="1">
      <c r="A242" t="s">
        <v>377</v>
      </c>
      <c r="B242">
        <v>2012</v>
      </c>
      <c r="C242" t="s">
        <v>284</v>
      </c>
      <c r="D242">
        <v>9</v>
      </c>
      <c r="E242">
        <v>243.185246104725</v>
      </c>
      <c r="F242">
        <v>10820</v>
      </c>
      <c r="G242">
        <v>1.5487426739554</v>
      </c>
      <c r="H242">
        <v>8.9823660544994492</v>
      </c>
      <c r="I242">
        <v>5.1067982048141101</v>
      </c>
      <c r="J242">
        <v>-0.92928411162493996</v>
      </c>
      <c r="K242">
        <v>91.532969470335004</v>
      </c>
      <c r="L242">
        <v>1</v>
      </c>
      <c r="M242">
        <v>1</v>
      </c>
      <c r="N242">
        <v>1</v>
      </c>
    </row>
    <row r="243" spans="1:14">
      <c r="A243" t="s">
        <v>379</v>
      </c>
      <c r="B243">
        <v>2007</v>
      </c>
      <c r="C243" t="s">
        <v>284</v>
      </c>
      <c r="D243">
        <v>16</v>
      </c>
      <c r="E243">
        <v>3.2018828451882801</v>
      </c>
      <c r="F243">
        <v>48650</v>
      </c>
      <c r="G243">
        <v>3.5531817035906799</v>
      </c>
      <c r="H243">
        <v>0.72901512252495004</v>
      </c>
      <c r="I243">
        <v>8.2560100142957697</v>
      </c>
      <c r="J243">
        <v>1.26426011709899</v>
      </c>
      <c r="K243">
        <v>315.56905971275398</v>
      </c>
      <c r="L243">
        <v>0</v>
      </c>
      <c r="M243">
        <v>1</v>
      </c>
      <c r="N243">
        <v>1</v>
      </c>
    </row>
    <row r="244" spans="1:14" hidden="1">
      <c r="A244" t="s">
        <v>379</v>
      </c>
      <c r="B244">
        <v>2008</v>
      </c>
      <c r="C244" t="s">
        <v>284</v>
      </c>
      <c r="D244">
        <v>16</v>
      </c>
      <c r="E244">
        <v>3.0752307842962701</v>
      </c>
      <c r="F244">
        <v>52190</v>
      </c>
      <c r="G244">
        <v>3.8079838691389201</v>
      </c>
      <c r="H244">
        <v>1.34185145774008</v>
      </c>
      <c r="I244">
        <v>8.8802986680892406</v>
      </c>
      <c r="J244">
        <v>2.2248652421435802</v>
      </c>
      <c r="K244">
        <v>335.582203188498</v>
      </c>
      <c r="L244">
        <v>0</v>
      </c>
      <c r="M244">
        <v>1</v>
      </c>
      <c r="N244">
        <v>1</v>
      </c>
    </row>
    <row r="245" spans="1:14" hidden="1">
      <c r="A245" t="s">
        <v>379</v>
      </c>
      <c r="B245">
        <v>2009</v>
      </c>
      <c r="C245" t="s">
        <v>284</v>
      </c>
      <c r="D245">
        <v>16</v>
      </c>
      <c r="E245">
        <v>12.546808357413999</v>
      </c>
      <c r="F245">
        <v>55600</v>
      </c>
      <c r="G245">
        <v>2.5885895094228402</v>
      </c>
      <c r="H245">
        <v>2.3364775422242698</v>
      </c>
      <c r="I245">
        <v>8.6818791512377693</v>
      </c>
      <c r="J245">
        <v>2.4616939458112501</v>
      </c>
      <c r="K245">
        <v>352.996671455399</v>
      </c>
      <c r="L245">
        <v>0</v>
      </c>
      <c r="M245">
        <v>1</v>
      </c>
      <c r="N245">
        <v>1</v>
      </c>
    </row>
    <row r="246" spans="1:14" hidden="1">
      <c r="A246" t="s">
        <v>379</v>
      </c>
      <c r="B246">
        <v>2010</v>
      </c>
      <c r="C246" t="s">
        <v>284</v>
      </c>
      <c r="D246">
        <v>16</v>
      </c>
      <c r="E246">
        <v>35.822418837589403</v>
      </c>
      <c r="F246">
        <v>51900</v>
      </c>
      <c r="G246">
        <v>0.58784234761912002</v>
      </c>
      <c r="H246">
        <v>1.7182524653393501</v>
      </c>
      <c r="I246">
        <v>5.8633096397390299</v>
      </c>
      <c r="J246">
        <v>1.5828159296869799</v>
      </c>
      <c r="K246">
        <v>466.38086428736801</v>
      </c>
      <c r="L246">
        <v>0</v>
      </c>
      <c r="M246">
        <v>1</v>
      </c>
      <c r="N246">
        <v>1</v>
      </c>
    </row>
    <row r="247" spans="1:14" hidden="1">
      <c r="A247" t="s">
        <v>379</v>
      </c>
      <c r="B247">
        <v>2011</v>
      </c>
      <c r="C247" t="s">
        <v>284</v>
      </c>
      <c r="D247">
        <v>16</v>
      </c>
      <c r="E247">
        <v>47.922148024296298</v>
      </c>
      <c r="F247">
        <v>53810</v>
      </c>
      <c r="G247">
        <v>0.91304219681369303</v>
      </c>
      <c r="H247">
        <v>1.3668588629356599</v>
      </c>
      <c r="I247">
        <v>6.0203693262878897</v>
      </c>
      <c r="J247">
        <v>0.43891278987617799</v>
      </c>
      <c r="K247">
        <v>419.18232333220101</v>
      </c>
      <c r="L247">
        <v>0</v>
      </c>
      <c r="M247">
        <v>1</v>
      </c>
      <c r="N247">
        <v>1</v>
      </c>
    </row>
    <row r="248" spans="1:14" hidden="1">
      <c r="A248" t="s">
        <v>379</v>
      </c>
      <c r="B248">
        <v>2012</v>
      </c>
      <c r="C248" t="s">
        <v>284</v>
      </c>
      <c r="D248">
        <v>16</v>
      </c>
      <c r="E248">
        <v>52.428589676925903</v>
      </c>
      <c r="F248">
        <v>56010</v>
      </c>
      <c r="G248">
        <v>0.72790696001161503</v>
      </c>
      <c r="H248">
        <v>1.2082260736664501</v>
      </c>
      <c r="I248">
        <v>5.8320283567960098</v>
      </c>
      <c r="J248">
        <v>-0.16893320346135199</v>
      </c>
      <c r="K248">
        <v>389.91783909667402</v>
      </c>
      <c r="L248">
        <v>0</v>
      </c>
      <c r="M248">
        <v>1</v>
      </c>
      <c r="N248">
        <v>1</v>
      </c>
    </row>
    <row r="249" spans="1:14">
      <c r="A249" t="s">
        <v>381</v>
      </c>
      <c r="B249">
        <v>2007</v>
      </c>
      <c r="C249" t="s">
        <v>284</v>
      </c>
      <c r="D249">
        <v>14</v>
      </c>
      <c r="E249">
        <v>6.8846153846153904</v>
      </c>
      <c r="F249">
        <v>19970</v>
      </c>
      <c r="G249">
        <v>4.2132213457729799</v>
      </c>
      <c r="H249">
        <v>2.8430142521644499</v>
      </c>
      <c r="I249">
        <v>-1.7581258910069599</v>
      </c>
      <c r="J249">
        <v>-1.1261248221232301</v>
      </c>
      <c r="K249">
        <v>113.08984302962</v>
      </c>
      <c r="L249">
        <v>1</v>
      </c>
      <c r="M249">
        <v>1</v>
      </c>
      <c r="N249">
        <v>1</v>
      </c>
    </row>
    <row r="250" spans="1:14" hidden="1">
      <c r="A250" t="s">
        <v>381</v>
      </c>
      <c r="B250">
        <v>2008</v>
      </c>
      <c r="C250" t="s">
        <v>284</v>
      </c>
      <c r="D250">
        <v>14</v>
      </c>
      <c r="E250">
        <v>6.5093808630394001</v>
      </c>
      <c r="F250">
        <v>21950</v>
      </c>
      <c r="G250">
        <v>5.2381119240849703</v>
      </c>
      <c r="H250">
        <v>2.8503937644148798</v>
      </c>
      <c r="I250">
        <v>-4.1884684996006802</v>
      </c>
      <c r="J250">
        <v>-0.676829522798442</v>
      </c>
      <c r="K250">
        <v>135.996300023548</v>
      </c>
      <c r="L250">
        <v>1</v>
      </c>
      <c r="M250">
        <v>1</v>
      </c>
      <c r="N250">
        <v>1</v>
      </c>
    </row>
    <row r="251" spans="1:14" hidden="1">
      <c r="A251" t="s">
        <v>381</v>
      </c>
      <c r="B251">
        <v>2009</v>
      </c>
      <c r="C251" t="s">
        <v>284</v>
      </c>
      <c r="D251">
        <v>14</v>
      </c>
      <c r="E251">
        <v>34.859128908692902</v>
      </c>
      <c r="F251">
        <v>24680</v>
      </c>
      <c r="G251">
        <v>4.97519563957733</v>
      </c>
      <c r="H251">
        <v>3.9085243888777801</v>
      </c>
      <c r="I251">
        <v>-5.3267037551357399</v>
      </c>
      <c r="J251">
        <v>-0.25153480307607701</v>
      </c>
      <c r="K251">
        <v>158.87602766924601</v>
      </c>
      <c r="L251">
        <v>1</v>
      </c>
      <c r="M251">
        <v>1</v>
      </c>
      <c r="N251">
        <v>1</v>
      </c>
    </row>
    <row r="252" spans="1:14" hidden="1">
      <c r="A252" t="s">
        <v>381</v>
      </c>
      <c r="B252">
        <v>2010</v>
      </c>
      <c r="C252" t="s">
        <v>284</v>
      </c>
      <c r="D252">
        <v>14</v>
      </c>
      <c r="E252">
        <v>67.653664851916503</v>
      </c>
      <c r="F252">
        <v>24390</v>
      </c>
      <c r="G252">
        <v>2.0251245468132502</v>
      </c>
      <c r="H252">
        <v>3.3729772389056598</v>
      </c>
      <c r="I252">
        <v>-0.46848034223969098</v>
      </c>
      <c r="J252">
        <v>-1.78490004200342</v>
      </c>
      <c r="K252">
        <v>192.23020623390099</v>
      </c>
      <c r="L252">
        <v>1</v>
      </c>
      <c r="M252">
        <v>1</v>
      </c>
      <c r="N252">
        <v>1</v>
      </c>
    </row>
    <row r="253" spans="1:14" hidden="1">
      <c r="A253" t="s">
        <v>381</v>
      </c>
      <c r="B253">
        <v>2011</v>
      </c>
      <c r="C253" t="s">
        <v>284</v>
      </c>
      <c r="D253">
        <v>12</v>
      </c>
      <c r="E253">
        <v>90.644448102678695</v>
      </c>
      <c r="F253">
        <v>24540</v>
      </c>
      <c r="G253">
        <v>0.91654473664908997</v>
      </c>
      <c r="H253">
        <v>2.7829105768129101</v>
      </c>
      <c r="I253">
        <v>-0.123520956217733</v>
      </c>
      <c r="J253">
        <v>-3.62979150328129</v>
      </c>
      <c r="K253">
        <v>176.810895641424</v>
      </c>
      <c r="L253">
        <v>1</v>
      </c>
      <c r="M253">
        <v>1</v>
      </c>
      <c r="N253">
        <v>1</v>
      </c>
    </row>
    <row r="254" spans="1:14" hidden="1">
      <c r="A254" t="s">
        <v>381</v>
      </c>
      <c r="B254">
        <v>2012</v>
      </c>
      <c r="C254" t="s">
        <v>284</v>
      </c>
      <c r="D254">
        <v>8</v>
      </c>
      <c r="E254">
        <v>119.79105701516301</v>
      </c>
      <c r="F254">
        <v>24560</v>
      </c>
      <c r="G254">
        <v>-0.66567696420949196</v>
      </c>
      <c r="H254">
        <v>1.5024884605071001</v>
      </c>
      <c r="I254">
        <v>0.40246337981511499</v>
      </c>
      <c r="J254">
        <v>-5.5067485554405602</v>
      </c>
      <c r="K254">
        <v>160.00148824446299</v>
      </c>
      <c r="L254">
        <v>1</v>
      </c>
      <c r="M254">
        <v>1</v>
      </c>
      <c r="N254">
        <v>1</v>
      </c>
    </row>
    <row r="255" spans="1:14">
      <c r="A255" t="s">
        <v>383</v>
      </c>
      <c r="B255">
        <v>2007</v>
      </c>
      <c r="C255" t="s">
        <v>284</v>
      </c>
      <c r="D255">
        <v>12</v>
      </c>
      <c r="E255">
        <v>10.7074977777778</v>
      </c>
      <c r="F255">
        <v>12880</v>
      </c>
      <c r="G255">
        <v>6.3626343477415004</v>
      </c>
      <c r="H255">
        <v>4.9136390107380397</v>
      </c>
      <c r="I255">
        <v>-5.58903981585315</v>
      </c>
      <c r="J255">
        <v>-2.83317912271343</v>
      </c>
      <c r="K255">
        <v>53.131299754928598</v>
      </c>
      <c r="L255">
        <v>0</v>
      </c>
      <c r="M255">
        <v>1</v>
      </c>
      <c r="N255">
        <v>1</v>
      </c>
    </row>
    <row r="256" spans="1:14" hidden="1">
      <c r="A256" t="s">
        <v>383</v>
      </c>
      <c r="B256">
        <v>2008</v>
      </c>
      <c r="C256" t="s">
        <v>284</v>
      </c>
      <c r="D256">
        <v>12</v>
      </c>
      <c r="E256">
        <v>9.9650340451388999</v>
      </c>
      <c r="F256">
        <v>14840</v>
      </c>
      <c r="G256">
        <v>7.6800699265898897</v>
      </c>
      <c r="H256">
        <v>3.3163799555871298</v>
      </c>
      <c r="I256">
        <v>-4.7687329276067896</v>
      </c>
      <c r="J256">
        <v>-2.4123866664725999</v>
      </c>
      <c r="K256">
        <v>54.2585469113709</v>
      </c>
      <c r="L256">
        <v>0</v>
      </c>
      <c r="M256">
        <v>1</v>
      </c>
      <c r="N256">
        <v>1</v>
      </c>
    </row>
    <row r="257" spans="1:14" hidden="1">
      <c r="A257" t="s">
        <v>383</v>
      </c>
      <c r="B257">
        <v>2009</v>
      </c>
      <c r="C257" t="s">
        <v>284</v>
      </c>
      <c r="D257">
        <v>12</v>
      </c>
      <c r="E257">
        <v>29.049936375378099</v>
      </c>
      <c r="F257">
        <v>17110</v>
      </c>
      <c r="G257">
        <v>7.7313646515321999</v>
      </c>
      <c r="H257">
        <v>3.9460782280425701</v>
      </c>
      <c r="I257">
        <v>-6.1958527685754401</v>
      </c>
      <c r="J257">
        <v>-2.2291918694041701</v>
      </c>
      <c r="K257">
        <v>65.706622563696598</v>
      </c>
      <c r="L257">
        <v>0</v>
      </c>
      <c r="M257">
        <v>1</v>
      </c>
      <c r="N257">
        <v>1</v>
      </c>
    </row>
    <row r="258" spans="1:14" hidden="1">
      <c r="A258" t="s">
        <v>383</v>
      </c>
      <c r="B258">
        <v>2010</v>
      </c>
      <c r="C258" t="s">
        <v>284</v>
      </c>
      <c r="D258">
        <v>12</v>
      </c>
      <c r="E258">
        <v>63.201439680221497</v>
      </c>
      <c r="F258">
        <v>17010</v>
      </c>
      <c r="G258">
        <v>4.7741823706734996</v>
      </c>
      <c r="H258">
        <v>2.9900027067380202</v>
      </c>
      <c r="I258">
        <v>-3.56641702465443</v>
      </c>
      <c r="J258">
        <v>-3.6345285811233201</v>
      </c>
      <c r="K258">
        <v>104.992510038158</v>
      </c>
      <c r="L258">
        <v>0</v>
      </c>
      <c r="M258">
        <v>1</v>
      </c>
      <c r="N258">
        <v>1</v>
      </c>
    </row>
    <row r="259" spans="1:14" hidden="1">
      <c r="A259" t="s">
        <v>383</v>
      </c>
      <c r="B259">
        <v>2011</v>
      </c>
      <c r="C259" t="s">
        <v>284</v>
      </c>
      <c r="D259">
        <v>12</v>
      </c>
      <c r="E259">
        <v>87.633383675671695</v>
      </c>
      <c r="F259">
        <v>17130</v>
      </c>
      <c r="G259">
        <v>3.9162324283440202</v>
      </c>
      <c r="H259">
        <v>2.3901008456025701</v>
      </c>
      <c r="I259">
        <v>-3.6402937572063201</v>
      </c>
      <c r="J259">
        <v>-5.2900578190168099</v>
      </c>
      <c r="K259">
        <v>94.064917905735399</v>
      </c>
      <c r="L259">
        <v>0</v>
      </c>
      <c r="M259">
        <v>1</v>
      </c>
      <c r="N259">
        <v>1</v>
      </c>
    </row>
    <row r="260" spans="1:14" hidden="1">
      <c r="A260" t="s">
        <v>383</v>
      </c>
      <c r="B260">
        <v>2012</v>
      </c>
      <c r="C260" t="s">
        <v>284</v>
      </c>
      <c r="D260">
        <v>11</v>
      </c>
      <c r="E260">
        <v>115.405461022694</v>
      </c>
      <c r="F260">
        <v>17430</v>
      </c>
      <c r="G260">
        <v>1.9220216656009099</v>
      </c>
      <c r="H260">
        <v>2.16380292167351</v>
      </c>
      <c r="I260">
        <v>-2.0786636261009002</v>
      </c>
      <c r="J260">
        <v>-6.2339693189982599</v>
      </c>
      <c r="K260">
        <v>87.158604000858006</v>
      </c>
      <c r="L260">
        <v>0</v>
      </c>
      <c r="M260">
        <v>1</v>
      </c>
      <c r="N260">
        <v>1</v>
      </c>
    </row>
    <row r="261" spans="1:14">
      <c r="A261" t="s">
        <v>385</v>
      </c>
      <c r="B261">
        <v>2007</v>
      </c>
      <c r="C261" t="s">
        <v>284</v>
      </c>
      <c r="D261">
        <v>9</v>
      </c>
      <c r="E261">
        <v>38.838526923076898</v>
      </c>
      <c r="F261">
        <v>2890</v>
      </c>
      <c r="G261">
        <v>5.7954116194605598</v>
      </c>
      <c r="H261">
        <v>3.97899760625794</v>
      </c>
      <c r="I261">
        <v>1.11845973881938</v>
      </c>
      <c r="J261">
        <v>1.8432764662754599</v>
      </c>
      <c r="K261">
        <v>44.350464704159997</v>
      </c>
      <c r="L261">
        <v>0</v>
      </c>
      <c r="M261">
        <v>0</v>
      </c>
      <c r="N261">
        <v>1</v>
      </c>
    </row>
    <row r="262" spans="1:14" hidden="1">
      <c r="A262" t="s">
        <v>385</v>
      </c>
      <c r="B262">
        <v>2008</v>
      </c>
      <c r="C262" t="s">
        <v>284</v>
      </c>
      <c r="D262">
        <v>9</v>
      </c>
      <c r="E262">
        <v>43.051798076922999</v>
      </c>
      <c r="F262">
        <v>3280</v>
      </c>
      <c r="G262">
        <v>5.2714968257143404</v>
      </c>
      <c r="H262">
        <v>3.8064615031103499</v>
      </c>
      <c r="I262">
        <v>6.3477636326951403</v>
      </c>
      <c r="J262">
        <v>1.5109619890353001</v>
      </c>
      <c r="K262">
        <v>39.5360286012681</v>
      </c>
      <c r="L262">
        <v>0</v>
      </c>
      <c r="M262">
        <v>0</v>
      </c>
      <c r="N262">
        <v>1</v>
      </c>
    </row>
    <row r="263" spans="1:14" hidden="1">
      <c r="A263" t="s">
        <v>385</v>
      </c>
      <c r="B263">
        <v>2009</v>
      </c>
      <c r="C263" t="s">
        <v>284</v>
      </c>
      <c r="D263">
        <v>9</v>
      </c>
      <c r="E263">
        <v>79.4125333333334</v>
      </c>
      <c r="F263">
        <v>3750</v>
      </c>
      <c r="G263">
        <v>4.3065535520074096</v>
      </c>
      <c r="H263">
        <v>4.1158349364947204</v>
      </c>
      <c r="I263">
        <v>0.81106521441707502</v>
      </c>
      <c r="J263">
        <v>0.845158688934048</v>
      </c>
      <c r="K263">
        <v>37.685931322132099</v>
      </c>
      <c r="L263">
        <v>0</v>
      </c>
      <c r="M263">
        <v>0</v>
      </c>
      <c r="N263">
        <v>1</v>
      </c>
    </row>
    <row r="264" spans="1:14" hidden="1">
      <c r="A264" t="s">
        <v>385</v>
      </c>
      <c r="B264">
        <v>2010</v>
      </c>
      <c r="C264" t="s">
        <v>284</v>
      </c>
      <c r="D264">
        <v>9</v>
      </c>
      <c r="E264">
        <v>118.836162290009</v>
      </c>
      <c r="F264">
        <v>3860</v>
      </c>
      <c r="G264">
        <v>2.5729166686808802</v>
      </c>
      <c r="H264">
        <v>2.28810478568322</v>
      </c>
      <c r="I264">
        <v>8.3010231195302708</v>
      </c>
      <c r="J264">
        <v>-0.805315993991362</v>
      </c>
      <c r="K264">
        <v>40.456736075541997</v>
      </c>
      <c r="L264">
        <v>0</v>
      </c>
      <c r="M264">
        <v>0</v>
      </c>
      <c r="N264">
        <v>1</v>
      </c>
    </row>
    <row r="265" spans="1:14" hidden="1">
      <c r="A265" t="s">
        <v>385</v>
      </c>
      <c r="B265">
        <v>2011</v>
      </c>
      <c r="C265" t="s">
        <v>284</v>
      </c>
      <c r="D265">
        <v>9</v>
      </c>
      <c r="E265">
        <v>141.59382248256199</v>
      </c>
      <c r="F265">
        <v>4320</v>
      </c>
      <c r="G265">
        <v>3.25232008910486</v>
      </c>
      <c r="H265">
        <v>2.6316644707175501</v>
      </c>
      <c r="I265">
        <v>3.1187322734930798</v>
      </c>
      <c r="J265">
        <v>-1.05676876593895</v>
      </c>
      <c r="K265">
        <v>39.205410765252097</v>
      </c>
      <c r="L265">
        <v>0</v>
      </c>
      <c r="M265">
        <v>0</v>
      </c>
      <c r="N265">
        <v>1</v>
      </c>
    </row>
    <row r="266" spans="1:14" hidden="1">
      <c r="A266" t="s">
        <v>385</v>
      </c>
      <c r="B266">
        <v>2012</v>
      </c>
      <c r="C266" t="s">
        <v>284</v>
      </c>
      <c r="D266">
        <v>9</v>
      </c>
      <c r="E266">
        <v>139.107138207313</v>
      </c>
      <c r="F266">
        <v>4620</v>
      </c>
      <c r="G266">
        <v>2.0105127756421299</v>
      </c>
      <c r="H266">
        <v>2.0784314990167401</v>
      </c>
      <c r="I266">
        <v>2.5794322345271699</v>
      </c>
      <c r="J266">
        <v>-1.60206971289792</v>
      </c>
      <c r="K266">
        <v>41.169688469102702</v>
      </c>
      <c r="L266">
        <v>0</v>
      </c>
      <c r="M266">
        <v>0</v>
      </c>
      <c r="N266">
        <v>1</v>
      </c>
    </row>
    <row r="267" spans="1:14">
      <c r="A267" t="s">
        <v>387</v>
      </c>
      <c r="B267">
        <v>2007</v>
      </c>
      <c r="C267" t="s">
        <v>284</v>
      </c>
      <c r="D267">
        <v>4</v>
      </c>
      <c r="E267">
        <v>188.964573643411</v>
      </c>
      <c r="F267">
        <v>7520</v>
      </c>
      <c r="G267">
        <v>7.4807950286376004</v>
      </c>
      <c r="H267">
        <v>10.106627760744701</v>
      </c>
      <c r="I267">
        <v>-5.9966084619563</v>
      </c>
      <c r="J267">
        <v>-1.96133333333333</v>
      </c>
      <c r="K267">
        <v>162.644445533153</v>
      </c>
      <c r="L267">
        <v>1</v>
      </c>
      <c r="M267">
        <v>0</v>
      </c>
      <c r="N267">
        <v>0</v>
      </c>
    </row>
    <row r="268" spans="1:14" hidden="1">
      <c r="A268" t="s">
        <v>387</v>
      </c>
      <c r="B268">
        <v>2008</v>
      </c>
      <c r="C268" t="s">
        <v>284</v>
      </c>
      <c r="D268">
        <v>4</v>
      </c>
      <c r="E268">
        <v>180.16916860465099</v>
      </c>
      <c r="F268">
        <v>8500</v>
      </c>
      <c r="G268">
        <v>7.3316235423081704</v>
      </c>
      <c r="H268">
        <v>9.4972759855230802</v>
      </c>
      <c r="I268">
        <v>-5.8380128867942096</v>
      </c>
      <c r="J268">
        <v>-1.1503333333333301</v>
      </c>
      <c r="K268">
        <v>159.89921283148601</v>
      </c>
      <c r="L268">
        <v>1</v>
      </c>
      <c r="M268">
        <v>0</v>
      </c>
      <c r="N268">
        <v>0</v>
      </c>
    </row>
    <row r="269" spans="1:14" hidden="1">
      <c r="A269" t="s">
        <v>387</v>
      </c>
      <c r="B269">
        <v>2009</v>
      </c>
      <c r="C269" t="s">
        <v>284</v>
      </c>
      <c r="D269">
        <v>4</v>
      </c>
      <c r="E269">
        <v>226.64169927568801</v>
      </c>
      <c r="F269">
        <v>9340</v>
      </c>
      <c r="G269">
        <v>5.1556312627185701</v>
      </c>
      <c r="H269">
        <v>9.5991838030330108</v>
      </c>
      <c r="I269">
        <v>-5.5278553046673498</v>
      </c>
      <c r="J269">
        <v>-1.6010013362959801</v>
      </c>
      <c r="K269">
        <v>161.074642424112</v>
      </c>
      <c r="L269">
        <v>1</v>
      </c>
      <c r="M269">
        <v>0</v>
      </c>
      <c r="N269">
        <v>0</v>
      </c>
    </row>
    <row r="270" spans="1:14" hidden="1">
      <c r="A270" t="s">
        <v>387</v>
      </c>
      <c r="B270">
        <v>2010</v>
      </c>
      <c r="C270" t="s">
        <v>284</v>
      </c>
      <c r="D270">
        <v>5</v>
      </c>
      <c r="E270">
        <v>258.92668113814</v>
      </c>
      <c r="F270">
        <v>9130</v>
      </c>
      <c r="G270">
        <v>1.84875799520636</v>
      </c>
      <c r="H270">
        <v>8.4837619723736299</v>
      </c>
      <c r="I270">
        <v>-1.97281305509565</v>
      </c>
      <c r="J270">
        <v>-3.71053007969671</v>
      </c>
      <c r="K270">
        <v>187.379580338789</v>
      </c>
      <c r="L270">
        <v>1</v>
      </c>
      <c r="M270">
        <v>0</v>
      </c>
      <c r="N270">
        <v>0</v>
      </c>
    </row>
    <row r="271" spans="1:14" hidden="1">
      <c r="A271" t="s">
        <v>387</v>
      </c>
      <c r="B271">
        <v>2011</v>
      </c>
      <c r="C271" t="s">
        <v>284</v>
      </c>
      <c r="D271">
        <v>5</v>
      </c>
      <c r="E271">
        <v>258.15166160979101</v>
      </c>
      <c r="F271">
        <v>9980</v>
      </c>
      <c r="G271">
        <v>2.4146238865841001</v>
      </c>
      <c r="H271">
        <v>8.4205164043081808</v>
      </c>
      <c r="I271">
        <v>-6.2119782014242801</v>
      </c>
      <c r="J271">
        <v>-3.5509986894583001</v>
      </c>
      <c r="K271">
        <v>178.785074858602</v>
      </c>
      <c r="L271">
        <v>1</v>
      </c>
      <c r="M271">
        <v>0</v>
      </c>
      <c r="N271">
        <v>0</v>
      </c>
    </row>
    <row r="272" spans="1:14" hidden="1">
      <c r="A272" t="s">
        <v>387</v>
      </c>
      <c r="B272">
        <v>2012</v>
      </c>
      <c r="C272" t="s">
        <v>284</v>
      </c>
      <c r="D272">
        <v>6</v>
      </c>
      <c r="E272">
        <v>220.998487557717</v>
      </c>
      <c r="F272">
        <v>10510</v>
      </c>
      <c r="G272">
        <v>3.4406659374621502</v>
      </c>
      <c r="H272">
        <v>7.0964335025290097</v>
      </c>
      <c r="I272">
        <v>-9.6910741927570392</v>
      </c>
      <c r="J272">
        <v>-3.3680451977576702</v>
      </c>
      <c r="K272">
        <v>165.80531794945699</v>
      </c>
      <c r="L272">
        <v>1</v>
      </c>
      <c r="M272">
        <v>0</v>
      </c>
      <c r="N272">
        <v>0</v>
      </c>
    </row>
    <row r="273" spans="1:14">
      <c r="A273" t="s">
        <v>389</v>
      </c>
      <c r="B273">
        <v>2007</v>
      </c>
      <c r="C273" t="s">
        <v>284</v>
      </c>
      <c r="D273">
        <v>3</v>
      </c>
      <c r="E273">
        <v>189.93781496062999</v>
      </c>
      <c r="F273">
        <v>1950</v>
      </c>
      <c r="G273">
        <v>7.8750000000000497</v>
      </c>
      <c r="H273">
        <v>10.557986980665699</v>
      </c>
      <c r="I273">
        <v>-1.5025094045241001</v>
      </c>
      <c r="J273">
        <v>-1.8630245197482</v>
      </c>
      <c r="K273">
        <v>91.7374766955583</v>
      </c>
      <c r="L273">
        <v>1</v>
      </c>
      <c r="M273">
        <v>0</v>
      </c>
      <c r="N273">
        <v>0</v>
      </c>
    </row>
    <row r="274" spans="1:14" hidden="1">
      <c r="A274" t="s">
        <v>389</v>
      </c>
      <c r="B274">
        <v>2008</v>
      </c>
      <c r="C274" t="s">
        <v>284</v>
      </c>
      <c r="D274">
        <v>3</v>
      </c>
      <c r="E274">
        <v>182.39596195502301</v>
      </c>
      <c r="F274">
        <v>2570</v>
      </c>
      <c r="G274">
        <v>7.5000001919556203</v>
      </c>
      <c r="H274">
        <v>11.822029491922001</v>
      </c>
      <c r="I274">
        <v>-3.6792575870886601</v>
      </c>
      <c r="J274">
        <v>-1.0956821645383401</v>
      </c>
      <c r="K274">
        <v>109.0701876518</v>
      </c>
      <c r="L274">
        <v>1</v>
      </c>
      <c r="M274">
        <v>0</v>
      </c>
      <c r="N274">
        <v>0</v>
      </c>
    </row>
    <row r="275" spans="1:14" hidden="1">
      <c r="A275" t="s">
        <v>389</v>
      </c>
      <c r="B275">
        <v>2010</v>
      </c>
      <c r="C275" t="s">
        <v>284</v>
      </c>
      <c r="D275">
        <v>2</v>
      </c>
      <c r="E275">
        <v>1068.5240883075601</v>
      </c>
      <c r="F275">
        <v>2840</v>
      </c>
      <c r="G275">
        <v>0.675000191955615</v>
      </c>
      <c r="H275">
        <v>17.988891676856799</v>
      </c>
      <c r="I275">
        <v>-1.48087778440786</v>
      </c>
      <c r="J275">
        <v>-2.6541378685756798</v>
      </c>
      <c r="K275">
        <v>187.86371060807801</v>
      </c>
      <c r="L275">
        <v>1</v>
      </c>
      <c r="M275">
        <v>0</v>
      </c>
      <c r="N275">
        <v>0</v>
      </c>
    </row>
    <row r="276" spans="1:14" hidden="1">
      <c r="A276" t="s">
        <v>389</v>
      </c>
      <c r="B276">
        <v>2011</v>
      </c>
      <c r="C276" t="s">
        <v>284</v>
      </c>
      <c r="D276">
        <v>2</v>
      </c>
      <c r="E276">
        <v>1225.92821352955</v>
      </c>
      <c r="F276">
        <v>2990</v>
      </c>
      <c r="G276">
        <v>-9.9999808044372598E-2</v>
      </c>
      <c r="H276">
        <v>16.835023038270901</v>
      </c>
      <c r="I276">
        <v>-2.2108308662080698</v>
      </c>
      <c r="J276">
        <v>-4.53158073938316</v>
      </c>
      <c r="K276">
        <v>157.81207393991201</v>
      </c>
      <c r="L276">
        <v>1</v>
      </c>
      <c r="M276">
        <v>0</v>
      </c>
      <c r="N276">
        <v>0</v>
      </c>
    </row>
    <row r="277" spans="1:14" hidden="1">
      <c r="A277" t="s">
        <v>389</v>
      </c>
      <c r="B277">
        <v>2012</v>
      </c>
      <c r="C277" t="s">
        <v>284</v>
      </c>
      <c r="D277">
        <v>1</v>
      </c>
      <c r="E277">
        <v>1139.6349840225</v>
      </c>
      <c r="F277">
        <v>3140</v>
      </c>
      <c r="G277">
        <v>-0.77500000000001301</v>
      </c>
      <c r="H277">
        <v>11.0777508938707</v>
      </c>
      <c r="I277">
        <v>-6.2617130604210702</v>
      </c>
      <c r="J277">
        <v>-4.8153319489144799</v>
      </c>
      <c r="K277">
        <v>138.710719496916</v>
      </c>
      <c r="L277">
        <v>1</v>
      </c>
      <c r="M277">
        <v>0</v>
      </c>
      <c r="N277">
        <v>0</v>
      </c>
    </row>
    <row r="278" spans="1:14" hidden="1">
      <c r="A278" t="s">
        <v>391</v>
      </c>
      <c r="B278">
        <v>2010</v>
      </c>
      <c r="C278" t="s">
        <v>284</v>
      </c>
      <c r="D278">
        <v>16</v>
      </c>
      <c r="E278">
        <v>31.8812</v>
      </c>
      <c r="F278">
        <v>48300</v>
      </c>
      <c r="G278">
        <v>0.34396374596651602</v>
      </c>
      <c r="H278">
        <v>2.1120755039508698</v>
      </c>
      <c r="I278">
        <v>-2.6409662452232201</v>
      </c>
      <c r="J278">
        <v>-6.0450963527697503</v>
      </c>
      <c r="K278">
        <v>855.01039239150998</v>
      </c>
      <c r="L278">
        <v>0</v>
      </c>
      <c r="M278">
        <v>1</v>
      </c>
      <c r="N278">
        <v>1</v>
      </c>
    </row>
    <row r="279" spans="1:14" hidden="1">
      <c r="A279" t="s">
        <v>391</v>
      </c>
      <c r="B279">
        <v>2011</v>
      </c>
      <c r="C279" t="s">
        <v>284</v>
      </c>
      <c r="D279">
        <v>16</v>
      </c>
      <c r="E279">
        <v>37.699744230769298</v>
      </c>
      <c r="F279">
        <v>49110</v>
      </c>
      <c r="G279">
        <v>0.309417979695084</v>
      </c>
      <c r="H279">
        <v>1.7078658242470299</v>
      </c>
      <c r="I279">
        <v>-2.9665873673518499</v>
      </c>
      <c r="J279">
        <v>-8.5903776970722401</v>
      </c>
      <c r="K279">
        <v>759.86611240079901</v>
      </c>
      <c r="L279">
        <v>0</v>
      </c>
      <c r="M279">
        <v>1</v>
      </c>
      <c r="N279">
        <v>1</v>
      </c>
    </row>
    <row r="280" spans="1:14" hidden="1">
      <c r="A280" t="s">
        <v>391</v>
      </c>
      <c r="B280">
        <v>2012</v>
      </c>
      <c r="C280" t="s">
        <v>284</v>
      </c>
      <c r="D280">
        <v>16</v>
      </c>
      <c r="E280">
        <v>42.077081774761197</v>
      </c>
      <c r="F280">
        <v>50350</v>
      </c>
      <c r="G280">
        <v>0.26660099854487901</v>
      </c>
      <c r="H280">
        <v>1.4804462482373999</v>
      </c>
      <c r="I280">
        <v>-2.9601170261440002</v>
      </c>
      <c r="J280">
        <v>-9.8274477588923208</v>
      </c>
      <c r="K280">
        <v>729.91834409418902</v>
      </c>
      <c r="L280">
        <v>0</v>
      </c>
      <c r="M280">
        <v>1</v>
      </c>
      <c r="N280">
        <v>1</v>
      </c>
    </row>
    <row r="281" spans="1:14">
      <c r="A281" t="s">
        <v>393</v>
      </c>
      <c r="B281">
        <v>2007</v>
      </c>
      <c r="C281" t="s">
        <v>284</v>
      </c>
      <c r="D281">
        <v>2</v>
      </c>
      <c r="E281">
        <v>155.367876447876</v>
      </c>
      <c r="F281">
        <v>6050</v>
      </c>
      <c r="G281">
        <v>7.68034238808771</v>
      </c>
      <c r="H281">
        <v>27.154033079632001</v>
      </c>
      <c r="I281">
        <v>14.422475131384999</v>
      </c>
      <c r="J281">
        <v>0.43708959067153003</v>
      </c>
      <c r="K281">
        <v>0.65544663906688105</v>
      </c>
      <c r="L281">
        <v>1</v>
      </c>
      <c r="M281">
        <v>0</v>
      </c>
      <c r="N281">
        <v>0</v>
      </c>
    </row>
    <row r="282" spans="1:14" hidden="1">
      <c r="A282" t="s">
        <v>393</v>
      </c>
      <c r="B282">
        <v>2008</v>
      </c>
      <c r="C282" t="s">
        <v>284</v>
      </c>
      <c r="D282">
        <v>2</v>
      </c>
      <c r="E282">
        <v>222.72787692125601</v>
      </c>
      <c r="F282">
        <v>7520</v>
      </c>
      <c r="G282">
        <v>11.8075332468174</v>
      </c>
      <c r="H282">
        <v>20.985694575906798</v>
      </c>
      <c r="I282">
        <v>6.9372749660326098</v>
      </c>
      <c r="J282">
        <v>2.1787913614886398</v>
      </c>
      <c r="K282">
        <v>0.79148388706272699</v>
      </c>
      <c r="L282">
        <v>1</v>
      </c>
      <c r="M282">
        <v>0</v>
      </c>
      <c r="N282">
        <v>0</v>
      </c>
    </row>
    <row r="283" spans="1:14" hidden="1">
      <c r="A283" t="s">
        <v>393</v>
      </c>
      <c r="B283">
        <v>2009</v>
      </c>
      <c r="C283" t="s">
        <v>284</v>
      </c>
      <c r="D283">
        <v>2</v>
      </c>
      <c r="E283">
        <v>488.03084033936102</v>
      </c>
      <c r="F283">
        <v>9230</v>
      </c>
      <c r="G283">
        <v>8.5553397602138297</v>
      </c>
      <c r="H283">
        <v>21.161817008955701</v>
      </c>
      <c r="I283">
        <v>10.185666047810299</v>
      </c>
      <c r="J283">
        <v>-2.6269999999999998</v>
      </c>
      <c r="K283">
        <v>0.68713729540226798</v>
      </c>
      <c r="L283">
        <v>1</v>
      </c>
      <c r="M283">
        <v>0</v>
      </c>
      <c r="N283">
        <v>0</v>
      </c>
    </row>
    <row r="284" spans="1:14" hidden="1">
      <c r="A284" t="s">
        <v>393</v>
      </c>
      <c r="B284">
        <v>2010</v>
      </c>
      <c r="C284" t="s">
        <v>284</v>
      </c>
      <c r="D284">
        <v>2</v>
      </c>
      <c r="E284">
        <v>984.37870588237502</v>
      </c>
      <c r="F284">
        <v>10140</v>
      </c>
      <c r="G284">
        <v>5.1753487076827502</v>
      </c>
      <c r="H284">
        <v>27.0809414466131</v>
      </c>
      <c r="I284">
        <v>0.68544883586445204</v>
      </c>
      <c r="J284">
        <v>-4.9873333333333303</v>
      </c>
      <c r="K284">
        <v>1.37645331086406</v>
      </c>
      <c r="L284">
        <v>1</v>
      </c>
      <c r="M284">
        <v>0</v>
      </c>
      <c r="N284">
        <v>0</v>
      </c>
    </row>
    <row r="285" spans="1:14" hidden="1">
      <c r="A285" t="s">
        <v>393</v>
      </c>
      <c r="B285">
        <v>2011</v>
      </c>
      <c r="C285" t="s">
        <v>284</v>
      </c>
      <c r="D285">
        <v>2</v>
      </c>
      <c r="E285">
        <v>1258.1207199309099</v>
      </c>
      <c r="F285">
        <v>11520</v>
      </c>
      <c r="G285">
        <v>2.33529681474961</v>
      </c>
      <c r="H285">
        <v>27.634203077908499</v>
      </c>
      <c r="I285">
        <v>2.2376752570476</v>
      </c>
      <c r="J285">
        <v>-7.5036666666666703</v>
      </c>
      <c r="K285">
        <v>0.86407129817426098</v>
      </c>
      <c r="L285">
        <v>1</v>
      </c>
      <c r="M285">
        <v>0</v>
      </c>
      <c r="N285">
        <v>0</v>
      </c>
    </row>
    <row r="286" spans="1:14" hidden="1">
      <c r="A286" t="s">
        <v>393</v>
      </c>
      <c r="B286">
        <v>2012</v>
      </c>
      <c r="C286" t="s">
        <v>284</v>
      </c>
      <c r="D286">
        <v>2</v>
      </c>
      <c r="E286">
        <v>1275.1580167698201</v>
      </c>
      <c r="F286">
        <v>11760</v>
      </c>
      <c r="G286">
        <v>1.1906881358508099</v>
      </c>
      <c r="H286">
        <v>27.119539490637699</v>
      </c>
      <c r="I286">
        <v>7.7056472069345796</v>
      </c>
      <c r="J286">
        <v>-10.214</v>
      </c>
      <c r="K286">
        <v>1.1684787089425299</v>
      </c>
      <c r="L286">
        <v>1</v>
      </c>
      <c r="M286">
        <v>1</v>
      </c>
      <c r="N286">
        <v>0</v>
      </c>
    </row>
    <row r="287" spans="1:14">
      <c r="A287" t="s">
        <v>395</v>
      </c>
      <c r="B287">
        <v>2007</v>
      </c>
      <c r="C287" t="s">
        <v>284</v>
      </c>
      <c r="D287">
        <v>4</v>
      </c>
      <c r="E287">
        <v>97.382582278480996</v>
      </c>
      <c r="F287">
        <v>760</v>
      </c>
      <c r="G287">
        <v>7.2401691606561203</v>
      </c>
      <c r="H287">
        <v>7.8087799538112703</v>
      </c>
      <c r="I287">
        <v>-0.24670437369826601</v>
      </c>
      <c r="J287">
        <v>-0.38266666666666699</v>
      </c>
      <c r="K287">
        <v>0.41492133753084698</v>
      </c>
      <c r="L287">
        <v>1</v>
      </c>
      <c r="M287">
        <v>0</v>
      </c>
      <c r="N287">
        <v>0</v>
      </c>
    </row>
    <row r="288" spans="1:14" hidden="1">
      <c r="A288" t="s">
        <v>395</v>
      </c>
      <c r="B288">
        <v>2008</v>
      </c>
      <c r="C288" t="s">
        <v>284</v>
      </c>
      <c r="D288">
        <v>4</v>
      </c>
      <c r="E288">
        <v>89.438587057607805</v>
      </c>
      <c r="F288">
        <v>850</v>
      </c>
      <c r="G288">
        <v>7.2977794087113397</v>
      </c>
      <c r="H288">
        <v>7.9903326861716701</v>
      </c>
      <c r="I288">
        <v>-8.9816593641243898</v>
      </c>
      <c r="J288">
        <v>-0.98866666666666703</v>
      </c>
      <c r="K288">
        <v>0.42653034002141099</v>
      </c>
      <c r="L288">
        <v>0</v>
      </c>
      <c r="M288">
        <v>0</v>
      </c>
      <c r="N288">
        <v>0</v>
      </c>
    </row>
    <row r="289" spans="1:14" hidden="1">
      <c r="A289" t="s">
        <v>395</v>
      </c>
      <c r="B289">
        <v>2009</v>
      </c>
      <c r="C289" t="s">
        <v>284</v>
      </c>
      <c r="D289">
        <v>4</v>
      </c>
      <c r="E289">
        <v>161.409573980434</v>
      </c>
      <c r="F289">
        <v>1000</v>
      </c>
      <c r="G289">
        <v>6.8291195577622803</v>
      </c>
      <c r="H289">
        <v>12.9352975264969</v>
      </c>
      <c r="I289">
        <v>-10.9179529896098</v>
      </c>
      <c r="J289">
        <v>-0.74733333333333296</v>
      </c>
      <c r="K289">
        <v>0.37988732713051399</v>
      </c>
      <c r="L289">
        <v>1</v>
      </c>
      <c r="M289">
        <v>0</v>
      </c>
      <c r="N289">
        <v>0</v>
      </c>
    </row>
    <row r="290" spans="1:14" hidden="1">
      <c r="A290" t="s">
        <v>395</v>
      </c>
      <c r="B290">
        <v>2010</v>
      </c>
      <c r="C290" t="s">
        <v>284</v>
      </c>
      <c r="D290">
        <v>3</v>
      </c>
      <c r="E290">
        <v>239.202752131446</v>
      </c>
      <c r="F290">
        <v>1120</v>
      </c>
      <c r="G290">
        <v>6.2917820116469496</v>
      </c>
      <c r="H290">
        <v>12.8248880921837</v>
      </c>
      <c r="I290">
        <v>-6.2331036856391204</v>
      </c>
      <c r="J290">
        <v>-2.839</v>
      </c>
      <c r="K290">
        <v>0.49556886480512402</v>
      </c>
      <c r="L290">
        <v>1</v>
      </c>
      <c r="M290">
        <v>0</v>
      </c>
      <c r="N290">
        <v>0</v>
      </c>
    </row>
    <row r="291" spans="1:14" hidden="1">
      <c r="A291" t="s">
        <v>395</v>
      </c>
      <c r="B291">
        <v>2011</v>
      </c>
      <c r="C291" t="s">
        <v>284</v>
      </c>
      <c r="D291">
        <v>3</v>
      </c>
      <c r="E291">
        <v>297.44589712584201</v>
      </c>
      <c r="F291">
        <v>1270</v>
      </c>
      <c r="G291">
        <v>6.1531028629823199</v>
      </c>
      <c r="H291">
        <v>13.010825049078401</v>
      </c>
      <c r="I291">
        <v>-3.6883770007000898</v>
      </c>
      <c r="J291">
        <v>-3.0883333333333298</v>
      </c>
      <c r="K291">
        <v>0.53816508028215104</v>
      </c>
      <c r="L291">
        <v>1</v>
      </c>
      <c r="M291">
        <v>0</v>
      </c>
      <c r="N291">
        <v>0</v>
      </c>
    </row>
    <row r="292" spans="1:14" hidden="1">
      <c r="A292" t="s">
        <v>395</v>
      </c>
      <c r="B292">
        <v>2012</v>
      </c>
      <c r="C292" t="s">
        <v>284</v>
      </c>
      <c r="D292">
        <v>2</v>
      </c>
      <c r="E292">
        <v>318.030316856328</v>
      </c>
      <c r="F292">
        <v>1390</v>
      </c>
      <c r="G292">
        <v>5.9308024292103303</v>
      </c>
      <c r="H292">
        <v>11.5312119935283</v>
      </c>
      <c r="I292">
        <v>0.174119000057916</v>
      </c>
      <c r="J292">
        <v>-3.2793333333333301</v>
      </c>
      <c r="K292">
        <v>0.49320979182497099</v>
      </c>
      <c r="L292">
        <v>1</v>
      </c>
      <c r="M292">
        <v>0</v>
      </c>
      <c r="N292">
        <v>0</v>
      </c>
    </row>
    <row r="293" spans="1:14">
      <c r="A293" t="s">
        <v>397</v>
      </c>
      <c r="B293">
        <v>2007</v>
      </c>
      <c r="C293" t="s">
        <v>284</v>
      </c>
      <c r="D293">
        <v>9</v>
      </c>
      <c r="E293">
        <v>53.428953488372102</v>
      </c>
      <c r="F293">
        <v>5420</v>
      </c>
      <c r="G293">
        <v>4.5961131281379997</v>
      </c>
      <c r="H293">
        <v>3.1421022244780601</v>
      </c>
      <c r="I293">
        <v>-5.2660734410497501</v>
      </c>
      <c r="J293">
        <v>-0.41445960159791501</v>
      </c>
      <c r="K293">
        <v>74.068706946233206</v>
      </c>
      <c r="L293">
        <v>1</v>
      </c>
      <c r="M293">
        <v>0</v>
      </c>
      <c r="N293">
        <v>1</v>
      </c>
    </row>
    <row r="294" spans="1:14" hidden="1">
      <c r="A294" t="s">
        <v>397</v>
      </c>
      <c r="B294">
        <v>2008</v>
      </c>
      <c r="C294" t="s">
        <v>284</v>
      </c>
      <c r="D294">
        <v>9</v>
      </c>
      <c r="E294">
        <v>48.957241112002201</v>
      </c>
      <c r="F294">
        <v>5690</v>
      </c>
      <c r="G294">
        <v>5.2457837506284699</v>
      </c>
      <c r="H294">
        <v>5.0464482162495097</v>
      </c>
      <c r="I294">
        <v>-6.9952172567197</v>
      </c>
      <c r="J294">
        <v>0.59904901817713496</v>
      </c>
      <c r="K294">
        <v>76.793108562365902</v>
      </c>
      <c r="L294">
        <v>1</v>
      </c>
      <c r="M294">
        <v>0</v>
      </c>
      <c r="N294">
        <v>1</v>
      </c>
    </row>
    <row r="295" spans="1:14" hidden="1">
      <c r="A295" t="s">
        <v>397</v>
      </c>
      <c r="B295">
        <v>2009</v>
      </c>
      <c r="C295" t="s">
        <v>284</v>
      </c>
      <c r="D295">
        <v>10</v>
      </c>
      <c r="E295">
        <v>111.322074843899</v>
      </c>
      <c r="F295">
        <v>5750</v>
      </c>
      <c r="G295">
        <v>5.0126736497139701</v>
      </c>
      <c r="H295">
        <v>7.7588318240921996</v>
      </c>
      <c r="I295">
        <v>-7.3623566513752401</v>
      </c>
      <c r="J295">
        <v>0.43485568526424501</v>
      </c>
      <c r="K295">
        <v>79.032683477244305</v>
      </c>
      <c r="L295">
        <v>1</v>
      </c>
      <c r="M295">
        <v>0</v>
      </c>
      <c r="N295">
        <v>1</v>
      </c>
    </row>
    <row r="296" spans="1:14" hidden="1">
      <c r="A296" t="s">
        <v>397</v>
      </c>
      <c r="B296">
        <v>2010</v>
      </c>
      <c r="C296" t="s">
        <v>284</v>
      </c>
      <c r="D296">
        <v>10</v>
      </c>
      <c r="E296">
        <v>177.084936501621</v>
      </c>
      <c r="F296">
        <v>5630</v>
      </c>
      <c r="G296">
        <v>3.3118489982816199</v>
      </c>
      <c r="H296">
        <v>8.5882901926879196</v>
      </c>
      <c r="I296">
        <v>-3.9949549523055299</v>
      </c>
      <c r="J296">
        <v>-1.57515693097271</v>
      </c>
      <c r="K296">
        <v>100.48395186173801</v>
      </c>
      <c r="L296">
        <v>1</v>
      </c>
      <c r="M296">
        <v>0</v>
      </c>
      <c r="N296">
        <v>1</v>
      </c>
    </row>
    <row r="297" spans="1:14" hidden="1">
      <c r="A297" t="s">
        <v>397</v>
      </c>
      <c r="B297">
        <v>2011</v>
      </c>
      <c r="C297" t="s">
        <v>284</v>
      </c>
      <c r="D297">
        <v>10</v>
      </c>
      <c r="E297">
        <v>210.296323474801</v>
      </c>
      <c r="F297">
        <v>6000</v>
      </c>
      <c r="G297">
        <v>2.6959103412510399</v>
      </c>
      <c r="H297">
        <v>7.6429314398317798</v>
      </c>
      <c r="I297">
        <v>-1.92297158379265</v>
      </c>
      <c r="J297">
        <v>-3.2919806917546599</v>
      </c>
      <c r="K297">
        <v>95.355868022833107</v>
      </c>
      <c r="L297">
        <v>1</v>
      </c>
      <c r="M297">
        <v>0</v>
      </c>
      <c r="N297">
        <v>1</v>
      </c>
    </row>
    <row r="298" spans="1:14" hidden="1">
      <c r="A298" t="s">
        <v>397</v>
      </c>
      <c r="B298">
        <v>2012</v>
      </c>
      <c r="C298" t="s">
        <v>284</v>
      </c>
      <c r="D298">
        <v>9</v>
      </c>
      <c r="E298">
        <v>181.76262603890299</v>
      </c>
      <c r="F298">
        <v>6850</v>
      </c>
      <c r="G298">
        <v>2.2087908637765499</v>
      </c>
      <c r="H298">
        <v>7.4414974006952201</v>
      </c>
      <c r="I298">
        <v>-2.3469141326021501</v>
      </c>
      <c r="J298">
        <v>-4.51698132012696</v>
      </c>
      <c r="K298">
        <v>94.8505098118831</v>
      </c>
      <c r="L298">
        <v>1</v>
      </c>
      <c r="M298">
        <v>0</v>
      </c>
      <c r="N298">
        <v>1</v>
      </c>
    </row>
    <row r="299" spans="1:14" hidden="1">
      <c r="A299" t="s">
        <v>283</v>
      </c>
      <c r="B299">
        <v>2007</v>
      </c>
      <c r="C299" t="s">
        <v>398</v>
      </c>
      <c r="D299">
        <v>3</v>
      </c>
      <c r="E299">
        <v>273.77539525691702</v>
      </c>
      <c r="F299">
        <v>5579</v>
      </c>
      <c r="G299">
        <v>8.8572568708426793</v>
      </c>
      <c r="H299">
        <v>11.276580522067601</v>
      </c>
      <c r="I299">
        <v>2.9366133905226302</v>
      </c>
      <c r="J299">
        <v>-0.38502630185921899</v>
      </c>
      <c r="K299">
        <v>197.53713391023001</v>
      </c>
      <c r="L299">
        <v>1</v>
      </c>
      <c r="M299">
        <v>0</v>
      </c>
      <c r="N299">
        <v>0</v>
      </c>
    </row>
    <row r="300" spans="1:14" hidden="1">
      <c r="A300" t="s">
        <v>283</v>
      </c>
      <c r="B300">
        <v>2008</v>
      </c>
      <c r="C300" t="s">
        <v>398</v>
      </c>
      <c r="D300">
        <v>2</v>
      </c>
      <c r="E300">
        <v>292.25585471658098</v>
      </c>
      <c r="F300">
        <v>6632</v>
      </c>
      <c r="G300">
        <v>8.6487194238411007</v>
      </c>
      <c r="H300">
        <v>14.5140883907043</v>
      </c>
      <c r="I300">
        <v>2.2302028722429901</v>
      </c>
      <c r="J300">
        <v>-1.3253333333333299</v>
      </c>
      <c r="K300">
        <v>182.26978572909101</v>
      </c>
      <c r="L300">
        <v>1</v>
      </c>
      <c r="M300">
        <v>0</v>
      </c>
      <c r="N300">
        <v>0</v>
      </c>
    </row>
    <row r="301" spans="1:14" hidden="1">
      <c r="A301" t="s">
        <v>283</v>
      </c>
      <c r="B301">
        <v>2009</v>
      </c>
      <c r="C301" t="s">
        <v>398</v>
      </c>
      <c r="D301">
        <v>2</v>
      </c>
      <c r="E301">
        <v>686.57002283550696</v>
      </c>
      <c r="F301">
        <v>8287</v>
      </c>
      <c r="G301">
        <v>7.1668544072445197</v>
      </c>
      <c r="H301">
        <v>18.045277441677101</v>
      </c>
      <c r="I301">
        <v>1.66398962300661</v>
      </c>
      <c r="J301">
        <v>-1.0680000000000001</v>
      </c>
      <c r="K301">
        <v>159.92152645760601</v>
      </c>
      <c r="L301">
        <v>1</v>
      </c>
      <c r="M301">
        <v>0</v>
      </c>
      <c r="N301">
        <v>0</v>
      </c>
    </row>
    <row r="302" spans="1:14" hidden="1">
      <c r="A302" t="s">
        <v>283</v>
      </c>
      <c r="B302">
        <v>2010</v>
      </c>
      <c r="C302" t="s">
        <v>398</v>
      </c>
      <c r="D302">
        <v>2</v>
      </c>
      <c r="E302">
        <v>1353.95935903192</v>
      </c>
      <c r="F302">
        <v>10101</v>
      </c>
      <c r="G302">
        <v>4.8798603571077299</v>
      </c>
      <c r="H302">
        <v>16.2454957552862</v>
      </c>
      <c r="I302">
        <v>2.20281215671654</v>
      </c>
      <c r="J302">
        <v>-1.7589999999999999</v>
      </c>
      <c r="K302">
        <v>185.29264281735001</v>
      </c>
      <c r="L302">
        <v>1</v>
      </c>
      <c r="M302">
        <v>0</v>
      </c>
      <c r="N302">
        <v>0</v>
      </c>
    </row>
    <row r="303" spans="1:14" hidden="1">
      <c r="A303" t="s">
        <v>283</v>
      </c>
      <c r="B303">
        <v>2011</v>
      </c>
      <c r="C303" t="s">
        <v>398</v>
      </c>
      <c r="D303">
        <v>2</v>
      </c>
      <c r="E303">
        <v>1546.9205225057401</v>
      </c>
      <c r="F303">
        <v>9282</v>
      </c>
      <c r="G303">
        <v>5.0729397598646804</v>
      </c>
      <c r="H303">
        <v>16.203970865640301</v>
      </c>
      <c r="I303">
        <v>0.29384290565389398</v>
      </c>
      <c r="J303">
        <v>-1.56433333333333</v>
      </c>
      <c r="K303">
        <v>156.84698477243001</v>
      </c>
      <c r="L303">
        <v>1</v>
      </c>
      <c r="M303">
        <v>0</v>
      </c>
      <c r="N303">
        <v>0</v>
      </c>
    </row>
    <row r="304" spans="1:14" hidden="1">
      <c r="A304" t="s">
        <v>283</v>
      </c>
      <c r="B304">
        <v>2012</v>
      </c>
      <c r="C304" t="s">
        <v>398</v>
      </c>
      <c r="D304">
        <v>1</v>
      </c>
      <c r="E304">
        <v>1304.5206912761601</v>
      </c>
      <c r="F304">
        <v>11227</v>
      </c>
      <c r="G304">
        <v>5.2109452001802801</v>
      </c>
      <c r="H304">
        <v>14.8675908966833</v>
      </c>
      <c r="I304">
        <v>-0.40718500417547498</v>
      </c>
      <c r="J304">
        <v>-2.2599999999999998</v>
      </c>
      <c r="K304">
        <v>142.14858313190999</v>
      </c>
      <c r="L304">
        <v>1</v>
      </c>
      <c r="M304">
        <v>1</v>
      </c>
      <c r="N304">
        <v>0</v>
      </c>
    </row>
    <row r="305" spans="1:14" hidden="1">
      <c r="A305" t="s">
        <v>286</v>
      </c>
      <c r="B305">
        <v>2007</v>
      </c>
      <c r="C305" t="s">
        <v>398</v>
      </c>
      <c r="D305">
        <v>16</v>
      </c>
      <c r="E305">
        <v>3.6877419354838699</v>
      </c>
      <c r="F305">
        <v>41260</v>
      </c>
      <c r="G305">
        <v>2.23835435428493</v>
      </c>
      <c r="H305">
        <v>1.9385374935766899</v>
      </c>
      <c r="I305">
        <v>2.7048445346958601</v>
      </c>
      <c r="J305">
        <v>-2.6990858113264902</v>
      </c>
      <c r="K305">
        <v>353.09449404267502</v>
      </c>
      <c r="L305">
        <v>0</v>
      </c>
      <c r="M305">
        <v>1</v>
      </c>
      <c r="N305">
        <v>1</v>
      </c>
    </row>
    <row r="306" spans="1:14" hidden="1">
      <c r="A306" t="s">
        <v>286</v>
      </c>
      <c r="B306">
        <v>2008</v>
      </c>
      <c r="C306" t="s">
        <v>398</v>
      </c>
      <c r="D306">
        <v>16</v>
      </c>
      <c r="E306">
        <v>3.9083399942905999</v>
      </c>
      <c r="F306">
        <v>44170</v>
      </c>
      <c r="G306">
        <v>2.9546919956810598</v>
      </c>
      <c r="H306">
        <v>1.9743277943805</v>
      </c>
      <c r="I306">
        <v>3.4130804796900902</v>
      </c>
      <c r="J306">
        <v>-1.51327337184299</v>
      </c>
      <c r="K306">
        <v>376.929357508122</v>
      </c>
      <c r="L306">
        <v>0</v>
      </c>
      <c r="M306">
        <v>1</v>
      </c>
      <c r="N306">
        <v>1</v>
      </c>
    </row>
    <row r="307" spans="1:14" hidden="1">
      <c r="A307" t="s">
        <v>286</v>
      </c>
      <c r="B307">
        <v>2009</v>
      </c>
      <c r="C307" t="s">
        <v>398</v>
      </c>
      <c r="D307">
        <v>16</v>
      </c>
      <c r="E307">
        <v>16.415223172459001</v>
      </c>
      <c r="F307">
        <v>48700</v>
      </c>
      <c r="G307">
        <v>2.6650715934527001</v>
      </c>
      <c r="H307">
        <v>2.27804605492901</v>
      </c>
      <c r="I307">
        <v>4.70672428285057</v>
      </c>
      <c r="J307">
        <v>-1.22463263910245</v>
      </c>
      <c r="K307">
        <v>387.584926064841</v>
      </c>
      <c r="L307">
        <v>0</v>
      </c>
      <c r="M307">
        <v>1</v>
      </c>
      <c r="N307">
        <v>1</v>
      </c>
    </row>
    <row r="308" spans="1:14" hidden="1">
      <c r="A308" t="s">
        <v>286</v>
      </c>
      <c r="B308">
        <v>2010</v>
      </c>
      <c r="C308" t="s">
        <v>398</v>
      </c>
      <c r="D308">
        <v>16</v>
      </c>
      <c r="E308">
        <v>52.488136780171402</v>
      </c>
      <c r="F308">
        <v>48580</v>
      </c>
      <c r="G308">
        <v>1.18013185305588</v>
      </c>
      <c r="H308">
        <v>1.96361074089015</v>
      </c>
      <c r="I308">
        <v>2.5884576787837998</v>
      </c>
      <c r="J308">
        <v>-1.7158551647289999</v>
      </c>
      <c r="K308">
        <v>466.26576626362601</v>
      </c>
      <c r="L308">
        <v>0</v>
      </c>
      <c r="M308">
        <v>1</v>
      </c>
      <c r="N308">
        <v>1</v>
      </c>
    </row>
    <row r="309" spans="1:14" hidden="1">
      <c r="A309" t="s">
        <v>286</v>
      </c>
      <c r="B309">
        <v>2011</v>
      </c>
      <c r="C309" t="s">
        <v>398</v>
      </c>
      <c r="D309">
        <v>16</v>
      </c>
      <c r="E309">
        <v>77.780913495550195</v>
      </c>
      <c r="F309">
        <v>49180</v>
      </c>
      <c r="G309">
        <v>0.81244785059334301</v>
      </c>
      <c r="H309">
        <v>1.8452560668962701</v>
      </c>
      <c r="I309">
        <v>3.3745523400586301</v>
      </c>
      <c r="J309">
        <v>-2.4135969907535002</v>
      </c>
      <c r="K309">
        <v>407.649262560284</v>
      </c>
      <c r="L309">
        <v>0</v>
      </c>
      <c r="M309">
        <v>1</v>
      </c>
      <c r="N309">
        <v>1</v>
      </c>
    </row>
    <row r="310" spans="1:14" hidden="1">
      <c r="A310" t="s">
        <v>286</v>
      </c>
      <c r="B310">
        <v>2012</v>
      </c>
      <c r="C310" t="s">
        <v>398</v>
      </c>
      <c r="D310">
        <v>15</v>
      </c>
      <c r="E310">
        <v>101.83781452162</v>
      </c>
      <c r="F310">
        <v>50330</v>
      </c>
      <c r="G310">
        <v>0.67492746342016796</v>
      </c>
      <c r="H310">
        <v>1.8622621506394901</v>
      </c>
      <c r="I310">
        <v>1.54046259953127</v>
      </c>
      <c r="J310">
        <v>-2.76132785856203</v>
      </c>
      <c r="K310">
        <v>368.915630291632</v>
      </c>
      <c r="L310">
        <v>0</v>
      </c>
      <c r="M310">
        <v>1</v>
      </c>
      <c r="N310">
        <v>1</v>
      </c>
    </row>
    <row r="311" spans="1:14" hidden="1">
      <c r="A311" t="s">
        <v>288</v>
      </c>
      <c r="B311">
        <v>2009</v>
      </c>
      <c r="C311" t="s">
        <v>398</v>
      </c>
      <c r="D311">
        <v>16</v>
      </c>
      <c r="E311">
        <v>77.402631578947407</v>
      </c>
      <c r="F311">
        <v>42380</v>
      </c>
      <c r="G311">
        <v>3.4173929921794</v>
      </c>
      <c r="H311">
        <v>3.40783069871835</v>
      </c>
      <c r="I311">
        <v>-4.9402941502701596</v>
      </c>
      <c r="J311">
        <v>1.75420069789359</v>
      </c>
      <c r="K311">
        <v>418.11336674944698</v>
      </c>
      <c r="L311">
        <v>0</v>
      </c>
      <c r="M311">
        <v>1</v>
      </c>
      <c r="N311">
        <v>1</v>
      </c>
    </row>
    <row r="312" spans="1:14" hidden="1">
      <c r="A312" t="s">
        <v>288</v>
      </c>
      <c r="B312">
        <v>2010</v>
      </c>
      <c r="C312" t="s">
        <v>398</v>
      </c>
      <c r="D312">
        <v>16</v>
      </c>
      <c r="E312">
        <v>79.235891789473698</v>
      </c>
      <c r="F312">
        <v>44000</v>
      </c>
      <c r="G312">
        <v>3.0462306372747099</v>
      </c>
      <c r="H312">
        <v>2.83503899927396</v>
      </c>
      <c r="I312">
        <v>-5.2789906770977302</v>
      </c>
      <c r="J312">
        <v>0.36730696431968701</v>
      </c>
      <c r="K312">
        <v>441.17488129514197</v>
      </c>
      <c r="L312">
        <v>0</v>
      </c>
      <c r="M312">
        <v>1</v>
      </c>
      <c r="N312">
        <v>1</v>
      </c>
    </row>
    <row r="313" spans="1:14" hidden="1">
      <c r="A313" t="s">
        <v>288</v>
      </c>
      <c r="B313">
        <v>2011</v>
      </c>
      <c r="C313" t="s">
        <v>398</v>
      </c>
      <c r="D313">
        <v>16</v>
      </c>
      <c r="E313">
        <v>69.019821857094897</v>
      </c>
      <c r="F313">
        <v>46490</v>
      </c>
      <c r="G313">
        <v>2.7891552681251599</v>
      </c>
      <c r="H313">
        <v>3.0059937211001402</v>
      </c>
      <c r="I313">
        <v>-3.91794525805502</v>
      </c>
      <c r="J313">
        <v>-1.5209625769836399</v>
      </c>
      <c r="K313">
        <v>494.15662999715101</v>
      </c>
      <c r="L313">
        <v>0</v>
      </c>
      <c r="M313">
        <v>1</v>
      </c>
      <c r="N313">
        <v>1</v>
      </c>
    </row>
    <row r="314" spans="1:14" hidden="1">
      <c r="A314" t="s">
        <v>288</v>
      </c>
      <c r="B314">
        <v>2012</v>
      </c>
      <c r="C314" t="s">
        <v>398</v>
      </c>
      <c r="D314">
        <v>16</v>
      </c>
      <c r="E314">
        <v>65.224907484625206</v>
      </c>
      <c r="F314">
        <v>50060</v>
      </c>
      <c r="G314">
        <v>2.4294889682810799</v>
      </c>
      <c r="H314">
        <v>2.6848924783647701</v>
      </c>
      <c r="I314">
        <v>-3.2076822905170701</v>
      </c>
      <c r="J314">
        <v>-3.3822400328328901</v>
      </c>
      <c r="K314">
        <v>435.58078543189401</v>
      </c>
      <c r="L314">
        <v>0</v>
      </c>
      <c r="M314">
        <v>1</v>
      </c>
      <c r="N314">
        <v>1</v>
      </c>
    </row>
    <row r="315" spans="1:14" hidden="1">
      <c r="A315" t="s">
        <v>290</v>
      </c>
      <c r="B315">
        <v>2007</v>
      </c>
      <c r="C315" t="s">
        <v>398</v>
      </c>
      <c r="D315">
        <v>15</v>
      </c>
      <c r="E315">
        <v>3.5497416666666699</v>
      </c>
      <c r="F315">
        <v>39890</v>
      </c>
      <c r="G315">
        <v>2.2121695016894098</v>
      </c>
      <c r="H315">
        <v>2.2223943022205601</v>
      </c>
      <c r="I315">
        <v>1.83723439771763</v>
      </c>
      <c r="J315">
        <v>-0.90433681278801004</v>
      </c>
      <c r="K315">
        <v>343.48437194950498</v>
      </c>
      <c r="L315">
        <v>0</v>
      </c>
      <c r="M315">
        <v>1</v>
      </c>
      <c r="N315">
        <v>1</v>
      </c>
    </row>
    <row r="316" spans="1:14" hidden="1">
      <c r="A316" t="s">
        <v>290</v>
      </c>
      <c r="B316">
        <v>2008</v>
      </c>
      <c r="C316" t="s">
        <v>398</v>
      </c>
      <c r="D316">
        <v>15</v>
      </c>
      <c r="E316">
        <v>4.1591429852320703</v>
      </c>
      <c r="F316">
        <v>42630</v>
      </c>
      <c r="G316">
        <v>2.73977737364156</v>
      </c>
      <c r="H316">
        <v>2.13279772442122</v>
      </c>
      <c r="I316">
        <v>1.4909057040271201</v>
      </c>
      <c r="J316">
        <v>-1.03604074288593</v>
      </c>
      <c r="K316">
        <v>374.88774255738599</v>
      </c>
      <c r="L316">
        <v>0</v>
      </c>
      <c r="M316">
        <v>1</v>
      </c>
      <c r="N316">
        <v>1</v>
      </c>
    </row>
    <row r="317" spans="1:14" hidden="1">
      <c r="A317" t="s">
        <v>290</v>
      </c>
      <c r="B317">
        <v>2009</v>
      </c>
      <c r="C317" t="s">
        <v>398</v>
      </c>
      <c r="D317">
        <v>15</v>
      </c>
      <c r="E317">
        <v>14.7712907257869</v>
      </c>
      <c r="F317">
        <v>46530</v>
      </c>
      <c r="G317">
        <v>2.1194823527669402</v>
      </c>
      <c r="H317">
        <v>2.7010866084059599</v>
      </c>
      <c r="I317">
        <v>-1.3669460588423901</v>
      </c>
      <c r="J317">
        <v>-0.54311909705355499</v>
      </c>
      <c r="K317">
        <v>426.24046613843399</v>
      </c>
      <c r="L317">
        <v>0</v>
      </c>
      <c r="M317">
        <v>1</v>
      </c>
      <c r="N317">
        <v>1</v>
      </c>
    </row>
    <row r="318" spans="1:14" hidden="1">
      <c r="A318" t="s">
        <v>290</v>
      </c>
      <c r="B318">
        <v>2010</v>
      </c>
      <c r="C318" t="s">
        <v>398</v>
      </c>
      <c r="D318">
        <v>15</v>
      </c>
      <c r="E318">
        <v>36.647149506119</v>
      </c>
      <c r="F318">
        <v>45980</v>
      </c>
      <c r="G318">
        <v>0.99134685594614202</v>
      </c>
      <c r="H318">
        <v>2.0863891485843</v>
      </c>
      <c r="I318">
        <v>-0.59475738783064902</v>
      </c>
      <c r="J318">
        <v>-2.2210590334343299</v>
      </c>
      <c r="K318">
        <v>454.70492058973798</v>
      </c>
      <c r="L318">
        <v>0</v>
      </c>
      <c r="M318">
        <v>1</v>
      </c>
      <c r="N318">
        <v>1</v>
      </c>
    </row>
    <row r="319" spans="1:14" hidden="1">
      <c r="A319" t="s">
        <v>290</v>
      </c>
      <c r="B319">
        <v>2011</v>
      </c>
      <c r="C319" t="s">
        <v>398</v>
      </c>
      <c r="D319">
        <v>14</v>
      </c>
      <c r="E319">
        <v>72.279176245210806</v>
      </c>
      <c r="F319">
        <v>47200</v>
      </c>
      <c r="G319">
        <v>0.95903107834595203</v>
      </c>
      <c r="H319">
        <v>2.2084258446483398</v>
      </c>
      <c r="I319">
        <v>1.74813141735693</v>
      </c>
      <c r="J319">
        <v>-3.04742450114369</v>
      </c>
      <c r="K319">
        <v>368.25490799417503</v>
      </c>
      <c r="L319">
        <v>0</v>
      </c>
      <c r="M319">
        <v>1</v>
      </c>
      <c r="N319">
        <v>1</v>
      </c>
    </row>
    <row r="320" spans="1:14" hidden="1">
      <c r="A320" t="s">
        <v>290</v>
      </c>
      <c r="B320">
        <v>2012</v>
      </c>
      <c r="C320" t="s">
        <v>398</v>
      </c>
      <c r="D320">
        <v>14</v>
      </c>
      <c r="E320">
        <v>133.526806483938</v>
      </c>
      <c r="F320">
        <v>47130</v>
      </c>
      <c r="G320">
        <v>0.61851431278282198</v>
      </c>
      <c r="H320">
        <v>1.88907633017584</v>
      </c>
      <c r="I320">
        <v>-1.03426153202295</v>
      </c>
      <c r="J320">
        <v>-3.7852161748351798</v>
      </c>
      <c r="K320">
        <v>336.03332228766499</v>
      </c>
      <c r="L320">
        <v>0</v>
      </c>
      <c r="M320">
        <v>1</v>
      </c>
      <c r="N320">
        <v>1</v>
      </c>
    </row>
    <row r="321" spans="1:14" hidden="1">
      <c r="A321" t="s">
        <v>292</v>
      </c>
      <c r="B321">
        <v>2007</v>
      </c>
      <c r="C321" t="s">
        <v>398</v>
      </c>
      <c r="D321">
        <v>9</v>
      </c>
      <c r="E321">
        <v>33.198155038759701</v>
      </c>
      <c r="F321">
        <v>4150</v>
      </c>
      <c r="G321">
        <v>6.0856440832102097</v>
      </c>
      <c r="H321">
        <v>6.2155299967263504</v>
      </c>
      <c r="I321">
        <v>-17.424352508219901</v>
      </c>
      <c r="J321">
        <v>2.6343444365287199</v>
      </c>
      <c r="K321">
        <v>146.57998542839101</v>
      </c>
      <c r="L321">
        <v>1</v>
      </c>
      <c r="M321">
        <v>0</v>
      </c>
      <c r="N321">
        <v>1</v>
      </c>
    </row>
    <row r="322" spans="1:14" hidden="1">
      <c r="A322" t="s">
        <v>292</v>
      </c>
      <c r="B322">
        <v>2008</v>
      </c>
      <c r="C322" t="s">
        <v>398</v>
      </c>
      <c r="D322">
        <v>9</v>
      </c>
      <c r="E322">
        <v>31.153848673226001</v>
      </c>
      <c r="F322">
        <v>4720</v>
      </c>
      <c r="G322">
        <v>6.4731962429828398</v>
      </c>
      <c r="H322">
        <v>6.9009812000985304</v>
      </c>
      <c r="I322">
        <v>-26.2108365223269</v>
      </c>
      <c r="J322">
        <v>3.19513603875011</v>
      </c>
      <c r="K322">
        <v>149.577971668613</v>
      </c>
      <c r="L322">
        <v>1</v>
      </c>
      <c r="M322">
        <v>0</v>
      </c>
      <c r="N322">
        <v>1</v>
      </c>
    </row>
    <row r="323" spans="1:14" hidden="1">
      <c r="A323" t="s">
        <v>292</v>
      </c>
      <c r="B323">
        <v>2009</v>
      </c>
      <c r="C323" t="s">
        <v>398</v>
      </c>
      <c r="D323">
        <v>9</v>
      </c>
      <c r="E323">
        <v>101.425909411494</v>
      </c>
      <c r="F323">
        <v>5940</v>
      </c>
      <c r="G323">
        <v>6.2719430483986098</v>
      </c>
      <c r="H323">
        <v>9.3376240503819599</v>
      </c>
      <c r="I323">
        <v>-22.273323890129301</v>
      </c>
      <c r="J323">
        <v>3.12824580775554</v>
      </c>
      <c r="K323">
        <v>178.83662693333901</v>
      </c>
      <c r="L323">
        <v>1</v>
      </c>
      <c r="M323">
        <v>0</v>
      </c>
      <c r="N323">
        <v>1</v>
      </c>
    </row>
    <row r="324" spans="1:14" hidden="1">
      <c r="A324" t="s">
        <v>292</v>
      </c>
      <c r="B324">
        <v>2010</v>
      </c>
      <c r="C324" t="s">
        <v>398</v>
      </c>
      <c r="D324">
        <v>9</v>
      </c>
      <c r="E324">
        <v>211.68861834966799</v>
      </c>
      <c r="F324">
        <v>6420</v>
      </c>
      <c r="G324">
        <v>3.53013632085263</v>
      </c>
      <c r="H324">
        <v>7.8348104417533797</v>
      </c>
      <c r="I324">
        <v>-8.4852656492020202</v>
      </c>
      <c r="J324">
        <v>2.0390556084789302</v>
      </c>
      <c r="K324">
        <v>241.30899198561301</v>
      </c>
      <c r="L324">
        <v>1</v>
      </c>
      <c r="M324">
        <v>0</v>
      </c>
      <c r="N324">
        <v>1</v>
      </c>
    </row>
    <row r="325" spans="1:14" hidden="1">
      <c r="A325" t="s">
        <v>292</v>
      </c>
      <c r="B325">
        <v>2011</v>
      </c>
      <c r="C325" t="s">
        <v>398</v>
      </c>
      <c r="D325">
        <v>9</v>
      </c>
      <c r="E325">
        <v>289.43895825227202</v>
      </c>
      <c r="F325">
        <v>6630</v>
      </c>
      <c r="G325">
        <v>2.07636798232426</v>
      </c>
      <c r="H325">
        <v>5.8469783923018799</v>
      </c>
      <c r="I325">
        <v>-1.6362162598318599</v>
      </c>
      <c r="J325">
        <v>-0.166550962859223</v>
      </c>
      <c r="K325">
        <v>185.67938179810099</v>
      </c>
      <c r="L325">
        <v>1</v>
      </c>
      <c r="M325">
        <v>0</v>
      </c>
      <c r="N325">
        <v>1</v>
      </c>
    </row>
    <row r="326" spans="1:14" hidden="1">
      <c r="A326" t="s">
        <v>292</v>
      </c>
      <c r="B326">
        <v>2012</v>
      </c>
      <c r="C326" t="s">
        <v>398</v>
      </c>
      <c r="D326">
        <v>9</v>
      </c>
      <c r="E326">
        <v>302.82000693062099</v>
      </c>
      <c r="F326">
        <v>6870</v>
      </c>
      <c r="G326">
        <v>0.84502317699533502</v>
      </c>
      <c r="H326">
        <v>3.1373555192596898</v>
      </c>
      <c r="I326">
        <v>0.23789955767941601</v>
      </c>
      <c r="J326">
        <v>-1.8107272077891901</v>
      </c>
      <c r="K326">
        <v>143.58086645058299</v>
      </c>
      <c r="L326">
        <v>1</v>
      </c>
      <c r="M326">
        <v>0</v>
      </c>
      <c r="N326">
        <v>1</v>
      </c>
    </row>
    <row r="327" spans="1:14" hidden="1">
      <c r="A327" t="s">
        <v>294</v>
      </c>
      <c r="B327">
        <v>2007</v>
      </c>
      <c r="C327" t="s">
        <v>398</v>
      </c>
      <c r="D327">
        <v>6</v>
      </c>
      <c r="E327">
        <v>143.70925196850399</v>
      </c>
      <c r="F327">
        <v>4800</v>
      </c>
      <c r="G327">
        <v>3.49310840939782</v>
      </c>
      <c r="H327">
        <v>5.8833849863446703</v>
      </c>
      <c r="I327">
        <v>1.2509198133094901</v>
      </c>
      <c r="J327">
        <v>-2.7781162376864899</v>
      </c>
      <c r="K327">
        <v>119.51900087529199</v>
      </c>
      <c r="L327">
        <v>1</v>
      </c>
      <c r="M327">
        <v>0</v>
      </c>
      <c r="N327">
        <v>0</v>
      </c>
    </row>
    <row r="328" spans="1:14" hidden="1">
      <c r="A328" t="s">
        <v>294</v>
      </c>
      <c r="B328">
        <v>2008</v>
      </c>
      <c r="C328" t="s">
        <v>398</v>
      </c>
      <c r="D328">
        <v>7</v>
      </c>
      <c r="E328">
        <v>117.157849922476</v>
      </c>
      <c r="F328">
        <v>6100</v>
      </c>
      <c r="G328">
        <v>4.7302848875054098</v>
      </c>
      <c r="H328">
        <v>4.8960193484982701</v>
      </c>
      <c r="I328">
        <v>0.11345901872224699</v>
      </c>
      <c r="J328">
        <v>-2.7833395903284299</v>
      </c>
      <c r="K328">
        <v>126.732959018421</v>
      </c>
      <c r="L328">
        <v>1</v>
      </c>
      <c r="M328">
        <v>0</v>
      </c>
      <c r="N328">
        <v>1</v>
      </c>
    </row>
    <row r="329" spans="1:14" hidden="1">
      <c r="A329" t="s">
        <v>294</v>
      </c>
      <c r="B329">
        <v>2009</v>
      </c>
      <c r="C329" t="s">
        <v>398</v>
      </c>
      <c r="D329">
        <v>7</v>
      </c>
      <c r="E329">
        <v>141.67970401956401</v>
      </c>
      <c r="F329">
        <v>7480</v>
      </c>
      <c r="G329">
        <v>4.5941304121488997</v>
      </c>
      <c r="H329">
        <v>4.4946023281844996</v>
      </c>
      <c r="I329">
        <v>-1.7049820200602399</v>
      </c>
      <c r="J329">
        <v>-1.9882061591606699</v>
      </c>
      <c r="K329">
        <v>116.633107729739</v>
      </c>
      <c r="L329">
        <v>1</v>
      </c>
      <c r="M329">
        <v>0</v>
      </c>
      <c r="N329">
        <v>1</v>
      </c>
    </row>
    <row r="330" spans="1:14" hidden="1">
      <c r="A330" t="s">
        <v>294</v>
      </c>
      <c r="B330">
        <v>2010</v>
      </c>
      <c r="C330" t="s">
        <v>398</v>
      </c>
      <c r="D330">
        <v>7</v>
      </c>
      <c r="E330">
        <v>165.01703510030501</v>
      </c>
      <c r="F330">
        <v>8140</v>
      </c>
      <c r="G330">
        <v>3.7229803051513701</v>
      </c>
      <c r="H330">
        <v>4.728844965775</v>
      </c>
      <c r="I330">
        <v>-1.5001722919592599</v>
      </c>
      <c r="J330">
        <v>-2.1831356754794902</v>
      </c>
      <c r="K330">
        <v>153.33339425396599</v>
      </c>
      <c r="L330">
        <v>1</v>
      </c>
      <c r="M330">
        <v>0</v>
      </c>
      <c r="N330">
        <v>1</v>
      </c>
    </row>
    <row r="331" spans="1:14" hidden="1">
      <c r="A331" t="s">
        <v>294</v>
      </c>
      <c r="B331">
        <v>2011</v>
      </c>
      <c r="C331" t="s">
        <v>398</v>
      </c>
      <c r="D331">
        <v>8</v>
      </c>
      <c r="E331">
        <v>175.82036728963701</v>
      </c>
      <c r="F331">
        <v>9520</v>
      </c>
      <c r="G331">
        <v>4.6175303510479804</v>
      </c>
      <c r="H331">
        <v>5.1959413032778299</v>
      </c>
      <c r="I331">
        <v>-2.2058611521332399</v>
      </c>
      <c r="J331">
        <v>-2.11577569149842</v>
      </c>
      <c r="K331">
        <v>138.20605658407101</v>
      </c>
      <c r="L331">
        <v>1</v>
      </c>
      <c r="M331">
        <v>0</v>
      </c>
      <c r="N331">
        <v>1</v>
      </c>
    </row>
    <row r="332" spans="1:14" hidden="1">
      <c r="A332" t="s">
        <v>294</v>
      </c>
      <c r="B332">
        <v>2012</v>
      </c>
      <c r="C332" t="s">
        <v>398</v>
      </c>
      <c r="D332">
        <v>8</v>
      </c>
      <c r="E332">
        <v>157.059106808134</v>
      </c>
      <c r="F332">
        <v>10700</v>
      </c>
      <c r="G332">
        <v>3.7767939176708101</v>
      </c>
      <c r="H332">
        <v>5.5203080158126303</v>
      </c>
      <c r="I332">
        <v>-2.1189582116968402</v>
      </c>
      <c r="J332">
        <v>-2.5736201530377598</v>
      </c>
      <c r="K332">
        <v>133.97478530970201</v>
      </c>
      <c r="L332">
        <v>1</v>
      </c>
      <c r="M332">
        <v>0</v>
      </c>
      <c r="N332">
        <v>1</v>
      </c>
    </row>
    <row r="333" spans="1:14" hidden="1">
      <c r="A333" t="s">
        <v>296</v>
      </c>
      <c r="B333">
        <v>2010</v>
      </c>
      <c r="C333" t="s">
        <v>398</v>
      </c>
      <c r="D333">
        <v>16</v>
      </c>
      <c r="E333">
        <v>72.569211538461502</v>
      </c>
      <c r="F333">
        <v>70230</v>
      </c>
      <c r="G333">
        <v>2.0751888689740401</v>
      </c>
      <c r="H333">
        <v>0.89289784785003701</v>
      </c>
      <c r="I333">
        <v>6.7034401461625102</v>
      </c>
      <c r="J333">
        <v>0.61694434941654996</v>
      </c>
      <c r="K333">
        <v>402.55710201032201</v>
      </c>
      <c r="L333">
        <v>0</v>
      </c>
      <c r="M333">
        <v>1</v>
      </c>
      <c r="N333">
        <v>1</v>
      </c>
    </row>
    <row r="334" spans="1:14" hidden="1">
      <c r="A334" t="s">
        <v>296</v>
      </c>
      <c r="B334">
        <v>2011</v>
      </c>
      <c r="C334" t="s">
        <v>398</v>
      </c>
      <c r="D334">
        <v>16</v>
      </c>
      <c r="E334">
        <v>61.4056425339366</v>
      </c>
      <c r="F334">
        <v>77360</v>
      </c>
      <c r="G334">
        <v>1.81044667756904</v>
      </c>
      <c r="H334">
        <v>0.88152241239000695</v>
      </c>
      <c r="I334">
        <v>13.057928132296899</v>
      </c>
      <c r="J334">
        <v>0.47320935129960701</v>
      </c>
      <c r="K334">
        <v>348.132796988</v>
      </c>
      <c r="L334">
        <v>0</v>
      </c>
      <c r="M334">
        <v>1</v>
      </c>
      <c r="N334">
        <v>1</v>
      </c>
    </row>
    <row r="335" spans="1:14" hidden="1">
      <c r="A335" t="s">
        <v>298</v>
      </c>
      <c r="B335">
        <v>2007</v>
      </c>
      <c r="C335" t="s">
        <v>398</v>
      </c>
      <c r="D335">
        <v>12</v>
      </c>
      <c r="E335">
        <v>23.225980694980699</v>
      </c>
      <c r="F335">
        <v>7260</v>
      </c>
      <c r="G335">
        <v>4.9905651104456696</v>
      </c>
      <c r="H335">
        <v>9.2798867677232106</v>
      </c>
      <c r="I335">
        <v>4.6254688346234296</v>
      </c>
      <c r="J335">
        <v>4.5547415711880799</v>
      </c>
      <c r="K335">
        <v>72.766932384239297</v>
      </c>
      <c r="L335">
        <v>1</v>
      </c>
      <c r="M335">
        <v>0</v>
      </c>
      <c r="N335">
        <v>1</v>
      </c>
    </row>
    <row r="336" spans="1:14" hidden="1">
      <c r="A336" t="s">
        <v>298</v>
      </c>
      <c r="B336">
        <v>2008</v>
      </c>
      <c r="C336" t="s">
        <v>398</v>
      </c>
      <c r="D336">
        <v>12</v>
      </c>
      <c r="E336">
        <v>21.855652509652501</v>
      </c>
      <c r="F336">
        <v>8630</v>
      </c>
      <c r="G336">
        <v>5.2915843900467596</v>
      </c>
      <c r="H336">
        <v>8.4019180818360901</v>
      </c>
      <c r="I336">
        <v>4.3109387828228396</v>
      </c>
      <c r="J336">
        <v>6.6618819305907104</v>
      </c>
      <c r="K336">
        <v>66.957042225964301</v>
      </c>
      <c r="L336">
        <v>1</v>
      </c>
      <c r="M336">
        <v>0</v>
      </c>
      <c r="N336">
        <v>1</v>
      </c>
    </row>
    <row r="337" spans="1:14" hidden="1">
      <c r="A337" t="s">
        <v>298</v>
      </c>
      <c r="B337">
        <v>2009</v>
      </c>
      <c r="C337" t="s">
        <v>398</v>
      </c>
      <c r="D337">
        <v>12</v>
      </c>
      <c r="E337">
        <v>51.227569373359998</v>
      </c>
      <c r="F337">
        <v>10030</v>
      </c>
      <c r="G337">
        <v>4.6044264273502797</v>
      </c>
      <c r="H337">
        <v>6.0421516416604701</v>
      </c>
      <c r="I337">
        <v>-1.8387876902337601</v>
      </c>
      <c r="J337">
        <v>6.7196793433964102</v>
      </c>
      <c r="K337">
        <v>83.101137502747207</v>
      </c>
      <c r="L337">
        <v>1</v>
      </c>
      <c r="M337">
        <v>0</v>
      </c>
      <c r="N337">
        <v>1</v>
      </c>
    </row>
    <row r="338" spans="1:14" hidden="1">
      <c r="A338" t="s">
        <v>298</v>
      </c>
      <c r="B338">
        <v>2010</v>
      </c>
      <c r="C338" t="s">
        <v>398</v>
      </c>
      <c r="D338">
        <v>12</v>
      </c>
      <c r="E338">
        <v>92.397206715135397</v>
      </c>
      <c r="F338">
        <v>9940</v>
      </c>
      <c r="G338">
        <v>2.95545556065077</v>
      </c>
      <c r="H338">
        <v>3.05300863435806</v>
      </c>
      <c r="I338">
        <v>2.0413774106556999</v>
      </c>
      <c r="J338">
        <v>2.8778057863488899</v>
      </c>
      <c r="K338">
        <v>102.49596849705701</v>
      </c>
      <c r="L338">
        <v>1</v>
      </c>
      <c r="M338">
        <v>0</v>
      </c>
      <c r="N338">
        <v>1</v>
      </c>
    </row>
    <row r="339" spans="1:14" hidden="1">
      <c r="A339" t="s">
        <v>298</v>
      </c>
      <c r="B339">
        <v>2011</v>
      </c>
      <c r="C339" t="s">
        <v>398</v>
      </c>
      <c r="D339">
        <v>12</v>
      </c>
      <c r="E339">
        <v>114.071052630016</v>
      </c>
      <c r="F339">
        <v>10730</v>
      </c>
      <c r="G339">
        <v>3.29495527996766</v>
      </c>
      <c r="H339">
        <v>1.4099647508812401</v>
      </c>
      <c r="I339">
        <v>1.64653002037549</v>
      </c>
      <c r="J339">
        <v>-4.6975929509780197E-2</v>
      </c>
      <c r="K339">
        <v>95.021256729165202</v>
      </c>
      <c r="L339">
        <v>1</v>
      </c>
      <c r="M339">
        <v>1</v>
      </c>
      <c r="N339">
        <v>1</v>
      </c>
    </row>
    <row r="340" spans="1:14" hidden="1">
      <c r="A340" t="s">
        <v>298</v>
      </c>
      <c r="B340">
        <v>2012</v>
      </c>
      <c r="C340" t="s">
        <v>398</v>
      </c>
      <c r="D340">
        <v>13</v>
      </c>
      <c r="E340">
        <v>109.295808006681</v>
      </c>
      <c r="F340">
        <v>12290</v>
      </c>
      <c r="G340">
        <v>3.4644826465801399</v>
      </c>
      <c r="H340">
        <v>2.37514137950811</v>
      </c>
      <c r="I340">
        <v>-1.2222936531977999</v>
      </c>
      <c r="J340">
        <v>-1.1203765683199201</v>
      </c>
      <c r="K340">
        <v>98.371834263046907</v>
      </c>
      <c r="L340">
        <v>1</v>
      </c>
      <c r="M340">
        <v>1</v>
      </c>
      <c r="N340">
        <v>1</v>
      </c>
    </row>
    <row r="341" spans="1:14" hidden="1">
      <c r="A341" t="s">
        <v>300</v>
      </c>
      <c r="B341">
        <v>2007</v>
      </c>
      <c r="C341" t="s">
        <v>398</v>
      </c>
      <c r="D341">
        <v>11</v>
      </c>
      <c r="E341">
        <v>20.9377653846154</v>
      </c>
      <c r="F341">
        <v>2040</v>
      </c>
      <c r="G341">
        <v>11.02424702493</v>
      </c>
      <c r="H341">
        <v>2.3896731417424601</v>
      </c>
      <c r="I341">
        <v>8.5457868494382296</v>
      </c>
      <c r="J341">
        <v>-1.349</v>
      </c>
      <c r="K341">
        <v>0.30215683566396101</v>
      </c>
      <c r="L341">
        <v>0</v>
      </c>
      <c r="M341">
        <v>0</v>
      </c>
      <c r="N341">
        <v>1</v>
      </c>
    </row>
    <row r="342" spans="1:14" hidden="1">
      <c r="A342" t="s">
        <v>300</v>
      </c>
      <c r="B342">
        <v>2008</v>
      </c>
      <c r="C342" t="s">
        <v>398</v>
      </c>
      <c r="D342">
        <v>12</v>
      </c>
      <c r="E342">
        <v>19.91339825651</v>
      </c>
      <c r="F342">
        <v>2470</v>
      </c>
      <c r="G342">
        <v>12.058501074911799</v>
      </c>
      <c r="H342">
        <v>2.6783778072103601</v>
      </c>
      <c r="I342">
        <v>10.108109482111701</v>
      </c>
      <c r="J342">
        <v>-0.82366666666666699</v>
      </c>
      <c r="K342">
        <v>0.27695006157331398</v>
      </c>
      <c r="L342">
        <v>0</v>
      </c>
      <c r="M342">
        <v>0</v>
      </c>
      <c r="N342">
        <v>1</v>
      </c>
    </row>
    <row r="343" spans="1:14" hidden="1">
      <c r="A343" t="s">
        <v>300</v>
      </c>
      <c r="B343">
        <v>2009</v>
      </c>
      <c r="C343" t="s">
        <v>398</v>
      </c>
      <c r="D343">
        <v>12</v>
      </c>
      <c r="E343">
        <v>44.577368952615899</v>
      </c>
      <c r="F343">
        <v>3050</v>
      </c>
      <c r="G343">
        <v>11.945908150010199</v>
      </c>
      <c r="H343">
        <v>4.0259564624808997</v>
      </c>
      <c r="I343">
        <v>9.3008638940029407</v>
      </c>
      <c r="J343">
        <v>-0.36433333333333301</v>
      </c>
      <c r="K343">
        <v>0.23916362677386999</v>
      </c>
      <c r="L343">
        <v>0</v>
      </c>
      <c r="M343">
        <v>0</v>
      </c>
      <c r="N343">
        <v>1</v>
      </c>
    </row>
    <row r="344" spans="1:14" hidden="1">
      <c r="A344" t="s">
        <v>300</v>
      </c>
      <c r="B344">
        <v>2010</v>
      </c>
      <c r="C344" t="s">
        <v>398</v>
      </c>
      <c r="D344">
        <v>13</v>
      </c>
      <c r="E344">
        <v>77.695841793759399</v>
      </c>
      <c r="F344">
        <v>3610</v>
      </c>
      <c r="G344">
        <v>11.4219490748967</v>
      </c>
      <c r="H344">
        <v>3.3039104025718502</v>
      </c>
      <c r="I344">
        <v>4.8746616583356399</v>
      </c>
      <c r="J344">
        <v>-0.579666666666667</v>
      </c>
      <c r="K344">
        <v>0.33449100783622199</v>
      </c>
      <c r="L344">
        <v>0</v>
      </c>
      <c r="M344">
        <v>0</v>
      </c>
      <c r="N344">
        <v>1</v>
      </c>
    </row>
    <row r="345" spans="1:14" hidden="1">
      <c r="A345" t="s">
        <v>300</v>
      </c>
      <c r="B345">
        <v>2011</v>
      </c>
      <c r="C345" t="s">
        <v>398</v>
      </c>
      <c r="D345">
        <v>13</v>
      </c>
      <c r="E345">
        <v>96.820111111111103</v>
      </c>
      <c r="F345">
        <v>4240</v>
      </c>
      <c r="G345">
        <v>10.864562784966999</v>
      </c>
      <c r="H345">
        <v>2.8253268383035</v>
      </c>
      <c r="I345">
        <v>4.0099470358595699</v>
      </c>
      <c r="J345">
        <v>-1.0106666666666699</v>
      </c>
      <c r="K345">
        <v>0.32104231920390602</v>
      </c>
      <c r="L345">
        <v>0</v>
      </c>
      <c r="M345">
        <v>0</v>
      </c>
      <c r="N345">
        <v>1</v>
      </c>
    </row>
    <row r="346" spans="1:14" hidden="1">
      <c r="A346" t="s">
        <v>300</v>
      </c>
      <c r="B346">
        <v>2012</v>
      </c>
      <c r="C346" t="s">
        <v>398</v>
      </c>
      <c r="D346">
        <v>13</v>
      </c>
      <c r="E346">
        <v>99.810411862310303</v>
      </c>
      <c r="F346">
        <v>4900</v>
      </c>
      <c r="G346">
        <v>9.6489353399382196</v>
      </c>
      <c r="H346">
        <v>2.6741421452248</v>
      </c>
      <c r="I346">
        <v>1.85876820968857</v>
      </c>
      <c r="J346">
        <v>-0.81566666666666698</v>
      </c>
      <c r="K346">
        <v>0.33985784446102002</v>
      </c>
      <c r="L346">
        <v>0</v>
      </c>
      <c r="M346">
        <v>0</v>
      </c>
      <c r="N346">
        <v>1</v>
      </c>
    </row>
    <row r="347" spans="1:14" hidden="1">
      <c r="A347" t="s">
        <v>302</v>
      </c>
      <c r="B347">
        <v>2007</v>
      </c>
      <c r="C347" t="s">
        <v>398</v>
      </c>
      <c r="D347">
        <v>6</v>
      </c>
      <c r="E347">
        <v>142.83107751937999</v>
      </c>
      <c r="F347">
        <v>3430</v>
      </c>
      <c r="G347">
        <v>5.1638412906496702</v>
      </c>
      <c r="H347">
        <v>5.0830425870311897</v>
      </c>
      <c r="I347">
        <v>-1.78852199049253</v>
      </c>
      <c r="J347">
        <v>-0.75666666666666704</v>
      </c>
      <c r="K347">
        <v>134.46424664673501</v>
      </c>
      <c r="L347">
        <v>0</v>
      </c>
      <c r="M347">
        <v>0</v>
      </c>
      <c r="N347">
        <v>0</v>
      </c>
    </row>
    <row r="348" spans="1:14" hidden="1">
      <c r="A348" t="s">
        <v>302</v>
      </c>
      <c r="B348">
        <v>2008</v>
      </c>
      <c r="C348" t="s">
        <v>398</v>
      </c>
      <c r="D348">
        <v>6</v>
      </c>
      <c r="E348">
        <v>128.24838167156801</v>
      </c>
      <c r="F348">
        <v>4060</v>
      </c>
      <c r="G348">
        <v>5.9094302286006499</v>
      </c>
      <c r="H348">
        <v>4.9627345078422902</v>
      </c>
      <c r="I348">
        <v>-2.8955644195536698</v>
      </c>
      <c r="J348">
        <v>-0.61766666666666703</v>
      </c>
      <c r="K348">
        <v>126.91590627601001</v>
      </c>
      <c r="L348">
        <v>0</v>
      </c>
      <c r="M348">
        <v>0</v>
      </c>
      <c r="N348">
        <v>0</v>
      </c>
    </row>
    <row r="349" spans="1:14" hidden="1">
      <c r="A349" t="s">
        <v>302</v>
      </c>
      <c r="B349">
        <v>2009</v>
      </c>
      <c r="C349" t="s">
        <v>398</v>
      </c>
      <c r="D349">
        <v>6</v>
      </c>
      <c r="E349">
        <v>158.93484675540401</v>
      </c>
      <c r="F349">
        <v>4640</v>
      </c>
      <c r="G349">
        <v>5.4628759331824401</v>
      </c>
      <c r="H349">
        <v>5.6123593789061399</v>
      </c>
      <c r="I349">
        <v>-2.6472801963632402</v>
      </c>
      <c r="J349">
        <v>-5.6823809017948799</v>
      </c>
      <c r="K349">
        <v>105.423295721481</v>
      </c>
      <c r="L349">
        <v>0</v>
      </c>
      <c r="M349">
        <v>0</v>
      </c>
      <c r="N349">
        <v>0</v>
      </c>
    </row>
    <row r="350" spans="1:14" hidden="1">
      <c r="A350" t="s">
        <v>302</v>
      </c>
      <c r="B350">
        <v>2010</v>
      </c>
      <c r="C350" t="s">
        <v>398</v>
      </c>
      <c r="D350">
        <v>6</v>
      </c>
      <c r="E350">
        <v>194.54827988996999</v>
      </c>
      <c r="F350">
        <v>5050</v>
      </c>
      <c r="G350">
        <v>4.6991242610472801</v>
      </c>
      <c r="H350">
        <v>5.5812259364394503</v>
      </c>
      <c r="I350">
        <v>-1.9886071779304499</v>
      </c>
      <c r="J350">
        <v>-6.3605477442133598</v>
      </c>
      <c r="K350">
        <v>132.31416150917701</v>
      </c>
      <c r="L350">
        <v>0</v>
      </c>
      <c r="M350">
        <v>0</v>
      </c>
      <c r="N350">
        <v>0</v>
      </c>
    </row>
    <row r="351" spans="1:14" hidden="1">
      <c r="A351" t="s">
        <v>302</v>
      </c>
      <c r="B351">
        <v>2011</v>
      </c>
      <c r="C351" t="s">
        <v>398</v>
      </c>
      <c r="D351">
        <v>7</v>
      </c>
      <c r="E351">
        <v>202.27543825523099</v>
      </c>
      <c r="F351">
        <v>5480</v>
      </c>
      <c r="G351">
        <v>4.0176956228053298</v>
      </c>
      <c r="H351">
        <v>4.4927146774836997</v>
      </c>
      <c r="I351">
        <v>-3.01923116158784</v>
      </c>
      <c r="J351">
        <v>-5.7579944713608002</v>
      </c>
      <c r="K351">
        <v>129.06383840811</v>
      </c>
      <c r="L351">
        <v>0</v>
      </c>
      <c r="M351">
        <v>0</v>
      </c>
      <c r="N351">
        <v>1</v>
      </c>
    </row>
    <row r="352" spans="1:14" hidden="1">
      <c r="A352" t="s">
        <v>302</v>
      </c>
      <c r="B352">
        <v>2012</v>
      </c>
      <c r="C352" t="s">
        <v>398</v>
      </c>
      <c r="D352">
        <v>7</v>
      </c>
      <c r="E352">
        <v>173.38211389625701</v>
      </c>
      <c r="F352">
        <v>6100</v>
      </c>
      <c r="G352">
        <v>3.9399165878450702</v>
      </c>
      <c r="H352">
        <v>3.2975897958537401</v>
      </c>
      <c r="I352">
        <v>-2.8958600814286601</v>
      </c>
      <c r="J352">
        <v>-4.2202847302667701</v>
      </c>
      <c r="K352">
        <v>113.21465505857</v>
      </c>
      <c r="L352">
        <v>0</v>
      </c>
      <c r="M352">
        <v>0</v>
      </c>
      <c r="N352">
        <v>1</v>
      </c>
    </row>
    <row r="353" spans="1:14" hidden="1">
      <c r="A353" t="s">
        <v>304</v>
      </c>
      <c r="B353">
        <v>2009</v>
      </c>
      <c r="C353" t="s">
        <v>398</v>
      </c>
      <c r="D353">
        <v>12</v>
      </c>
      <c r="E353">
        <v>90.942307692307693</v>
      </c>
      <c r="F353">
        <v>28870</v>
      </c>
      <c r="G353">
        <v>4.1981087961669799</v>
      </c>
      <c r="H353">
        <v>3.1791795852996199</v>
      </c>
      <c r="I353">
        <v>-15.313474519776101</v>
      </c>
      <c r="J353">
        <v>3.95229844024071</v>
      </c>
      <c r="K353">
        <v>796.509427390464</v>
      </c>
      <c r="L353">
        <v>0</v>
      </c>
      <c r="M353">
        <v>1</v>
      </c>
      <c r="N353">
        <v>1</v>
      </c>
    </row>
    <row r="354" spans="1:14" hidden="1">
      <c r="A354" t="s">
        <v>304</v>
      </c>
      <c r="B354">
        <v>2010</v>
      </c>
      <c r="C354" t="s">
        <v>398</v>
      </c>
      <c r="D354">
        <v>11</v>
      </c>
      <c r="E354">
        <v>109.543911764706</v>
      </c>
      <c r="F354">
        <v>28820</v>
      </c>
      <c r="G354">
        <v>2.8040781220690998</v>
      </c>
      <c r="H354">
        <v>2.4719146001228598</v>
      </c>
      <c r="I354">
        <v>-10.534373213864001</v>
      </c>
      <c r="J354">
        <v>0.62652540887993702</v>
      </c>
      <c r="K354">
        <v>1371.2485345838199</v>
      </c>
      <c r="L354">
        <v>0</v>
      </c>
      <c r="M354">
        <v>1</v>
      </c>
      <c r="N354">
        <v>1</v>
      </c>
    </row>
    <row r="355" spans="1:14" hidden="1">
      <c r="A355" t="s">
        <v>304</v>
      </c>
      <c r="B355">
        <v>2011</v>
      </c>
      <c r="C355" t="s">
        <v>398</v>
      </c>
      <c r="D355">
        <v>10</v>
      </c>
      <c r="E355">
        <v>129.54110784313701</v>
      </c>
      <c r="F355">
        <v>28280</v>
      </c>
      <c r="G355">
        <v>2.09774990941699</v>
      </c>
      <c r="H355">
        <v>2.4748364732105799</v>
      </c>
      <c r="I355">
        <v>-9.9825164863441191</v>
      </c>
      <c r="J355">
        <v>-3.1926667606464298</v>
      </c>
      <c r="K355">
        <v>1390.1655723665399</v>
      </c>
      <c r="L355">
        <v>0</v>
      </c>
      <c r="M355">
        <v>1</v>
      </c>
      <c r="N355">
        <v>1</v>
      </c>
    </row>
    <row r="356" spans="1:14" hidden="1">
      <c r="A356" t="s">
        <v>306</v>
      </c>
      <c r="B356">
        <v>2007</v>
      </c>
      <c r="C356" t="s">
        <v>398</v>
      </c>
      <c r="D356">
        <v>11</v>
      </c>
      <c r="E356">
        <v>8.7279411764705905</v>
      </c>
      <c r="F356">
        <v>13920</v>
      </c>
      <c r="G356">
        <v>5.4670263427923897</v>
      </c>
      <c r="H356">
        <v>2.40051561303529</v>
      </c>
      <c r="I356">
        <v>-2.0168242895585502</v>
      </c>
      <c r="J356">
        <v>-3.4124631535218</v>
      </c>
      <c r="K356">
        <v>51.252167938467402</v>
      </c>
      <c r="L356">
        <v>0</v>
      </c>
      <c r="M356">
        <v>1</v>
      </c>
      <c r="N356">
        <v>1</v>
      </c>
    </row>
    <row r="357" spans="1:14" hidden="1">
      <c r="A357" t="s">
        <v>306</v>
      </c>
      <c r="B357">
        <v>2008</v>
      </c>
      <c r="C357" t="s">
        <v>398</v>
      </c>
      <c r="D357">
        <v>11</v>
      </c>
      <c r="E357">
        <v>8.9280282805429891</v>
      </c>
      <c r="F357">
        <v>15740</v>
      </c>
      <c r="G357">
        <v>5.94888229160013</v>
      </c>
      <c r="H357">
        <v>2.43390639010501</v>
      </c>
      <c r="I357">
        <v>-4.2052046295712699</v>
      </c>
      <c r="J357">
        <v>-2.91206492067775</v>
      </c>
      <c r="K357">
        <v>52.216433640488098</v>
      </c>
      <c r="L357">
        <v>0</v>
      </c>
      <c r="M357">
        <v>1</v>
      </c>
      <c r="N357">
        <v>1</v>
      </c>
    </row>
    <row r="358" spans="1:14" hidden="1">
      <c r="A358" t="s">
        <v>306</v>
      </c>
      <c r="B358">
        <v>2009</v>
      </c>
      <c r="C358" t="s">
        <v>398</v>
      </c>
      <c r="D358">
        <v>11</v>
      </c>
      <c r="E358">
        <v>31.5061547146748</v>
      </c>
      <c r="F358">
        <v>18300</v>
      </c>
      <c r="G358">
        <v>5.3897571196150702</v>
      </c>
      <c r="H358">
        <v>3.9355115856016298</v>
      </c>
      <c r="I358">
        <v>-2.0295968630208598</v>
      </c>
      <c r="J358">
        <v>-2.2323984906415699</v>
      </c>
      <c r="K358">
        <v>60.526696491141401</v>
      </c>
      <c r="L358">
        <v>0</v>
      </c>
      <c r="M358">
        <v>1</v>
      </c>
      <c r="N358">
        <v>1</v>
      </c>
    </row>
    <row r="359" spans="1:14" hidden="1">
      <c r="A359" t="s">
        <v>306</v>
      </c>
      <c r="B359">
        <v>2010</v>
      </c>
      <c r="C359" t="s">
        <v>398</v>
      </c>
      <c r="D359">
        <v>11</v>
      </c>
      <c r="E359">
        <v>76.211223459304307</v>
      </c>
      <c r="F359">
        <v>18650</v>
      </c>
      <c r="G359">
        <v>2.5687452208406598</v>
      </c>
      <c r="H359">
        <v>3.4410805485655702</v>
      </c>
      <c r="I359">
        <v>-2.35694324999917</v>
      </c>
      <c r="J359">
        <v>-2.8324955741575901</v>
      </c>
      <c r="K359">
        <v>70.3536828755214</v>
      </c>
      <c r="L359">
        <v>0</v>
      </c>
      <c r="M359">
        <v>1</v>
      </c>
      <c r="N359">
        <v>1</v>
      </c>
    </row>
    <row r="360" spans="1:14" hidden="1">
      <c r="A360" t="s">
        <v>306</v>
      </c>
      <c r="B360">
        <v>2011</v>
      </c>
      <c r="C360" t="s">
        <v>398</v>
      </c>
      <c r="D360">
        <v>13</v>
      </c>
      <c r="E360">
        <v>103.691479420593</v>
      </c>
      <c r="F360">
        <v>19210</v>
      </c>
      <c r="G360">
        <v>1.4233815750185499</v>
      </c>
      <c r="H360">
        <v>2.93483869970968</v>
      </c>
      <c r="I360">
        <v>-3.6721028568701999</v>
      </c>
      <c r="J360">
        <v>-3.8680254988289402</v>
      </c>
      <c r="K360">
        <v>66.243014442301899</v>
      </c>
      <c r="L360">
        <v>0</v>
      </c>
      <c r="M360">
        <v>1</v>
      </c>
      <c r="N360">
        <v>1</v>
      </c>
    </row>
    <row r="361" spans="1:14" hidden="1">
      <c r="A361" t="s">
        <v>306</v>
      </c>
      <c r="B361">
        <v>2012</v>
      </c>
      <c r="C361" t="s">
        <v>398</v>
      </c>
      <c r="D361">
        <v>13</v>
      </c>
      <c r="E361">
        <v>114.991464537735</v>
      </c>
      <c r="F361">
        <v>19380</v>
      </c>
      <c r="G361">
        <v>0.53200994201282703</v>
      </c>
      <c r="H361">
        <v>1.4633063196882199</v>
      </c>
      <c r="I361">
        <v>-2.68961821748068</v>
      </c>
      <c r="J361">
        <v>-4.8187155304101301</v>
      </c>
      <c r="K361">
        <v>61.9061772129877</v>
      </c>
      <c r="L361">
        <v>0</v>
      </c>
      <c r="M361">
        <v>1</v>
      </c>
      <c r="N361">
        <v>1</v>
      </c>
    </row>
    <row r="362" spans="1:14" hidden="1">
      <c r="A362" t="s">
        <v>308</v>
      </c>
      <c r="B362">
        <v>2007</v>
      </c>
      <c r="C362" t="s">
        <v>398</v>
      </c>
      <c r="D362">
        <v>16</v>
      </c>
      <c r="E362">
        <v>4.4204058577405902</v>
      </c>
      <c r="F362">
        <v>38380</v>
      </c>
      <c r="G362">
        <v>1.2191834569068101</v>
      </c>
      <c r="H362">
        <v>1.5966920280088499</v>
      </c>
      <c r="I362">
        <v>5.8005319102655299</v>
      </c>
      <c r="J362">
        <v>-1.9335408674424699</v>
      </c>
      <c r="K362">
        <v>322.07669592764199</v>
      </c>
      <c r="L362">
        <v>0</v>
      </c>
      <c r="M362">
        <v>1</v>
      </c>
      <c r="N362">
        <v>1</v>
      </c>
    </row>
    <row r="363" spans="1:14" hidden="1">
      <c r="A363" t="s">
        <v>308</v>
      </c>
      <c r="B363">
        <v>2008</v>
      </c>
      <c r="C363" t="s">
        <v>398</v>
      </c>
      <c r="D363">
        <v>16</v>
      </c>
      <c r="E363">
        <v>4.7615573592500402</v>
      </c>
      <c r="F363">
        <v>40730</v>
      </c>
      <c r="G363">
        <v>2.2167561094676298</v>
      </c>
      <c r="H363">
        <v>1.80756019217772</v>
      </c>
      <c r="I363">
        <v>6.9299821920154896</v>
      </c>
      <c r="J363">
        <v>-1.2719990459282</v>
      </c>
      <c r="K363">
        <v>321.61821952429102</v>
      </c>
      <c r="L363">
        <v>0</v>
      </c>
      <c r="M363">
        <v>1</v>
      </c>
      <c r="N363">
        <v>1</v>
      </c>
    </row>
    <row r="364" spans="1:14" hidden="1">
      <c r="A364" t="s">
        <v>308</v>
      </c>
      <c r="B364">
        <v>2009</v>
      </c>
      <c r="C364" t="s">
        <v>398</v>
      </c>
      <c r="D364">
        <v>16</v>
      </c>
      <c r="E364">
        <v>9.79753004277873</v>
      </c>
      <c r="F364">
        <v>43910</v>
      </c>
      <c r="G364">
        <v>2.18461438656453</v>
      </c>
      <c r="H364">
        <v>2.1680509628996001</v>
      </c>
      <c r="I364">
        <v>5.8055452521476898</v>
      </c>
      <c r="J364">
        <v>-0.64684646928783296</v>
      </c>
      <c r="K364">
        <v>342.04628525823</v>
      </c>
      <c r="L364">
        <v>0</v>
      </c>
      <c r="M364">
        <v>1</v>
      </c>
      <c r="N364">
        <v>1</v>
      </c>
    </row>
    <row r="365" spans="1:14" hidden="1">
      <c r="A365" t="s">
        <v>308</v>
      </c>
      <c r="B365">
        <v>2010</v>
      </c>
      <c r="C365" t="s">
        <v>398</v>
      </c>
      <c r="D365">
        <v>16</v>
      </c>
      <c r="E365">
        <v>21.559092192762598</v>
      </c>
      <c r="F365">
        <v>43810</v>
      </c>
      <c r="G365">
        <v>0.59848550767358999</v>
      </c>
      <c r="H365">
        <v>1.74648712353293</v>
      </c>
      <c r="I365">
        <v>5.90502686903341</v>
      </c>
      <c r="J365">
        <v>-0.94879612613523701</v>
      </c>
      <c r="K365">
        <v>404.13714851388397</v>
      </c>
      <c r="L365">
        <v>0</v>
      </c>
      <c r="M365">
        <v>1</v>
      </c>
      <c r="N365">
        <v>1</v>
      </c>
    </row>
    <row r="366" spans="1:14" hidden="1">
      <c r="A366" t="s">
        <v>308</v>
      </c>
      <c r="B366">
        <v>2011</v>
      </c>
      <c r="C366" t="s">
        <v>398</v>
      </c>
      <c r="D366">
        <v>16</v>
      </c>
      <c r="E366">
        <v>33.786433172764902</v>
      </c>
      <c r="F366">
        <v>44780</v>
      </c>
      <c r="G366">
        <v>0.69367651794178498</v>
      </c>
      <c r="H366">
        <v>1.34830978369382</v>
      </c>
      <c r="I366">
        <v>5.7265093091561203</v>
      </c>
      <c r="J366">
        <v>-1.86783383863022</v>
      </c>
      <c r="K366">
        <v>361.01388611075998</v>
      </c>
      <c r="L366">
        <v>0</v>
      </c>
      <c r="M366">
        <v>1</v>
      </c>
      <c r="N366">
        <v>1</v>
      </c>
    </row>
    <row r="367" spans="1:14" hidden="1">
      <c r="A367" t="s">
        <v>308</v>
      </c>
      <c r="B367">
        <v>2012</v>
      </c>
      <c r="C367" t="s">
        <v>398</v>
      </c>
      <c r="D367">
        <v>16</v>
      </c>
      <c r="E367">
        <v>49.953531113075897</v>
      </c>
      <c r="F367">
        <v>46410</v>
      </c>
      <c r="G367">
        <v>0.77373084208792797</v>
      </c>
      <c r="H367">
        <v>1.16390640494838</v>
      </c>
      <c r="I367">
        <v>6.0531541830597098</v>
      </c>
      <c r="J367">
        <v>-1.8863107177582401</v>
      </c>
      <c r="K367">
        <v>336.21680201306702</v>
      </c>
      <c r="L367">
        <v>0</v>
      </c>
      <c r="M367">
        <v>1</v>
      </c>
      <c r="N367">
        <v>1</v>
      </c>
    </row>
    <row r="368" spans="1:14" hidden="1">
      <c r="A368" t="s">
        <v>310</v>
      </c>
      <c r="B368">
        <v>2009</v>
      </c>
      <c r="C368" t="s">
        <v>398</v>
      </c>
      <c r="D368">
        <v>16</v>
      </c>
      <c r="E368">
        <v>70.4896913580247</v>
      </c>
      <c r="F368">
        <v>60260</v>
      </c>
      <c r="G368">
        <v>1.5850584312021201</v>
      </c>
      <c r="H368">
        <v>2.3345264689056</v>
      </c>
      <c r="I368">
        <v>2.83624566087251</v>
      </c>
      <c r="J368">
        <v>4.6323260493622103</v>
      </c>
      <c r="K368">
        <v>322.208479800036</v>
      </c>
      <c r="L368">
        <v>0</v>
      </c>
      <c r="M368">
        <v>1</v>
      </c>
      <c r="N368">
        <v>1</v>
      </c>
    </row>
    <row r="369" spans="1:14" hidden="1">
      <c r="A369" t="s">
        <v>310</v>
      </c>
      <c r="B369">
        <v>2010</v>
      </c>
      <c r="C369" t="s">
        <v>398</v>
      </c>
      <c r="D369">
        <v>16</v>
      </c>
      <c r="E369">
        <v>66.197168127991901</v>
      </c>
      <c r="F369">
        <v>59840</v>
      </c>
      <c r="G369">
        <v>-0.29618296194528099</v>
      </c>
      <c r="H369">
        <v>2.1466261009054102</v>
      </c>
      <c r="I369">
        <v>3.3671747551893301</v>
      </c>
      <c r="J369">
        <v>2.1661893518894302</v>
      </c>
      <c r="K369">
        <v>404.66115737566901</v>
      </c>
      <c r="L369">
        <v>0</v>
      </c>
      <c r="M369">
        <v>1</v>
      </c>
      <c r="N369">
        <v>1</v>
      </c>
    </row>
    <row r="370" spans="1:14" hidden="1">
      <c r="A370" t="s">
        <v>310</v>
      </c>
      <c r="B370">
        <v>2011</v>
      </c>
      <c r="C370" t="s">
        <v>398</v>
      </c>
      <c r="D370">
        <v>16</v>
      </c>
      <c r="E370">
        <v>57.3477851376907</v>
      </c>
      <c r="F370">
        <v>60820</v>
      </c>
      <c r="G370">
        <v>-0.83908538471322802</v>
      </c>
      <c r="H370">
        <v>2.3411923704208699</v>
      </c>
      <c r="I370">
        <v>5.68540395461876</v>
      </c>
      <c r="J370">
        <v>-0.30763924910863999</v>
      </c>
      <c r="K370">
        <v>380.47758384323498</v>
      </c>
      <c r="L370">
        <v>0</v>
      </c>
      <c r="M370">
        <v>1</v>
      </c>
      <c r="N370">
        <v>1</v>
      </c>
    </row>
    <row r="371" spans="1:14" hidden="1">
      <c r="A371" t="s">
        <v>310</v>
      </c>
      <c r="B371">
        <v>2012</v>
      </c>
      <c r="C371" t="s">
        <v>398</v>
      </c>
      <c r="D371">
        <v>16</v>
      </c>
      <c r="E371">
        <v>59.162638018349099</v>
      </c>
      <c r="F371">
        <v>61470</v>
      </c>
      <c r="G371">
        <v>-0.75715413610385296</v>
      </c>
      <c r="H371">
        <v>2.1269015281682999</v>
      </c>
      <c r="I371">
        <v>5.8198430716105802</v>
      </c>
      <c r="J371">
        <v>-2.1901726687412899</v>
      </c>
      <c r="K371">
        <v>337.24695274110798</v>
      </c>
      <c r="L371">
        <v>0</v>
      </c>
      <c r="M371">
        <v>1</v>
      </c>
      <c r="N371">
        <v>1</v>
      </c>
    </row>
    <row r="372" spans="1:14" hidden="1">
      <c r="A372" t="s">
        <v>312</v>
      </c>
      <c r="B372">
        <v>2007</v>
      </c>
      <c r="C372" t="s">
        <v>398</v>
      </c>
      <c r="D372">
        <v>11</v>
      </c>
      <c r="E372">
        <v>9.5</v>
      </c>
      <c r="F372">
        <v>11400</v>
      </c>
      <c r="G372">
        <v>8.46040865711816</v>
      </c>
      <c r="H372">
        <v>3.8558921657503098</v>
      </c>
      <c r="I372">
        <v>-15.246254020000499</v>
      </c>
      <c r="J372">
        <v>2.20757956912131</v>
      </c>
      <c r="K372">
        <v>137.29261696722401</v>
      </c>
      <c r="L372">
        <v>0</v>
      </c>
      <c r="M372">
        <v>1</v>
      </c>
      <c r="N372">
        <v>1</v>
      </c>
    </row>
    <row r="373" spans="1:14" hidden="1">
      <c r="A373" t="s">
        <v>312</v>
      </c>
      <c r="B373">
        <v>2008</v>
      </c>
      <c r="C373" t="s">
        <v>398</v>
      </c>
      <c r="D373">
        <v>11</v>
      </c>
      <c r="E373">
        <v>8.7619047619047592</v>
      </c>
      <c r="F373">
        <v>13410</v>
      </c>
      <c r="G373">
        <v>8.5654939969994697</v>
      </c>
      <c r="H373">
        <v>5.0390811280992098</v>
      </c>
      <c r="I373">
        <v>-15.759989308832401</v>
      </c>
      <c r="J373">
        <v>2.45224736921383</v>
      </c>
      <c r="K373">
        <v>156.640656316075</v>
      </c>
      <c r="L373">
        <v>0</v>
      </c>
      <c r="M373">
        <v>1</v>
      </c>
      <c r="N373">
        <v>1</v>
      </c>
    </row>
    <row r="374" spans="1:14" hidden="1">
      <c r="A374" t="s">
        <v>312</v>
      </c>
      <c r="B374">
        <v>2009</v>
      </c>
      <c r="C374" t="s">
        <v>398</v>
      </c>
      <c r="D374">
        <v>11</v>
      </c>
      <c r="E374">
        <v>156.65556808688399</v>
      </c>
      <c r="F374">
        <v>14870</v>
      </c>
      <c r="G374">
        <v>5.61409548320594</v>
      </c>
      <c r="H374">
        <v>7.1310521641415496</v>
      </c>
      <c r="I374">
        <v>-9.1647366271356407</v>
      </c>
      <c r="J374">
        <v>1.0587055624664501</v>
      </c>
      <c r="K374">
        <v>171.86720942643399</v>
      </c>
      <c r="L374">
        <v>0</v>
      </c>
      <c r="M374">
        <v>1</v>
      </c>
      <c r="N374">
        <v>1</v>
      </c>
    </row>
    <row r="375" spans="1:14" hidden="1">
      <c r="A375" t="s">
        <v>312</v>
      </c>
      <c r="B375">
        <v>2010</v>
      </c>
      <c r="C375" t="s">
        <v>398</v>
      </c>
      <c r="D375">
        <v>11</v>
      </c>
      <c r="E375">
        <v>284.00051644369103</v>
      </c>
      <c r="F375">
        <v>14290</v>
      </c>
      <c r="G375">
        <v>-0.43805130744387499</v>
      </c>
      <c r="H375">
        <v>5.6261550430033003</v>
      </c>
      <c r="I375">
        <v>2.8444950414836701</v>
      </c>
      <c r="J375">
        <v>-0.29278299143770697</v>
      </c>
      <c r="K375">
        <v>210.013194090197</v>
      </c>
      <c r="L375">
        <v>0</v>
      </c>
      <c r="M375">
        <v>1</v>
      </c>
      <c r="N375">
        <v>1</v>
      </c>
    </row>
    <row r="376" spans="1:14" hidden="1">
      <c r="A376" t="s">
        <v>312</v>
      </c>
      <c r="B376">
        <v>2011</v>
      </c>
      <c r="C376" t="s">
        <v>398</v>
      </c>
      <c r="D376">
        <v>13</v>
      </c>
      <c r="E376">
        <v>318.92936639408799</v>
      </c>
      <c r="F376">
        <v>14390</v>
      </c>
      <c r="G376">
        <v>-2.4220213313818699</v>
      </c>
      <c r="H376">
        <v>4.4188022878943798</v>
      </c>
      <c r="I376">
        <v>2.0067686102574598</v>
      </c>
      <c r="J376">
        <v>-1.2390628877929599</v>
      </c>
      <c r="K376">
        <v>152.98386520033901</v>
      </c>
      <c r="L376">
        <v>0</v>
      </c>
      <c r="M376">
        <v>1</v>
      </c>
      <c r="N376">
        <v>1</v>
      </c>
    </row>
    <row r="377" spans="1:14" hidden="1">
      <c r="A377" t="s">
        <v>312</v>
      </c>
      <c r="B377">
        <v>2012</v>
      </c>
      <c r="C377" t="s">
        <v>398</v>
      </c>
      <c r="D377">
        <v>13</v>
      </c>
      <c r="E377">
        <v>207.24259839300501</v>
      </c>
      <c r="F377">
        <v>15610</v>
      </c>
      <c r="G377">
        <v>-2.3283259858946401</v>
      </c>
      <c r="H377">
        <v>2.6228062062622501</v>
      </c>
      <c r="I377">
        <v>0.23047800342056099</v>
      </c>
      <c r="J377">
        <v>-0.17059950471728599</v>
      </c>
      <c r="K377">
        <v>124.073718749924</v>
      </c>
      <c r="L377">
        <v>0</v>
      </c>
      <c r="M377">
        <v>1</v>
      </c>
      <c r="N377">
        <v>1</v>
      </c>
    </row>
    <row r="378" spans="1:14" hidden="1">
      <c r="A378" t="s">
        <v>315</v>
      </c>
      <c r="B378">
        <v>2007</v>
      </c>
      <c r="C378" t="s">
        <v>398</v>
      </c>
      <c r="D378">
        <v>6</v>
      </c>
      <c r="E378">
        <v>103.05566666666699</v>
      </c>
      <c r="F378">
        <v>1390</v>
      </c>
      <c r="G378">
        <v>4.6502772535466397</v>
      </c>
      <c r="H378">
        <v>7.9281809153453899</v>
      </c>
      <c r="I378">
        <v>2.45189902733927</v>
      </c>
      <c r="J378">
        <v>-6.4093013855068799</v>
      </c>
      <c r="K378">
        <v>91.050991511405499</v>
      </c>
      <c r="L378">
        <v>0</v>
      </c>
      <c r="M378">
        <v>0</v>
      </c>
      <c r="N378">
        <v>0</v>
      </c>
    </row>
    <row r="379" spans="1:14" hidden="1">
      <c r="A379" t="s">
        <v>315</v>
      </c>
      <c r="B379">
        <v>2008</v>
      </c>
      <c r="C379" t="s">
        <v>398</v>
      </c>
      <c r="D379">
        <v>6</v>
      </c>
      <c r="E379">
        <v>92.0797671568629</v>
      </c>
      <c r="F379">
        <v>1620</v>
      </c>
      <c r="G379">
        <v>5.6238704258998196</v>
      </c>
      <c r="H379">
        <v>7.2776308239921699</v>
      </c>
      <c r="I379">
        <v>0.31545592105263198</v>
      </c>
      <c r="J379">
        <v>-6.0584386267959802</v>
      </c>
      <c r="K379">
        <v>78.696285067659801</v>
      </c>
      <c r="L379">
        <v>0</v>
      </c>
      <c r="M379">
        <v>0</v>
      </c>
      <c r="N379">
        <v>0</v>
      </c>
    </row>
    <row r="380" spans="1:14" hidden="1">
      <c r="A380" t="s">
        <v>315</v>
      </c>
      <c r="B380">
        <v>2009</v>
      </c>
      <c r="C380" t="s">
        <v>398</v>
      </c>
      <c r="D380">
        <v>6</v>
      </c>
      <c r="E380">
        <v>127.48200296333199</v>
      </c>
      <c r="F380">
        <v>1950</v>
      </c>
      <c r="G380">
        <v>6.38992341208961</v>
      </c>
      <c r="H380">
        <v>11.7601090621417</v>
      </c>
      <c r="I380">
        <v>-0.86882188721384701</v>
      </c>
      <c r="J380">
        <v>-6.02908284582786</v>
      </c>
      <c r="K380">
        <v>62.211993029739801</v>
      </c>
      <c r="L380">
        <v>0</v>
      </c>
      <c r="M380">
        <v>0</v>
      </c>
      <c r="N380">
        <v>0</v>
      </c>
    </row>
    <row r="381" spans="1:14" hidden="1">
      <c r="A381" t="s">
        <v>315</v>
      </c>
      <c r="B381">
        <v>2010</v>
      </c>
      <c r="C381" t="s">
        <v>398</v>
      </c>
      <c r="D381">
        <v>6</v>
      </c>
      <c r="E381">
        <v>216.89213161830301</v>
      </c>
      <c r="F381">
        <v>2240</v>
      </c>
      <c r="G381">
        <v>6.4403872475333301</v>
      </c>
      <c r="H381">
        <v>13.1330987266017</v>
      </c>
      <c r="I381">
        <v>-1.77226560880829</v>
      </c>
      <c r="J381">
        <v>-5.8272384838955196</v>
      </c>
      <c r="K381">
        <v>68.873440298875494</v>
      </c>
      <c r="L381">
        <v>0</v>
      </c>
      <c r="M381">
        <v>0</v>
      </c>
      <c r="N381">
        <v>0</v>
      </c>
    </row>
    <row r="382" spans="1:14" hidden="1">
      <c r="A382" t="s">
        <v>317</v>
      </c>
      <c r="B382">
        <v>2008</v>
      </c>
      <c r="C382" t="s">
        <v>398</v>
      </c>
      <c r="D382">
        <v>16</v>
      </c>
      <c r="E382">
        <v>5.3208000000000002</v>
      </c>
      <c r="F382">
        <v>46010</v>
      </c>
      <c r="G382">
        <v>3.9865026126114902</v>
      </c>
      <c r="H382">
        <v>1.6461307084076799</v>
      </c>
      <c r="I382">
        <v>5.2050450516833404</v>
      </c>
      <c r="J382">
        <v>4.2651586679514004</v>
      </c>
      <c r="K382">
        <v>258.99978377654202</v>
      </c>
      <c r="L382">
        <v>0</v>
      </c>
      <c r="M382">
        <v>1</v>
      </c>
      <c r="N382">
        <v>1</v>
      </c>
    </row>
    <row r="383" spans="1:14" hidden="1">
      <c r="A383" t="s">
        <v>317</v>
      </c>
      <c r="B383">
        <v>2009</v>
      </c>
      <c r="C383" t="s">
        <v>398</v>
      </c>
      <c r="D383">
        <v>16</v>
      </c>
      <c r="E383">
        <v>22.581191139240499</v>
      </c>
      <c r="F383">
        <v>49880</v>
      </c>
      <c r="G383">
        <v>3.1851554474220101</v>
      </c>
      <c r="H383">
        <v>2.7144281841799001</v>
      </c>
      <c r="I383">
        <v>3.15091794453443</v>
      </c>
      <c r="J383">
        <v>4.6935236000055998</v>
      </c>
      <c r="K383">
        <v>273.23875308154402</v>
      </c>
      <c r="L383">
        <v>0</v>
      </c>
      <c r="M383">
        <v>1</v>
      </c>
      <c r="N383">
        <v>1</v>
      </c>
    </row>
    <row r="384" spans="1:14" hidden="1">
      <c r="A384" t="s">
        <v>317</v>
      </c>
      <c r="B384">
        <v>2010</v>
      </c>
      <c r="C384" t="s">
        <v>398</v>
      </c>
      <c r="D384">
        <v>16</v>
      </c>
      <c r="E384">
        <v>28.570085420740298</v>
      </c>
      <c r="F384">
        <v>48570</v>
      </c>
      <c r="G384">
        <v>0.42290755194921598</v>
      </c>
      <c r="H384">
        <v>2.1922059619576801</v>
      </c>
      <c r="I384">
        <v>2.6693624196522099</v>
      </c>
      <c r="J384">
        <v>2.6393542670946299</v>
      </c>
      <c r="K384">
        <v>416.59505142860098</v>
      </c>
      <c r="L384">
        <v>0</v>
      </c>
      <c r="M384">
        <v>1</v>
      </c>
      <c r="N384">
        <v>1</v>
      </c>
    </row>
    <row r="385" spans="1:14" hidden="1">
      <c r="A385" t="s">
        <v>317</v>
      </c>
      <c r="B385">
        <v>2011</v>
      </c>
      <c r="C385" t="s">
        <v>398</v>
      </c>
      <c r="D385">
        <v>16</v>
      </c>
      <c r="E385">
        <v>37.351332164035298</v>
      </c>
      <c r="F385">
        <v>49320</v>
      </c>
      <c r="G385">
        <v>0.15719256497940301</v>
      </c>
      <c r="H385">
        <v>1.7589773395969199</v>
      </c>
      <c r="I385">
        <v>2.39886806556544</v>
      </c>
      <c r="J385">
        <v>4.9786648468620201E-2</v>
      </c>
      <c r="K385">
        <v>430.65086357378402</v>
      </c>
      <c r="L385">
        <v>0</v>
      </c>
      <c r="M385">
        <v>1</v>
      </c>
      <c r="N385">
        <v>1</v>
      </c>
    </row>
    <row r="386" spans="1:14" hidden="1">
      <c r="A386" t="s">
        <v>317</v>
      </c>
      <c r="B386">
        <v>2012</v>
      </c>
      <c r="C386" t="s">
        <v>398</v>
      </c>
      <c r="D386">
        <v>16</v>
      </c>
      <c r="E386">
        <v>41.407245723607801</v>
      </c>
      <c r="F386">
        <v>49900</v>
      </c>
      <c r="G386">
        <v>-0.496303203291447</v>
      </c>
      <c r="H386">
        <v>1.54259646523519</v>
      </c>
      <c r="I386">
        <v>-0.61703842090251904</v>
      </c>
      <c r="J386">
        <v>-1.62634652390093</v>
      </c>
      <c r="K386">
        <v>484.74576712536299</v>
      </c>
      <c r="L386">
        <v>0</v>
      </c>
      <c r="M386">
        <v>1</v>
      </c>
      <c r="N386">
        <v>1</v>
      </c>
    </row>
    <row r="387" spans="1:14" hidden="1">
      <c r="A387" t="s">
        <v>319</v>
      </c>
      <c r="B387">
        <v>2007</v>
      </c>
      <c r="C387" t="s">
        <v>398</v>
      </c>
      <c r="D387">
        <v>16</v>
      </c>
      <c r="E387">
        <v>3.0309179687499999</v>
      </c>
      <c r="F387">
        <v>37960</v>
      </c>
      <c r="G387">
        <v>1.8971541232732201</v>
      </c>
      <c r="H387">
        <v>1.85139609680981</v>
      </c>
      <c r="I387">
        <v>-0.55865991988473396</v>
      </c>
      <c r="J387">
        <v>-2.72610088155785</v>
      </c>
      <c r="K387">
        <v>564.64821627243703</v>
      </c>
      <c r="L387">
        <v>0</v>
      </c>
      <c r="M387">
        <v>1</v>
      </c>
      <c r="N387">
        <v>1</v>
      </c>
    </row>
    <row r="388" spans="1:14" hidden="1">
      <c r="A388" t="s">
        <v>319</v>
      </c>
      <c r="B388">
        <v>2008</v>
      </c>
      <c r="C388" t="s">
        <v>398</v>
      </c>
      <c r="D388">
        <v>16</v>
      </c>
      <c r="E388">
        <v>3.4854877200071801</v>
      </c>
      <c r="F388">
        <v>40250</v>
      </c>
      <c r="G388">
        <v>2.2826459245227202</v>
      </c>
      <c r="H388">
        <v>1.6357956865388501</v>
      </c>
      <c r="I388">
        <v>-0.99927629864803502</v>
      </c>
      <c r="J388">
        <v>-2.3648662227171302</v>
      </c>
      <c r="K388">
        <v>620.13568788376597</v>
      </c>
      <c r="L388">
        <v>0</v>
      </c>
      <c r="M388">
        <v>1</v>
      </c>
      <c r="N388">
        <v>1</v>
      </c>
    </row>
    <row r="389" spans="1:14" hidden="1">
      <c r="A389" t="s">
        <v>319</v>
      </c>
      <c r="B389">
        <v>2009</v>
      </c>
      <c r="C389" t="s">
        <v>398</v>
      </c>
      <c r="D389">
        <v>16</v>
      </c>
      <c r="E389">
        <v>9.8540827224290197</v>
      </c>
      <c r="F389">
        <v>43510</v>
      </c>
      <c r="G389">
        <v>1.6348635890065499</v>
      </c>
      <c r="H389">
        <v>1.9952383406351499</v>
      </c>
      <c r="I389">
        <v>-1.7060273871162499</v>
      </c>
      <c r="J389">
        <v>-2.3851231678768601</v>
      </c>
      <c r="K389">
        <v>645.72004089188704</v>
      </c>
      <c r="L389">
        <v>0</v>
      </c>
      <c r="M389">
        <v>1</v>
      </c>
      <c r="N389">
        <v>1</v>
      </c>
    </row>
    <row r="390" spans="1:14" hidden="1">
      <c r="A390" t="s">
        <v>319</v>
      </c>
      <c r="B390">
        <v>2010</v>
      </c>
      <c r="C390" t="s">
        <v>398</v>
      </c>
      <c r="D390">
        <v>16</v>
      </c>
      <c r="E390">
        <v>22.903601764774201</v>
      </c>
      <c r="F390">
        <v>43760</v>
      </c>
      <c r="G390">
        <v>0.49759987089132501</v>
      </c>
      <c r="H390">
        <v>1.4633575803803001</v>
      </c>
      <c r="I390">
        <v>-1.31565553762342</v>
      </c>
      <c r="J390">
        <v>-4.0290342341366596</v>
      </c>
      <c r="K390">
        <v>772.274762910248</v>
      </c>
      <c r="L390">
        <v>0</v>
      </c>
      <c r="M390">
        <v>1</v>
      </c>
      <c r="N390">
        <v>1</v>
      </c>
    </row>
    <row r="391" spans="1:14" hidden="1">
      <c r="A391" t="s">
        <v>319</v>
      </c>
      <c r="B391">
        <v>2011</v>
      </c>
      <c r="C391" t="s">
        <v>398</v>
      </c>
      <c r="D391">
        <v>16</v>
      </c>
      <c r="E391">
        <v>45.498518750725601</v>
      </c>
      <c r="F391">
        <v>43790</v>
      </c>
      <c r="G391">
        <v>0.39527748961582199</v>
      </c>
      <c r="H391">
        <v>1.4772128650263301</v>
      </c>
      <c r="I391">
        <v>-1.27448828662999</v>
      </c>
      <c r="J391">
        <v>-5.5395018278844601</v>
      </c>
      <c r="K391">
        <v>730.428004985661</v>
      </c>
      <c r="L391">
        <v>0</v>
      </c>
      <c r="M391">
        <v>1</v>
      </c>
      <c r="N391">
        <v>1</v>
      </c>
    </row>
    <row r="392" spans="1:14" hidden="1">
      <c r="A392" t="s">
        <v>319</v>
      </c>
      <c r="B392">
        <v>2012</v>
      </c>
      <c r="C392" t="s">
        <v>398</v>
      </c>
      <c r="D392">
        <v>15</v>
      </c>
      <c r="E392">
        <v>81.756062457019397</v>
      </c>
      <c r="F392">
        <v>44220</v>
      </c>
      <c r="G392">
        <v>0.32471006589503698</v>
      </c>
      <c r="H392">
        <v>1.24507012009949</v>
      </c>
      <c r="I392">
        <v>-1.7192776352885299</v>
      </c>
      <c r="J392">
        <v>-6.3070459531839704</v>
      </c>
      <c r="K392">
        <v>704.21187147378703</v>
      </c>
      <c r="L392">
        <v>0</v>
      </c>
      <c r="M392">
        <v>1</v>
      </c>
      <c r="N392">
        <v>1</v>
      </c>
    </row>
    <row r="393" spans="1:14" hidden="1">
      <c r="A393" t="s">
        <v>321</v>
      </c>
      <c r="B393">
        <v>2009</v>
      </c>
      <c r="C393" t="s">
        <v>398</v>
      </c>
      <c r="D393">
        <v>16</v>
      </c>
      <c r="E393">
        <v>38.065597826087</v>
      </c>
      <c r="F393">
        <v>46870</v>
      </c>
      <c r="G393">
        <v>2.0180582145779602</v>
      </c>
      <c r="H393">
        <v>2.7560208648881201</v>
      </c>
      <c r="I393">
        <v>-1.4742547085867801</v>
      </c>
      <c r="J393">
        <v>-3.2144856436907898</v>
      </c>
      <c r="K393">
        <v>1353.7767804110199</v>
      </c>
      <c r="L393">
        <v>0</v>
      </c>
      <c r="M393">
        <v>1</v>
      </c>
      <c r="N393">
        <v>1</v>
      </c>
    </row>
    <row r="394" spans="1:14" hidden="1">
      <c r="A394" t="s">
        <v>321</v>
      </c>
      <c r="B394">
        <v>2010</v>
      </c>
      <c r="C394" t="s">
        <v>398</v>
      </c>
      <c r="D394">
        <v>16</v>
      </c>
      <c r="E394">
        <v>62.106766259982301</v>
      </c>
      <c r="F394">
        <v>42650</v>
      </c>
      <c r="G394">
        <v>0.238768436382156</v>
      </c>
      <c r="H394">
        <v>2.70025539087609</v>
      </c>
      <c r="I394">
        <v>-1.6046633827808401</v>
      </c>
      <c r="J394">
        <v>-5.8062867238421996</v>
      </c>
      <c r="K394">
        <v>1436.9651229011399</v>
      </c>
      <c r="L394">
        <v>0</v>
      </c>
      <c r="M394">
        <v>1</v>
      </c>
      <c r="N394">
        <v>1</v>
      </c>
    </row>
    <row r="395" spans="1:14" hidden="1">
      <c r="A395" t="s">
        <v>321</v>
      </c>
      <c r="B395">
        <v>2011</v>
      </c>
      <c r="C395" t="s">
        <v>398</v>
      </c>
      <c r="D395">
        <v>16</v>
      </c>
      <c r="E395">
        <v>67.034166924644296</v>
      </c>
      <c r="F395">
        <v>40470</v>
      </c>
      <c r="G395">
        <v>-4.3910333640843902E-2</v>
      </c>
      <c r="H395">
        <v>3.0218148477886499</v>
      </c>
      <c r="I395">
        <v>-3.1242134205206602</v>
      </c>
      <c r="J395">
        <v>-8.1070197520631293</v>
      </c>
      <c r="K395">
        <v>1321.6988940927699</v>
      </c>
      <c r="L395">
        <v>0</v>
      </c>
      <c r="M395">
        <v>1</v>
      </c>
      <c r="N395">
        <v>1</v>
      </c>
    </row>
    <row r="396" spans="1:14" hidden="1">
      <c r="A396" t="s">
        <v>321</v>
      </c>
      <c r="B396">
        <v>2012</v>
      </c>
      <c r="C396" t="s">
        <v>398</v>
      </c>
      <c r="D396">
        <v>16</v>
      </c>
      <c r="E396">
        <v>79.376948118031905</v>
      </c>
      <c r="F396">
        <v>40090</v>
      </c>
      <c r="G396">
        <v>-0.27153937331946099</v>
      </c>
      <c r="H396">
        <v>3.3120617674720498</v>
      </c>
      <c r="I396">
        <v>-1.2641532521548</v>
      </c>
      <c r="J396">
        <v>-9.0168825365943892</v>
      </c>
      <c r="K396">
        <v>1217.16035577241</v>
      </c>
      <c r="L396">
        <v>0</v>
      </c>
      <c r="M396">
        <v>1</v>
      </c>
      <c r="N396">
        <v>1</v>
      </c>
    </row>
    <row r="397" spans="1:14" hidden="1">
      <c r="A397" t="s">
        <v>323</v>
      </c>
      <c r="B397">
        <v>2007</v>
      </c>
      <c r="C397" t="s">
        <v>398</v>
      </c>
      <c r="D397">
        <v>11</v>
      </c>
      <c r="E397">
        <v>12.7019607843137</v>
      </c>
      <c r="F397">
        <v>24290</v>
      </c>
      <c r="G397">
        <v>4.5741479189532201</v>
      </c>
      <c r="H397">
        <v>3.2132889962048798</v>
      </c>
      <c r="I397">
        <v>-10.819271434187</v>
      </c>
      <c r="J397">
        <v>-6.0293047116865797</v>
      </c>
      <c r="K397">
        <v>530.70752121704595</v>
      </c>
      <c r="L397">
        <v>1</v>
      </c>
      <c r="M397">
        <v>1</v>
      </c>
      <c r="N397">
        <v>1</v>
      </c>
    </row>
    <row r="398" spans="1:14" hidden="1">
      <c r="A398" t="s">
        <v>323</v>
      </c>
      <c r="B398">
        <v>2008</v>
      </c>
      <c r="C398" t="s">
        <v>398</v>
      </c>
      <c r="D398">
        <v>11</v>
      </c>
      <c r="E398">
        <v>11.1790534690799</v>
      </c>
      <c r="F398">
        <v>26110</v>
      </c>
      <c r="G398">
        <v>3.7990766746830502</v>
      </c>
      <c r="H398">
        <v>3.2120066797368101</v>
      </c>
      <c r="I398">
        <v>-13.9917535540578</v>
      </c>
      <c r="J398">
        <v>-5.8487763721089703</v>
      </c>
      <c r="K398">
        <v>557.15604254893003</v>
      </c>
      <c r="L398">
        <v>1</v>
      </c>
      <c r="M398">
        <v>1</v>
      </c>
      <c r="N398">
        <v>1</v>
      </c>
    </row>
    <row r="399" spans="1:14" hidden="1">
      <c r="A399" t="s">
        <v>323</v>
      </c>
      <c r="B399">
        <v>2009</v>
      </c>
      <c r="C399" t="s">
        <v>398</v>
      </c>
      <c r="D399">
        <v>10</v>
      </c>
      <c r="E399">
        <v>33.473120261437899</v>
      </c>
      <c r="F399">
        <v>28330</v>
      </c>
      <c r="G399">
        <v>2.44982492246488</v>
      </c>
      <c r="H399">
        <v>3.4145811164456701</v>
      </c>
      <c r="I399">
        <v>-14.4694473028405</v>
      </c>
      <c r="J399">
        <v>-7.2065831248154399</v>
      </c>
      <c r="K399">
        <v>616.08230817415301</v>
      </c>
      <c r="L399">
        <v>1</v>
      </c>
      <c r="M399">
        <v>1</v>
      </c>
      <c r="N399">
        <v>1</v>
      </c>
    </row>
    <row r="400" spans="1:14" hidden="1">
      <c r="A400" t="s">
        <v>323</v>
      </c>
      <c r="B400">
        <v>2010</v>
      </c>
      <c r="C400" t="s">
        <v>398</v>
      </c>
      <c r="D400">
        <v>6</v>
      </c>
      <c r="E400">
        <v>87.850488461538305</v>
      </c>
      <c r="F400">
        <v>29060</v>
      </c>
      <c r="G400">
        <v>1.12836154133268</v>
      </c>
      <c r="H400">
        <v>2.75262377646595</v>
      </c>
      <c r="I400">
        <v>-10.887975395405901</v>
      </c>
      <c r="J400">
        <v>-10.371147708548801</v>
      </c>
      <c r="K400">
        <v>888.50358216611096</v>
      </c>
      <c r="L400">
        <v>1</v>
      </c>
      <c r="M400">
        <v>1</v>
      </c>
      <c r="N400">
        <v>0</v>
      </c>
    </row>
    <row r="401" spans="1:14" hidden="1">
      <c r="A401" t="s">
        <v>325</v>
      </c>
      <c r="B401">
        <v>2009</v>
      </c>
      <c r="C401" t="s">
        <v>398</v>
      </c>
      <c r="D401">
        <v>15</v>
      </c>
      <c r="E401">
        <v>12.038461538461499</v>
      </c>
      <c r="F401">
        <v>33950</v>
      </c>
      <c r="G401">
        <v>5.7534036610620003</v>
      </c>
      <c r="H401">
        <v>2.7765606995801102</v>
      </c>
      <c r="I401">
        <v>14.990925631291001</v>
      </c>
      <c r="J401">
        <v>3.64772998051455</v>
      </c>
      <c r="K401">
        <v>158.36441237813301</v>
      </c>
      <c r="L401">
        <v>0</v>
      </c>
      <c r="M401">
        <v>1</v>
      </c>
      <c r="N401">
        <v>1</v>
      </c>
    </row>
    <row r="402" spans="1:14" hidden="1">
      <c r="A402" t="s">
        <v>325</v>
      </c>
      <c r="B402">
        <v>2010</v>
      </c>
      <c r="C402" t="s">
        <v>398</v>
      </c>
      <c r="D402">
        <v>16</v>
      </c>
      <c r="E402">
        <v>64.921240384615402</v>
      </c>
      <c r="F402">
        <v>32350</v>
      </c>
      <c r="G402">
        <v>3.2915746810955002</v>
      </c>
      <c r="H402">
        <v>2.2781369985798698</v>
      </c>
      <c r="I402">
        <v>9.8836541739845192</v>
      </c>
      <c r="J402">
        <v>2.7444175372489599</v>
      </c>
      <c r="K402">
        <v>167.29122103590501</v>
      </c>
      <c r="L402">
        <v>0</v>
      </c>
      <c r="M402">
        <v>1</v>
      </c>
      <c r="N402">
        <v>1</v>
      </c>
    </row>
    <row r="403" spans="1:14" hidden="1">
      <c r="A403" t="s">
        <v>325</v>
      </c>
      <c r="B403">
        <v>2011</v>
      </c>
      <c r="C403" t="s">
        <v>398</v>
      </c>
      <c r="D403">
        <v>16</v>
      </c>
      <c r="E403">
        <v>59.5450583945549</v>
      </c>
      <c r="F403">
        <v>33620</v>
      </c>
      <c r="G403">
        <v>3.2253145137398702</v>
      </c>
      <c r="H403">
        <v>2.4050958768642801</v>
      </c>
      <c r="I403">
        <v>7.0033028104408404</v>
      </c>
      <c r="J403">
        <v>0.85963375215865101</v>
      </c>
      <c r="K403">
        <v>157.826376886856</v>
      </c>
      <c r="L403">
        <v>0</v>
      </c>
      <c r="M403">
        <v>1</v>
      </c>
      <c r="N403">
        <v>1</v>
      </c>
    </row>
    <row r="404" spans="1:14" hidden="1">
      <c r="A404" t="s">
        <v>327</v>
      </c>
      <c r="B404">
        <v>2007</v>
      </c>
      <c r="C404" t="s">
        <v>398</v>
      </c>
      <c r="D404">
        <v>8</v>
      </c>
      <c r="E404">
        <v>36.362825581395299</v>
      </c>
      <c r="F404">
        <v>10990</v>
      </c>
      <c r="G404">
        <v>4.6474373268583902</v>
      </c>
      <c r="H404">
        <v>2.86096240004342</v>
      </c>
      <c r="I404">
        <v>-6.3670017458362196</v>
      </c>
      <c r="J404">
        <v>-2.3961612529099399</v>
      </c>
      <c r="K404">
        <v>178.17288166905999</v>
      </c>
      <c r="L404">
        <v>1</v>
      </c>
      <c r="M404">
        <v>1</v>
      </c>
      <c r="N404">
        <v>1</v>
      </c>
    </row>
    <row r="405" spans="1:14" hidden="1">
      <c r="A405" t="s">
        <v>327</v>
      </c>
      <c r="B405">
        <v>2008</v>
      </c>
      <c r="C405" t="s">
        <v>398</v>
      </c>
      <c r="D405">
        <v>8</v>
      </c>
      <c r="E405">
        <v>32.984824329159203</v>
      </c>
      <c r="F405">
        <v>12350</v>
      </c>
      <c r="G405">
        <v>4.54548130324046</v>
      </c>
      <c r="H405">
        <v>3.13175841503223</v>
      </c>
      <c r="I405">
        <v>-7.2053058527901701</v>
      </c>
      <c r="J405">
        <v>-1.6559014438845401</v>
      </c>
      <c r="K405">
        <v>192.127667671789</v>
      </c>
      <c r="L405">
        <v>1</v>
      </c>
      <c r="M405">
        <v>1</v>
      </c>
      <c r="N405">
        <v>1</v>
      </c>
    </row>
    <row r="406" spans="1:14" hidden="1">
      <c r="A406" t="s">
        <v>327</v>
      </c>
      <c r="B406">
        <v>2009</v>
      </c>
      <c r="C406" t="s">
        <v>398</v>
      </c>
      <c r="D406">
        <v>8</v>
      </c>
      <c r="E406">
        <v>79.916409269632496</v>
      </c>
      <c r="F406">
        <v>13960</v>
      </c>
      <c r="G406">
        <v>4.0380563011138397</v>
      </c>
      <c r="H406">
        <v>4.0553217384985496</v>
      </c>
      <c r="I406">
        <v>-8.6256758905864803</v>
      </c>
      <c r="J406">
        <v>-1.1435056401689401</v>
      </c>
      <c r="K406">
        <v>206.31377936379701</v>
      </c>
      <c r="L406">
        <v>1</v>
      </c>
      <c r="M406">
        <v>1</v>
      </c>
      <c r="N406">
        <v>1</v>
      </c>
    </row>
    <row r="407" spans="1:14" hidden="1">
      <c r="A407" t="s">
        <v>327</v>
      </c>
      <c r="B407">
        <v>2010</v>
      </c>
      <c r="C407" t="s">
        <v>398</v>
      </c>
      <c r="D407">
        <v>7</v>
      </c>
      <c r="E407">
        <v>173.62436099891099</v>
      </c>
      <c r="F407">
        <v>13800</v>
      </c>
      <c r="G407">
        <v>1.1511828267116999</v>
      </c>
      <c r="H407">
        <v>3.7828357346807402</v>
      </c>
      <c r="I407">
        <v>-4.8812582132231999</v>
      </c>
      <c r="J407">
        <v>-1.6518163223333699</v>
      </c>
      <c r="K407">
        <v>282.02428360131103</v>
      </c>
      <c r="L407">
        <v>1</v>
      </c>
      <c r="M407">
        <v>1</v>
      </c>
      <c r="N407">
        <v>1</v>
      </c>
    </row>
    <row r="408" spans="1:14" hidden="1">
      <c r="A408" t="s">
        <v>327</v>
      </c>
      <c r="B408">
        <v>2011</v>
      </c>
      <c r="C408" t="s">
        <v>398</v>
      </c>
      <c r="D408">
        <v>7</v>
      </c>
      <c r="E408">
        <v>247.44610451988601</v>
      </c>
      <c r="F408">
        <v>13740</v>
      </c>
      <c r="G408">
        <v>-0.47039906698595302</v>
      </c>
      <c r="H408">
        <v>3.17467417706245</v>
      </c>
      <c r="I408">
        <v>-1.50904333598544</v>
      </c>
      <c r="J408">
        <v>-2.7563063541728701</v>
      </c>
      <c r="K408">
        <v>270.12510372756401</v>
      </c>
      <c r="L408">
        <v>1</v>
      </c>
      <c r="M408">
        <v>1</v>
      </c>
      <c r="N408">
        <v>1</v>
      </c>
    </row>
    <row r="409" spans="1:14" hidden="1">
      <c r="A409" t="s">
        <v>327</v>
      </c>
      <c r="B409">
        <v>2012</v>
      </c>
      <c r="C409" t="s">
        <v>398</v>
      </c>
      <c r="D409">
        <v>6</v>
      </c>
      <c r="E409">
        <v>310.88393582866701</v>
      </c>
      <c r="F409">
        <v>14040</v>
      </c>
      <c r="G409">
        <v>-1.8282616192560499</v>
      </c>
      <c r="H409">
        <v>1.8941244651810001</v>
      </c>
      <c r="I409">
        <v>-0.65065269657121305</v>
      </c>
      <c r="J409">
        <v>-4.0233448328516301</v>
      </c>
      <c r="K409">
        <v>258.95553574117798</v>
      </c>
      <c r="L409">
        <v>1</v>
      </c>
      <c r="M409">
        <v>1</v>
      </c>
      <c r="N409">
        <v>0</v>
      </c>
    </row>
    <row r="410" spans="1:14" hidden="1">
      <c r="A410" t="s">
        <v>329</v>
      </c>
      <c r="B410">
        <v>2007</v>
      </c>
      <c r="C410" t="s">
        <v>398</v>
      </c>
      <c r="D410">
        <v>9</v>
      </c>
      <c r="E410">
        <v>37.443874509803898</v>
      </c>
      <c r="F410">
        <v>11250</v>
      </c>
      <c r="G410">
        <v>4.1975756063510197</v>
      </c>
      <c r="H410">
        <v>4.7363601540172304</v>
      </c>
      <c r="I410">
        <v>-7.1070517302902196</v>
      </c>
      <c r="J410">
        <v>-7.2795412195543996</v>
      </c>
      <c r="K410">
        <v>140.17047075483001</v>
      </c>
      <c r="L410">
        <v>0</v>
      </c>
      <c r="M410">
        <v>1</v>
      </c>
      <c r="N410">
        <v>1</v>
      </c>
    </row>
    <row r="411" spans="1:14" hidden="1">
      <c r="A411" t="s">
        <v>329</v>
      </c>
      <c r="B411">
        <v>2008</v>
      </c>
      <c r="C411" t="s">
        <v>398</v>
      </c>
      <c r="D411">
        <v>8</v>
      </c>
      <c r="E411">
        <v>33.667216782460997</v>
      </c>
      <c r="F411">
        <v>11780</v>
      </c>
      <c r="G411">
        <v>3.3808086241969799</v>
      </c>
      <c r="H411">
        <v>5.1213765208584601</v>
      </c>
      <c r="I411">
        <v>-7.1800351567076701</v>
      </c>
      <c r="J411">
        <v>-6.8721486710166602</v>
      </c>
      <c r="K411">
        <v>144.80534299196299</v>
      </c>
      <c r="L411">
        <v>0</v>
      </c>
      <c r="M411">
        <v>1</v>
      </c>
      <c r="N411">
        <v>1</v>
      </c>
    </row>
    <row r="412" spans="1:14" hidden="1">
      <c r="A412" t="s">
        <v>329</v>
      </c>
      <c r="B412">
        <v>2009</v>
      </c>
      <c r="C412" t="s">
        <v>398</v>
      </c>
      <c r="D412">
        <v>7</v>
      </c>
      <c r="E412">
        <v>88.835520992228993</v>
      </c>
      <c r="F412">
        <v>13150</v>
      </c>
      <c r="G412">
        <v>2.4031159571437999</v>
      </c>
      <c r="H412">
        <v>5.9598261338600498</v>
      </c>
      <c r="I412">
        <v>-6.98121721940971</v>
      </c>
      <c r="J412">
        <v>-5.68110749818395</v>
      </c>
      <c r="K412">
        <v>168.53899663335699</v>
      </c>
      <c r="L412">
        <v>0</v>
      </c>
      <c r="M412">
        <v>1</v>
      </c>
      <c r="N412">
        <v>1</v>
      </c>
    </row>
    <row r="413" spans="1:14" hidden="1">
      <c r="A413" t="s">
        <v>329</v>
      </c>
      <c r="B413">
        <v>2010</v>
      </c>
      <c r="C413" t="s">
        <v>398</v>
      </c>
      <c r="D413">
        <v>7</v>
      </c>
      <c r="E413">
        <v>190.69272627145801</v>
      </c>
      <c r="F413">
        <v>13220</v>
      </c>
      <c r="G413">
        <v>-0.299555925908011</v>
      </c>
      <c r="H413">
        <v>6.0701186237201004</v>
      </c>
      <c r="I413">
        <v>-0.76699276104388603</v>
      </c>
      <c r="J413">
        <v>-4.2137878866736802</v>
      </c>
      <c r="K413">
        <v>242.78998360075801</v>
      </c>
      <c r="L413">
        <v>0</v>
      </c>
      <c r="M413">
        <v>1</v>
      </c>
      <c r="N413">
        <v>1</v>
      </c>
    </row>
    <row r="414" spans="1:14" hidden="1">
      <c r="A414" t="s">
        <v>329</v>
      </c>
      <c r="B414">
        <v>2011</v>
      </c>
      <c r="C414" t="s">
        <v>398</v>
      </c>
      <c r="D414">
        <v>6</v>
      </c>
      <c r="E414">
        <v>277.60200862984101</v>
      </c>
      <c r="F414">
        <v>13050</v>
      </c>
      <c r="G414">
        <v>-1.0930128028952699</v>
      </c>
      <c r="H414">
        <v>5.0522306906529604</v>
      </c>
      <c r="I414">
        <v>0.26727175888469701</v>
      </c>
      <c r="J414">
        <v>-3.7448687223270198</v>
      </c>
      <c r="K414">
        <v>211.080684447663</v>
      </c>
      <c r="L414">
        <v>0</v>
      </c>
      <c r="M414">
        <v>1</v>
      </c>
      <c r="N414">
        <v>0</v>
      </c>
    </row>
    <row r="415" spans="1:14" hidden="1">
      <c r="A415" t="s">
        <v>329</v>
      </c>
      <c r="B415">
        <v>2012</v>
      </c>
      <c r="C415" t="s">
        <v>398</v>
      </c>
      <c r="D415">
        <v>5</v>
      </c>
      <c r="E415">
        <v>341.09176292848298</v>
      </c>
      <c r="F415">
        <v>13020</v>
      </c>
      <c r="G415">
        <v>-0.76918124930871301</v>
      </c>
      <c r="H415">
        <v>4.3492673832736903</v>
      </c>
      <c r="I415">
        <v>0.81207255146387702</v>
      </c>
      <c r="J415">
        <v>-1.31927147275541</v>
      </c>
      <c r="K415">
        <v>182.702292540603</v>
      </c>
      <c r="L415">
        <v>0</v>
      </c>
      <c r="M415">
        <v>1</v>
      </c>
      <c r="N415">
        <v>0</v>
      </c>
    </row>
    <row r="416" spans="1:14" hidden="1">
      <c r="A416" t="s">
        <v>331</v>
      </c>
      <c r="B416">
        <v>2007</v>
      </c>
      <c r="C416" t="s">
        <v>398</v>
      </c>
      <c r="D416">
        <v>4</v>
      </c>
      <c r="E416">
        <v>174.630533898305</v>
      </c>
      <c r="F416">
        <v>1390</v>
      </c>
      <c r="G416">
        <v>5.2511915389327504</v>
      </c>
      <c r="H416">
        <v>9.9349642747500706</v>
      </c>
      <c r="I416">
        <v>2.9787082853998399</v>
      </c>
      <c r="J416">
        <v>-0.58946302745312895</v>
      </c>
      <c r="K416">
        <v>115.119368147725</v>
      </c>
      <c r="L416">
        <v>0</v>
      </c>
      <c r="M416">
        <v>0</v>
      </c>
      <c r="N416">
        <v>0</v>
      </c>
    </row>
    <row r="417" spans="1:14" hidden="1">
      <c r="A417" t="s">
        <v>331</v>
      </c>
      <c r="B417">
        <v>2008</v>
      </c>
      <c r="C417" t="s">
        <v>398</v>
      </c>
      <c r="D417">
        <v>4</v>
      </c>
      <c r="E417">
        <v>156.03353737716799</v>
      </c>
      <c r="F417">
        <v>1610</v>
      </c>
      <c r="G417">
        <v>5.6423548151819096</v>
      </c>
      <c r="H417">
        <v>9.9896067858112492</v>
      </c>
      <c r="I417">
        <v>2.42762232069447</v>
      </c>
      <c r="J417">
        <v>-0.59062737929873899</v>
      </c>
      <c r="K417">
        <v>109.254309942322</v>
      </c>
      <c r="L417">
        <v>0</v>
      </c>
      <c r="M417">
        <v>0</v>
      </c>
      <c r="N417">
        <v>0</v>
      </c>
    </row>
    <row r="418" spans="1:14" hidden="1">
      <c r="A418" t="s">
        <v>331</v>
      </c>
      <c r="B418">
        <v>2009</v>
      </c>
      <c r="C418" t="s">
        <v>398</v>
      </c>
      <c r="D418">
        <v>4</v>
      </c>
      <c r="E418">
        <v>230.37793261042</v>
      </c>
      <c r="F418">
        <v>1950</v>
      </c>
      <c r="G418">
        <v>5.8880622289500204</v>
      </c>
      <c r="H418">
        <v>9.7644829793458108</v>
      </c>
      <c r="I418">
        <v>2.4612376703675901E-2</v>
      </c>
      <c r="J418">
        <v>-0.66037480662501102</v>
      </c>
      <c r="K418">
        <v>99.937443695224502</v>
      </c>
      <c r="L418">
        <v>0</v>
      </c>
      <c r="M418">
        <v>0</v>
      </c>
      <c r="N418">
        <v>0</v>
      </c>
    </row>
    <row r="419" spans="1:14" hidden="1">
      <c r="A419" t="s">
        <v>331</v>
      </c>
      <c r="B419">
        <v>2010</v>
      </c>
      <c r="C419" t="s">
        <v>398</v>
      </c>
      <c r="D419">
        <v>5</v>
      </c>
      <c r="E419">
        <v>295.68528848850701</v>
      </c>
      <c r="F419">
        <v>2160</v>
      </c>
      <c r="G419">
        <v>5.6221371986321298</v>
      </c>
      <c r="H419">
        <v>6.9991859933881804</v>
      </c>
      <c r="I419">
        <v>1.9697714068408201</v>
      </c>
      <c r="J419">
        <v>-1.00936147231244</v>
      </c>
      <c r="K419">
        <v>124.081597470921</v>
      </c>
      <c r="L419">
        <v>0</v>
      </c>
      <c r="M419">
        <v>0</v>
      </c>
      <c r="N419">
        <v>0</v>
      </c>
    </row>
    <row r="420" spans="1:14" hidden="1">
      <c r="A420" t="s">
        <v>331</v>
      </c>
      <c r="B420">
        <v>2011</v>
      </c>
      <c r="C420" t="s">
        <v>398</v>
      </c>
      <c r="D420">
        <v>6</v>
      </c>
      <c r="E420">
        <v>305.83032743393301</v>
      </c>
      <c r="F420">
        <v>2500</v>
      </c>
      <c r="G420">
        <v>5.8028627974871796</v>
      </c>
      <c r="H420">
        <v>6.5742881401298296</v>
      </c>
      <c r="I420">
        <v>0.72537413526015004</v>
      </c>
      <c r="J420">
        <v>-1.0034410198619199</v>
      </c>
      <c r="K420">
        <v>108.992925442027</v>
      </c>
      <c r="L420">
        <v>0</v>
      </c>
      <c r="M420">
        <v>0</v>
      </c>
      <c r="N420">
        <v>0</v>
      </c>
    </row>
    <row r="421" spans="1:14" hidden="1">
      <c r="A421" t="s">
        <v>331</v>
      </c>
      <c r="B421">
        <v>2012</v>
      </c>
      <c r="C421" t="s">
        <v>398</v>
      </c>
      <c r="D421">
        <v>6</v>
      </c>
      <c r="E421">
        <v>235.95667187837699</v>
      </c>
      <c r="F421">
        <v>2920</v>
      </c>
      <c r="G421">
        <v>5.8380154508075197</v>
      </c>
      <c r="H421">
        <v>5.1012596097181504</v>
      </c>
      <c r="I421">
        <v>0.199197650103907</v>
      </c>
      <c r="J421">
        <v>-1.67170729035619</v>
      </c>
      <c r="K421">
        <v>98.990304242225506</v>
      </c>
      <c r="L421">
        <v>0</v>
      </c>
      <c r="M421">
        <v>0</v>
      </c>
      <c r="N421">
        <v>0</v>
      </c>
    </row>
    <row r="422" spans="1:14" hidden="1">
      <c r="A422" t="s">
        <v>333</v>
      </c>
      <c r="B422">
        <v>2009</v>
      </c>
      <c r="C422" t="s">
        <v>398</v>
      </c>
      <c r="D422">
        <v>14</v>
      </c>
      <c r="E422">
        <v>8.7063928571428608</v>
      </c>
      <c r="F422">
        <v>51150</v>
      </c>
      <c r="G422">
        <v>3.3667216376483902</v>
      </c>
      <c r="H422">
        <v>4.2907752352255502</v>
      </c>
      <c r="I422">
        <v>-5.5882732961643997</v>
      </c>
      <c r="J422">
        <v>-1.27254127544087</v>
      </c>
      <c r="K422">
        <v>1133.0181900155701</v>
      </c>
      <c r="L422">
        <v>0</v>
      </c>
      <c r="M422">
        <v>1</v>
      </c>
      <c r="N422">
        <v>1</v>
      </c>
    </row>
    <row r="423" spans="1:14" hidden="1">
      <c r="A423" t="s">
        <v>333</v>
      </c>
      <c r="B423">
        <v>2010</v>
      </c>
      <c r="C423" t="s">
        <v>398</v>
      </c>
      <c r="D423">
        <v>13</v>
      </c>
      <c r="E423">
        <v>104.770131575015</v>
      </c>
      <c r="F423">
        <v>46120</v>
      </c>
      <c r="G423">
        <v>0.35550247994504303</v>
      </c>
      <c r="H423">
        <v>1.48449777401672</v>
      </c>
      <c r="I423">
        <v>-2.1415249324800198</v>
      </c>
      <c r="J423">
        <v>-6.5918357136791501</v>
      </c>
      <c r="K423">
        <v>1246.7651777133101</v>
      </c>
      <c r="L423">
        <v>0</v>
      </c>
      <c r="M423">
        <v>1</v>
      </c>
      <c r="N423">
        <v>1</v>
      </c>
    </row>
    <row r="424" spans="1:14" hidden="1">
      <c r="A424" t="s">
        <v>333</v>
      </c>
      <c r="B424">
        <v>2011</v>
      </c>
      <c r="C424" t="s">
        <v>398</v>
      </c>
      <c r="D424">
        <v>9</v>
      </c>
      <c r="E424">
        <v>250.791444724988</v>
      </c>
      <c r="F424">
        <v>43760</v>
      </c>
      <c r="G424">
        <v>-1.0809138075487801</v>
      </c>
      <c r="H424">
        <v>-0.457532594092453</v>
      </c>
      <c r="I424">
        <v>1.0614984980714299</v>
      </c>
      <c r="J424">
        <v>-16.489643615217702</v>
      </c>
      <c r="K424">
        <v>1132.7277083574199</v>
      </c>
      <c r="L424">
        <v>0</v>
      </c>
      <c r="M424">
        <v>1</v>
      </c>
      <c r="N424">
        <v>1</v>
      </c>
    </row>
    <row r="425" spans="1:14" hidden="1">
      <c r="A425" t="s">
        <v>333</v>
      </c>
      <c r="B425">
        <v>2012</v>
      </c>
      <c r="C425" t="s">
        <v>398</v>
      </c>
      <c r="D425">
        <v>9</v>
      </c>
      <c r="E425">
        <v>409.33327962210598</v>
      </c>
      <c r="F425">
        <v>42060</v>
      </c>
      <c r="G425">
        <v>-1.6207772486621901</v>
      </c>
      <c r="H425">
        <v>-0.94907787015698597</v>
      </c>
      <c r="I425">
        <v>1.1892780055609</v>
      </c>
      <c r="J425">
        <v>-18.3739369933426</v>
      </c>
      <c r="K425">
        <v>1018.20330535511</v>
      </c>
      <c r="L425">
        <v>0</v>
      </c>
      <c r="M425">
        <v>1</v>
      </c>
      <c r="N425">
        <v>1</v>
      </c>
    </row>
    <row r="426" spans="1:14" hidden="1">
      <c r="A426" t="s">
        <v>335</v>
      </c>
      <c r="B426">
        <v>2007</v>
      </c>
      <c r="C426" t="s">
        <v>398</v>
      </c>
      <c r="D426">
        <v>11</v>
      </c>
      <c r="E426">
        <v>34.648153061224498</v>
      </c>
      <c r="F426">
        <v>22110</v>
      </c>
      <c r="G426">
        <v>4.0622849782400898</v>
      </c>
      <c r="H426">
        <v>1.0090282978220599</v>
      </c>
      <c r="I426">
        <v>4.4985507495075998</v>
      </c>
      <c r="J426">
        <v>-4.0766712242393197</v>
      </c>
      <c r="K426">
        <v>134.37338303510899</v>
      </c>
      <c r="L426">
        <v>0</v>
      </c>
      <c r="M426">
        <v>1</v>
      </c>
      <c r="N426">
        <v>1</v>
      </c>
    </row>
    <row r="427" spans="1:14" hidden="1">
      <c r="A427" t="s">
        <v>335</v>
      </c>
      <c r="B427">
        <v>2008</v>
      </c>
      <c r="C427" t="s">
        <v>398</v>
      </c>
      <c r="D427">
        <v>11</v>
      </c>
      <c r="E427">
        <v>30.346194177670998</v>
      </c>
      <c r="F427">
        <v>23770</v>
      </c>
      <c r="G427">
        <v>5.3598488025817002</v>
      </c>
      <c r="H427">
        <v>1.31696290586954</v>
      </c>
      <c r="I427">
        <v>3.1275616509322202</v>
      </c>
      <c r="J427">
        <v>-2.6411251336276398</v>
      </c>
      <c r="K427">
        <v>123.308677787477</v>
      </c>
      <c r="L427">
        <v>0</v>
      </c>
      <c r="M427">
        <v>1</v>
      </c>
      <c r="N427">
        <v>1</v>
      </c>
    </row>
    <row r="428" spans="1:14" hidden="1">
      <c r="A428" t="s">
        <v>335</v>
      </c>
      <c r="B428">
        <v>2009</v>
      </c>
      <c r="C428" t="s">
        <v>398</v>
      </c>
      <c r="D428">
        <v>11</v>
      </c>
      <c r="E428">
        <v>55.685160562891703</v>
      </c>
      <c r="F428">
        <v>25970</v>
      </c>
      <c r="G428">
        <v>4.9717377788289498</v>
      </c>
      <c r="H428">
        <v>2.4072536345067301</v>
      </c>
      <c r="I428">
        <v>1.4872342670872301</v>
      </c>
      <c r="J428">
        <v>-2.2337665515871401</v>
      </c>
      <c r="K428">
        <v>108.670056835569</v>
      </c>
      <c r="L428">
        <v>0</v>
      </c>
      <c r="M428">
        <v>1</v>
      </c>
      <c r="N428">
        <v>1</v>
      </c>
    </row>
    <row r="429" spans="1:14" hidden="1">
      <c r="A429" t="s">
        <v>335</v>
      </c>
      <c r="B429">
        <v>2010</v>
      </c>
      <c r="C429" t="s">
        <v>398</v>
      </c>
      <c r="D429">
        <v>11</v>
      </c>
      <c r="E429">
        <v>100.31670348187799</v>
      </c>
      <c r="F429">
        <v>27210</v>
      </c>
      <c r="G429">
        <v>4.3630546200699998</v>
      </c>
      <c r="H429">
        <v>2.8108581352386901</v>
      </c>
      <c r="I429">
        <v>3.8565730427028702</v>
      </c>
      <c r="J429">
        <v>-3.5636911450892699</v>
      </c>
      <c r="K429">
        <v>127.754301233877</v>
      </c>
      <c r="L429">
        <v>0</v>
      </c>
      <c r="M429">
        <v>1</v>
      </c>
      <c r="N429">
        <v>1</v>
      </c>
    </row>
    <row r="430" spans="1:14" hidden="1">
      <c r="A430" t="s">
        <v>335</v>
      </c>
      <c r="B430">
        <v>2011</v>
      </c>
      <c r="C430" t="s">
        <v>398</v>
      </c>
      <c r="D430">
        <v>12</v>
      </c>
      <c r="E430">
        <v>132.12816671717201</v>
      </c>
      <c r="F430">
        <v>29480</v>
      </c>
      <c r="G430">
        <v>4.3556673306005598</v>
      </c>
      <c r="H430">
        <v>3.5384771649725302</v>
      </c>
      <c r="I430">
        <v>3.3723616656504101</v>
      </c>
      <c r="J430">
        <v>-4.7352980342907802</v>
      </c>
      <c r="K430">
        <v>122.28099213871199</v>
      </c>
      <c r="L430">
        <v>0</v>
      </c>
      <c r="M430">
        <v>1</v>
      </c>
      <c r="N430">
        <v>1</v>
      </c>
    </row>
    <row r="431" spans="1:14" hidden="1">
      <c r="A431" t="s">
        <v>335</v>
      </c>
      <c r="B431">
        <v>2012</v>
      </c>
      <c r="C431" t="s">
        <v>398</v>
      </c>
      <c r="D431">
        <v>12</v>
      </c>
      <c r="E431">
        <v>150.28418100165101</v>
      </c>
      <c r="F431">
        <v>31170</v>
      </c>
      <c r="G431">
        <v>3.8365694456533599</v>
      </c>
      <c r="H431">
        <v>3.1590515343005099</v>
      </c>
      <c r="I431">
        <v>1.5171570097056299</v>
      </c>
      <c r="J431">
        <v>-5.03122874916368</v>
      </c>
      <c r="K431">
        <v>118.673390650876</v>
      </c>
      <c r="L431">
        <v>0</v>
      </c>
      <c r="M431">
        <v>1</v>
      </c>
      <c r="N431">
        <v>1</v>
      </c>
    </row>
    <row r="432" spans="1:14" hidden="1">
      <c r="A432" t="s">
        <v>337</v>
      </c>
      <c r="B432">
        <v>2007</v>
      </c>
      <c r="C432" t="s">
        <v>398</v>
      </c>
      <c r="D432">
        <v>12</v>
      </c>
      <c r="E432">
        <v>11.27368359375</v>
      </c>
      <c r="F432">
        <v>34210</v>
      </c>
      <c r="G432">
        <v>1.1729726667259299</v>
      </c>
      <c r="H432">
        <v>2.0946908524420702</v>
      </c>
      <c r="I432">
        <v>-2.4610084150431502</v>
      </c>
      <c r="J432">
        <v>-2.78698606672328</v>
      </c>
      <c r="K432">
        <v>387.15403420800499</v>
      </c>
      <c r="L432">
        <v>0</v>
      </c>
      <c r="M432">
        <v>1</v>
      </c>
      <c r="N432">
        <v>1</v>
      </c>
    </row>
    <row r="433" spans="1:14" hidden="1">
      <c r="A433" t="s">
        <v>337</v>
      </c>
      <c r="B433">
        <v>2008</v>
      </c>
      <c r="C433" t="s">
        <v>398</v>
      </c>
      <c r="D433">
        <v>12</v>
      </c>
      <c r="E433">
        <v>10.3721463945762</v>
      </c>
      <c r="F433">
        <v>35820</v>
      </c>
      <c r="G433">
        <v>1.5033652407407201</v>
      </c>
      <c r="H433">
        <v>1.96343235385335</v>
      </c>
      <c r="I433">
        <v>-2.3400598576354401</v>
      </c>
      <c r="J433">
        <v>-2.40933584051258</v>
      </c>
      <c r="K433">
        <v>395.974724207451</v>
      </c>
      <c r="L433">
        <v>0</v>
      </c>
      <c r="M433">
        <v>1</v>
      </c>
      <c r="N433">
        <v>1</v>
      </c>
    </row>
    <row r="434" spans="1:14" hidden="1">
      <c r="A434" t="s">
        <v>337</v>
      </c>
      <c r="B434">
        <v>2009</v>
      </c>
      <c r="C434" t="s">
        <v>398</v>
      </c>
      <c r="D434">
        <v>12</v>
      </c>
      <c r="E434">
        <v>28.1486368120704</v>
      </c>
      <c r="F434">
        <v>37770</v>
      </c>
      <c r="G434">
        <v>0.845074451148629</v>
      </c>
      <c r="H434">
        <v>2.4220917550370702</v>
      </c>
      <c r="I434">
        <v>-2.73330195778634</v>
      </c>
      <c r="J434">
        <v>-1.9703173800142899</v>
      </c>
      <c r="K434">
        <v>416.49017720416202</v>
      </c>
      <c r="L434">
        <v>0</v>
      </c>
      <c r="M434">
        <v>1</v>
      </c>
      <c r="N434">
        <v>1</v>
      </c>
    </row>
    <row r="435" spans="1:14" hidden="1">
      <c r="A435" t="s">
        <v>337</v>
      </c>
      <c r="B435">
        <v>2010</v>
      </c>
      <c r="C435" t="s">
        <v>398</v>
      </c>
      <c r="D435">
        <v>12</v>
      </c>
      <c r="E435">
        <v>61.577716738036401</v>
      </c>
      <c r="F435">
        <v>37690</v>
      </c>
      <c r="G435">
        <v>-0.76265541774418799</v>
      </c>
      <c r="H435">
        <v>1.98221261066969</v>
      </c>
      <c r="I435">
        <v>-1.7979105173499601</v>
      </c>
      <c r="J435">
        <v>-2.8148301291041702</v>
      </c>
      <c r="K435">
        <v>518.20398062235097</v>
      </c>
      <c r="L435">
        <v>0</v>
      </c>
      <c r="M435">
        <v>1</v>
      </c>
      <c r="N435">
        <v>1</v>
      </c>
    </row>
    <row r="436" spans="1:14" hidden="1">
      <c r="A436" t="s">
        <v>337</v>
      </c>
      <c r="B436">
        <v>2011</v>
      </c>
      <c r="C436" t="s">
        <v>398</v>
      </c>
      <c r="D436">
        <v>11</v>
      </c>
      <c r="E436">
        <v>114.327171399595</v>
      </c>
      <c r="F436">
        <v>37690</v>
      </c>
      <c r="G436">
        <v>-0.83662535123139203</v>
      </c>
      <c r="H436">
        <v>1.8883622100054001</v>
      </c>
      <c r="I436">
        <v>-3.2959839765844401</v>
      </c>
      <c r="J436">
        <v>-3.6030268898380702</v>
      </c>
      <c r="K436">
        <v>452.11377609573702</v>
      </c>
      <c r="L436">
        <v>0</v>
      </c>
      <c r="M436">
        <v>1</v>
      </c>
      <c r="N436">
        <v>1</v>
      </c>
    </row>
    <row r="437" spans="1:14" hidden="1">
      <c r="A437" t="s">
        <v>337</v>
      </c>
      <c r="B437">
        <v>2012</v>
      </c>
      <c r="C437" t="s">
        <v>398</v>
      </c>
      <c r="D437">
        <v>9</v>
      </c>
      <c r="E437">
        <v>194.75857064544701</v>
      </c>
      <c r="F437">
        <v>37690</v>
      </c>
      <c r="G437">
        <v>-1.05845636791071</v>
      </c>
      <c r="H437">
        <v>1.67716026095728</v>
      </c>
      <c r="I437">
        <v>-2.8881966381432602</v>
      </c>
      <c r="J437">
        <v>-3.9935092025732102</v>
      </c>
      <c r="K437">
        <v>413.58709876809303</v>
      </c>
      <c r="L437">
        <v>0</v>
      </c>
      <c r="M437">
        <v>1</v>
      </c>
      <c r="N437">
        <v>1</v>
      </c>
    </row>
    <row r="438" spans="1:14" hidden="1">
      <c r="A438" t="s">
        <v>339</v>
      </c>
      <c r="B438">
        <v>2007</v>
      </c>
      <c r="C438" t="s">
        <v>398</v>
      </c>
      <c r="D438">
        <v>14</v>
      </c>
      <c r="E438">
        <v>4.9962903225806397</v>
      </c>
      <c r="F438">
        <v>38600</v>
      </c>
      <c r="G438">
        <v>1.7603685561075</v>
      </c>
      <c r="H438">
        <v>-1.3574162484062E-2</v>
      </c>
      <c r="I438">
        <v>4.0092502208960799</v>
      </c>
      <c r="J438">
        <v>-2.4633748472182599</v>
      </c>
      <c r="K438">
        <v>215.38381469008499</v>
      </c>
      <c r="L438">
        <v>0</v>
      </c>
      <c r="M438">
        <v>1</v>
      </c>
      <c r="N438">
        <v>1</v>
      </c>
    </row>
    <row r="439" spans="1:14" hidden="1">
      <c r="A439" t="s">
        <v>339</v>
      </c>
      <c r="B439">
        <v>2008</v>
      </c>
      <c r="C439" t="s">
        <v>398</v>
      </c>
      <c r="D439">
        <v>14</v>
      </c>
      <c r="E439">
        <v>4.7504880184331704</v>
      </c>
      <c r="F439">
        <v>37660</v>
      </c>
      <c r="G439">
        <v>1.88713718378999</v>
      </c>
      <c r="H439">
        <v>8.5015784154762394E-3</v>
      </c>
      <c r="I439">
        <v>4.8604028521521903</v>
      </c>
      <c r="J439">
        <v>-2.4544334111106498</v>
      </c>
      <c r="K439">
        <v>209.21974529675899</v>
      </c>
      <c r="L439">
        <v>0</v>
      </c>
      <c r="M439">
        <v>1</v>
      </c>
      <c r="N439">
        <v>1</v>
      </c>
    </row>
    <row r="440" spans="1:14" hidden="1">
      <c r="A440" t="s">
        <v>339</v>
      </c>
      <c r="B440">
        <v>2009</v>
      </c>
      <c r="C440" t="s">
        <v>398</v>
      </c>
      <c r="D440">
        <v>14</v>
      </c>
      <c r="E440">
        <v>11.976789234510999</v>
      </c>
      <c r="F440">
        <v>37870</v>
      </c>
      <c r="G440">
        <v>1.03654564681559</v>
      </c>
      <c r="H440">
        <v>0.55736856867813001</v>
      </c>
      <c r="I440">
        <v>2.93071933118408</v>
      </c>
      <c r="J440">
        <v>-2.0836458660677901</v>
      </c>
      <c r="K440">
        <v>242.76731432219199</v>
      </c>
      <c r="L440">
        <v>0</v>
      </c>
      <c r="M440">
        <v>1</v>
      </c>
      <c r="N440">
        <v>1</v>
      </c>
    </row>
    <row r="441" spans="1:14" hidden="1">
      <c r="A441" t="s">
        <v>339</v>
      </c>
      <c r="B441">
        <v>2010</v>
      </c>
      <c r="C441" t="s">
        <v>398</v>
      </c>
      <c r="D441">
        <v>14</v>
      </c>
      <c r="E441">
        <v>31.693787093085799</v>
      </c>
      <c r="F441">
        <v>37610</v>
      </c>
      <c r="G441">
        <v>-0.67088051142062699</v>
      </c>
      <c r="H441">
        <v>2.8240967527956899E-2</v>
      </c>
      <c r="I441">
        <v>2.8932251666064901</v>
      </c>
      <c r="J441">
        <v>-4.3202837598433996</v>
      </c>
      <c r="K441">
        <v>333.596729502568</v>
      </c>
      <c r="L441">
        <v>0</v>
      </c>
      <c r="M441">
        <v>1</v>
      </c>
      <c r="N441">
        <v>1</v>
      </c>
    </row>
    <row r="442" spans="1:14" hidden="1">
      <c r="A442" t="s">
        <v>339</v>
      </c>
      <c r="B442">
        <v>2011</v>
      </c>
      <c r="C442" t="s">
        <v>398</v>
      </c>
      <c r="D442">
        <v>13</v>
      </c>
      <c r="E442">
        <v>54.907776094878997</v>
      </c>
      <c r="F442">
        <v>42190</v>
      </c>
      <c r="G442">
        <v>6.8900965928827704E-2</v>
      </c>
      <c r="H442">
        <v>-0.23100349937989201</v>
      </c>
      <c r="I442">
        <v>3.9587747460842402</v>
      </c>
      <c r="J442">
        <v>-5.7567702563838097</v>
      </c>
      <c r="K442">
        <v>283.37369547022899</v>
      </c>
      <c r="L442">
        <v>0</v>
      </c>
      <c r="M442">
        <v>1</v>
      </c>
      <c r="N442">
        <v>1</v>
      </c>
    </row>
    <row r="443" spans="1:14" hidden="1">
      <c r="A443" t="s">
        <v>339</v>
      </c>
      <c r="B443">
        <v>2012</v>
      </c>
      <c r="C443" t="s">
        <v>398</v>
      </c>
      <c r="D443">
        <v>13</v>
      </c>
      <c r="E443">
        <v>80.276636205990101</v>
      </c>
      <c r="F443">
        <v>45190</v>
      </c>
      <c r="G443">
        <v>-0.59232680196918797</v>
      </c>
      <c r="H443">
        <v>-0.78327793996300299</v>
      </c>
      <c r="I443">
        <v>2.1375531720334502</v>
      </c>
      <c r="J443">
        <v>-7.5109542108620104</v>
      </c>
      <c r="K443">
        <v>322.09226591441001</v>
      </c>
      <c r="L443">
        <v>0</v>
      </c>
      <c r="M443">
        <v>1</v>
      </c>
      <c r="N443">
        <v>1</v>
      </c>
    </row>
    <row r="444" spans="1:14" hidden="1">
      <c r="A444" t="s">
        <v>341</v>
      </c>
      <c r="B444">
        <v>2007</v>
      </c>
      <c r="C444" t="s">
        <v>398</v>
      </c>
      <c r="D444">
        <v>11</v>
      </c>
      <c r="E444">
        <v>25.004542307692301</v>
      </c>
      <c r="F444">
        <v>19980</v>
      </c>
      <c r="G444">
        <v>4.2332199952692902</v>
      </c>
      <c r="H444">
        <v>2.8623777105757999</v>
      </c>
      <c r="I444">
        <v>0.352758163772524</v>
      </c>
      <c r="J444">
        <v>0.67481581797220502</v>
      </c>
      <c r="K444">
        <v>54.314945784165999</v>
      </c>
      <c r="L444">
        <v>0</v>
      </c>
      <c r="M444">
        <v>1</v>
      </c>
      <c r="N444">
        <v>1</v>
      </c>
    </row>
    <row r="445" spans="1:14" hidden="1">
      <c r="A445" t="s">
        <v>341</v>
      </c>
      <c r="B445">
        <v>2008</v>
      </c>
      <c r="C445" t="s">
        <v>398</v>
      </c>
      <c r="D445">
        <v>11</v>
      </c>
      <c r="E445">
        <v>25.177918440667899</v>
      </c>
      <c r="F445">
        <v>22460</v>
      </c>
      <c r="G445">
        <v>4.8657697539156999</v>
      </c>
      <c r="H445">
        <v>2.5101523777249399</v>
      </c>
      <c r="I445">
        <v>1.05057034512467</v>
      </c>
      <c r="J445">
        <v>1.36628389004318</v>
      </c>
      <c r="K445">
        <v>66.3761689170083</v>
      </c>
      <c r="L445">
        <v>0</v>
      </c>
      <c r="M445">
        <v>1</v>
      </c>
      <c r="N445">
        <v>1</v>
      </c>
    </row>
    <row r="446" spans="1:14" hidden="1">
      <c r="A446" t="s">
        <v>341</v>
      </c>
      <c r="B446">
        <v>2009</v>
      </c>
      <c r="C446" t="s">
        <v>398</v>
      </c>
      <c r="D446">
        <v>11</v>
      </c>
      <c r="E446">
        <v>72.106534685636205</v>
      </c>
      <c r="F446">
        <v>22850</v>
      </c>
      <c r="G446">
        <v>4.3481104916222302</v>
      </c>
      <c r="H446">
        <v>3.1501294457102298</v>
      </c>
      <c r="I446">
        <v>0.31826470888612901</v>
      </c>
      <c r="J446">
        <v>1.5882882949800701</v>
      </c>
      <c r="K446">
        <v>70.448385052511696</v>
      </c>
      <c r="L446">
        <v>0</v>
      </c>
      <c r="M446">
        <v>1</v>
      </c>
      <c r="N446">
        <v>1</v>
      </c>
    </row>
    <row r="447" spans="1:14" hidden="1">
      <c r="A447" t="s">
        <v>341</v>
      </c>
      <c r="B447">
        <v>2010</v>
      </c>
      <c r="C447" t="s">
        <v>398</v>
      </c>
      <c r="D447">
        <v>11</v>
      </c>
      <c r="E447">
        <v>132.98727856519201</v>
      </c>
      <c r="F447">
        <v>21090</v>
      </c>
      <c r="G447">
        <v>3.5440682523498901</v>
      </c>
      <c r="H447">
        <v>3.3218878985437499</v>
      </c>
      <c r="I447">
        <v>3.7245812322361598</v>
      </c>
      <c r="J447">
        <v>1.2359015840600001</v>
      </c>
      <c r="K447">
        <v>76.130666943250205</v>
      </c>
      <c r="L447">
        <v>0</v>
      </c>
      <c r="M447">
        <v>1</v>
      </c>
      <c r="N447">
        <v>1</v>
      </c>
    </row>
    <row r="448" spans="1:14" hidden="1">
      <c r="A448" t="s">
        <v>341</v>
      </c>
      <c r="B448">
        <v>2011</v>
      </c>
      <c r="C448" t="s">
        <v>398</v>
      </c>
      <c r="D448">
        <v>11</v>
      </c>
      <c r="E448">
        <v>159.18475508662101</v>
      </c>
      <c r="F448">
        <v>21320</v>
      </c>
      <c r="G448">
        <v>3.87423104912452</v>
      </c>
      <c r="H448">
        <v>3.46239294641873</v>
      </c>
      <c r="I448">
        <v>2.6359449181304702</v>
      </c>
      <c r="J448">
        <v>1.02455537802537</v>
      </c>
      <c r="K448">
        <v>65.770495543622502</v>
      </c>
      <c r="L448">
        <v>0</v>
      </c>
      <c r="M448">
        <v>1</v>
      </c>
      <c r="N448">
        <v>1</v>
      </c>
    </row>
    <row r="449" spans="1:14" hidden="1">
      <c r="A449" t="s">
        <v>341</v>
      </c>
      <c r="B449">
        <v>2012</v>
      </c>
      <c r="C449" t="s">
        <v>398</v>
      </c>
      <c r="D449">
        <v>12</v>
      </c>
      <c r="E449">
        <v>145.01221893815</v>
      </c>
      <c r="F449">
        <v>22620</v>
      </c>
      <c r="G449">
        <v>3.4288056938460598</v>
      </c>
      <c r="H449">
        <v>3.2376212543927201</v>
      </c>
      <c r="I449">
        <v>1.5514647710573599</v>
      </c>
      <c r="J449">
        <v>1.08056610619259</v>
      </c>
      <c r="K449">
        <v>58.850458627997597</v>
      </c>
      <c r="L449">
        <v>0</v>
      </c>
      <c r="M449">
        <v>1</v>
      </c>
      <c r="N449">
        <v>1</v>
      </c>
    </row>
    <row r="450" spans="1:14" hidden="1">
      <c r="A450" t="s">
        <v>343</v>
      </c>
      <c r="B450">
        <v>2007</v>
      </c>
      <c r="C450" t="s">
        <v>398</v>
      </c>
      <c r="D450">
        <v>7</v>
      </c>
      <c r="E450">
        <v>62.9405546558704</v>
      </c>
      <c r="F450">
        <v>3860</v>
      </c>
      <c r="G450">
        <v>9.8249999997589903</v>
      </c>
      <c r="H450">
        <v>7.6842899801274402</v>
      </c>
      <c r="I450">
        <v>-2.4533498532101001</v>
      </c>
      <c r="J450">
        <v>0.220952798303098</v>
      </c>
      <c r="K450">
        <v>143.187559497309</v>
      </c>
      <c r="L450">
        <v>0</v>
      </c>
      <c r="M450">
        <v>0</v>
      </c>
      <c r="N450">
        <v>1</v>
      </c>
    </row>
    <row r="451" spans="1:14" hidden="1">
      <c r="A451" t="s">
        <v>343</v>
      </c>
      <c r="B451">
        <v>2008</v>
      </c>
      <c r="C451" t="s">
        <v>398</v>
      </c>
      <c r="D451">
        <v>7</v>
      </c>
      <c r="E451">
        <v>74.267763656060197</v>
      </c>
      <c r="F451">
        <v>4980</v>
      </c>
      <c r="G451">
        <v>9.7249999997133507</v>
      </c>
      <c r="H451">
        <v>8.9798287674156096</v>
      </c>
      <c r="I451">
        <v>-7.9696252327866501</v>
      </c>
      <c r="J451">
        <v>6.2473333333333301</v>
      </c>
      <c r="K451">
        <v>176.684628411501</v>
      </c>
      <c r="L451">
        <v>0</v>
      </c>
      <c r="M451">
        <v>0</v>
      </c>
      <c r="N451">
        <v>1</v>
      </c>
    </row>
    <row r="452" spans="1:14" hidden="1">
      <c r="A452" t="s">
        <v>343</v>
      </c>
      <c r="B452">
        <v>2009</v>
      </c>
      <c r="C452" t="s">
        <v>398</v>
      </c>
      <c r="D452">
        <v>7</v>
      </c>
      <c r="E452">
        <v>171.144957424453</v>
      </c>
      <c r="F452">
        <v>6150</v>
      </c>
      <c r="G452">
        <v>8.1499999998579504</v>
      </c>
      <c r="H452">
        <v>12.1704734700157</v>
      </c>
      <c r="I452">
        <v>4.6921956236707896</v>
      </c>
      <c r="J452">
        <v>4.6719999999999997</v>
      </c>
      <c r="K452">
        <v>135.68492607996399</v>
      </c>
      <c r="L452">
        <v>0</v>
      </c>
      <c r="M452">
        <v>0</v>
      </c>
      <c r="N452">
        <v>1</v>
      </c>
    </row>
    <row r="453" spans="1:14" hidden="1">
      <c r="A453" t="s">
        <v>343</v>
      </c>
      <c r="B453">
        <v>2010</v>
      </c>
      <c r="C453" t="s">
        <v>398</v>
      </c>
      <c r="D453">
        <v>8</v>
      </c>
      <c r="E453">
        <v>351.25339527818102</v>
      </c>
      <c r="F453">
        <v>6780</v>
      </c>
      <c r="G453">
        <v>6.0249999999084203</v>
      </c>
      <c r="H453">
        <v>11.742319546924699</v>
      </c>
      <c r="I453">
        <v>-3.5584602070038698</v>
      </c>
      <c r="J453">
        <v>1.6779999999999999</v>
      </c>
      <c r="K453">
        <v>226.45619996157299</v>
      </c>
      <c r="L453">
        <v>0</v>
      </c>
      <c r="M453">
        <v>0</v>
      </c>
      <c r="N453">
        <v>1</v>
      </c>
    </row>
    <row r="454" spans="1:14" hidden="1">
      <c r="A454" t="s">
        <v>343</v>
      </c>
      <c r="B454">
        <v>2011</v>
      </c>
      <c r="C454" t="s">
        <v>398</v>
      </c>
      <c r="D454">
        <v>9</v>
      </c>
      <c r="E454">
        <v>387.87171849532899</v>
      </c>
      <c r="F454">
        <v>7440</v>
      </c>
      <c r="G454">
        <v>5.1749999999489296</v>
      </c>
      <c r="H454">
        <v>10.524700495308499</v>
      </c>
      <c r="I454">
        <v>0.95302470984256304</v>
      </c>
      <c r="J454">
        <v>0.45633333333333298</v>
      </c>
      <c r="K454">
        <v>173.65793276103301</v>
      </c>
      <c r="L454">
        <v>0</v>
      </c>
      <c r="M454">
        <v>0</v>
      </c>
      <c r="N454">
        <v>1</v>
      </c>
    </row>
    <row r="455" spans="1:14" hidden="1">
      <c r="A455" t="s">
        <v>343</v>
      </c>
      <c r="B455">
        <v>2012</v>
      </c>
      <c r="C455" t="s">
        <v>398</v>
      </c>
      <c r="D455">
        <v>9</v>
      </c>
      <c r="E455">
        <v>333.20214790979298</v>
      </c>
      <c r="F455">
        <v>8190</v>
      </c>
      <c r="G455">
        <v>4.8250000001269999</v>
      </c>
      <c r="H455">
        <v>7.5902457575172697</v>
      </c>
      <c r="I455">
        <v>5.4226432962582702</v>
      </c>
      <c r="J455">
        <v>2.0313333333333299</v>
      </c>
      <c r="K455">
        <v>138.821604501184</v>
      </c>
      <c r="L455">
        <v>0</v>
      </c>
      <c r="M455">
        <v>0</v>
      </c>
      <c r="N455">
        <v>1</v>
      </c>
    </row>
    <row r="456" spans="1:14" hidden="1">
      <c r="A456" t="s">
        <v>345</v>
      </c>
      <c r="B456">
        <v>2007</v>
      </c>
      <c r="C456" t="s">
        <v>398</v>
      </c>
      <c r="D456">
        <v>1</v>
      </c>
      <c r="E456">
        <v>394.340106382979</v>
      </c>
      <c r="F456">
        <v>5620</v>
      </c>
      <c r="G456">
        <v>3.7553267014003899</v>
      </c>
      <c r="H456">
        <v>-1.07641820504715</v>
      </c>
      <c r="I456">
        <v>-5.1217881907222003</v>
      </c>
      <c r="J456">
        <v>-9.3216077210988697</v>
      </c>
      <c r="K456">
        <v>3.1419268218967802</v>
      </c>
      <c r="L456">
        <v>0</v>
      </c>
      <c r="M456">
        <v>0</v>
      </c>
      <c r="N456">
        <v>0</v>
      </c>
    </row>
    <row r="457" spans="1:14" hidden="1">
      <c r="A457" t="s">
        <v>345</v>
      </c>
      <c r="B457">
        <v>2009</v>
      </c>
      <c r="C457" t="s">
        <v>398</v>
      </c>
      <c r="D457">
        <v>2</v>
      </c>
      <c r="E457">
        <v>462.49889412620502</v>
      </c>
      <c r="F457">
        <v>6840</v>
      </c>
      <c r="G457">
        <v>5.7018193458150304</v>
      </c>
      <c r="H457">
        <v>3.78723837150114</v>
      </c>
      <c r="I457">
        <v>-14.230590481051999</v>
      </c>
      <c r="J457">
        <v>-10.9257517044068</v>
      </c>
      <c r="K457">
        <v>2.1281666963094001</v>
      </c>
      <c r="L457">
        <v>0</v>
      </c>
      <c r="M457">
        <v>0</v>
      </c>
      <c r="N457">
        <v>0</v>
      </c>
    </row>
    <row r="458" spans="1:14" hidden="1">
      <c r="A458" t="s">
        <v>345</v>
      </c>
      <c r="B458">
        <v>2010</v>
      </c>
      <c r="C458" t="s">
        <v>398</v>
      </c>
      <c r="D458">
        <v>2</v>
      </c>
      <c r="E458">
        <v>462.89342745953797</v>
      </c>
      <c r="F458">
        <v>7720</v>
      </c>
      <c r="G458">
        <v>7.6014622730172396</v>
      </c>
      <c r="H458">
        <v>1.18764945336656</v>
      </c>
      <c r="I458">
        <v>-19.183285175778199</v>
      </c>
      <c r="J458">
        <v>-9.9001831201230406</v>
      </c>
      <c r="K458">
        <v>2.0689836068227199</v>
      </c>
      <c r="L458">
        <v>0</v>
      </c>
      <c r="M458">
        <v>0</v>
      </c>
      <c r="N458">
        <v>0</v>
      </c>
    </row>
    <row r="459" spans="1:14" hidden="1">
      <c r="A459" t="s">
        <v>345</v>
      </c>
      <c r="B459">
        <v>2011</v>
      </c>
      <c r="C459" t="s">
        <v>398</v>
      </c>
      <c r="D459">
        <v>2</v>
      </c>
      <c r="E459">
        <v>417.266563954454</v>
      </c>
      <c r="F459">
        <v>8440</v>
      </c>
      <c r="G459">
        <v>9.1997905514393103</v>
      </c>
      <c r="H459">
        <v>2.5887454586907999</v>
      </c>
      <c r="I459">
        <v>-19.8686159139267</v>
      </c>
      <c r="J459">
        <v>-8.6422862536989697</v>
      </c>
      <c r="K459">
        <v>1.7841934733118401</v>
      </c>
      <c r="L459">
        <v>0</v>
      </c>
      <c r="M459">
        <v>0</v>
      </c>
      <c r="N459">
        <v>0</v>
      </c>
    </row>
    <row r="460" spans="1:14" hidden="1">
      <c r="A460" t="s">
        <v>345</v>
      </c>
      <c r="B460">
        <v>2012</v>
      </c>
      <c r="C460" t="s">
        <v>398</v>
      </c>
      <c r="D460">
        <v>2</v>
      </c>
      <c r="E460">
        <v>359.513468296334</v>
      </c>
      <c r="F460">
        <v>9020</v>
      </c>
      <c r="G460">
        <v>7.3499154771367499</v>
      </c>
      <c r="H460">
        <v>2.5887454586907999</v>
      </c>
      <c r="I460">
        <v>-12.123017015562199</v>
      </c>
      <c r="J460">
        <v>-7.3975085262531</v>
      </c>
      <c r="K460">
        <v>1.70587486396035</v>
      </c>
      <c r="L460">
        <v>0</v>
      </c>
      <c r="M460">
        <v>0</v>
      </c>
      <c r="N460">
        <v>0</v>
      </c>
    </row>
    <row r="461" spans="1:14" hidden="1">
      <c r="A461" t="s">
        <v>347</v>
      </c>
      <c r="B461">
        <v>2007</v>
      </c>
      <c r="C461" t="s">
        <v>398</v>
      </c>
      <c r="D461">
        <v>11</v>
      </c>
      <c r="E461">
        <v>8</v>
      </c>
      <c r="F461">
        <v>8840</v>
      </c>
      <c r="G461">
        <v>8.3111318840240003</v>
      </c>
      <c r="H461">
        <v>2.52327390019774</v>
      </c>
      <c r="I461">
        <v>-10.6397175915319</v>
      </c>
      <c r="J461">
        <v>-0.74365639713967502</v>
      </c>
      <c r="K461">
        <v>89.978546372289401</v>
      </c>
      <c r="L461">
        <v>0</v>
      </c>
      <c r="M461">
        <v>0</v>
      </c>
      <c r="N461">
        <v>1</v>
      </c>
    </row>
    <row r="462" spans="1:14" hidden="1">
      <c r="A462" t="s">
        <v>347</v>
      </c>
      <c r="B462">
        <v>2008</v>
      </c>
      <c r="C462" t="s">
        <v>398</v>
      </c>
      <c r="D462">
        <v>10</v>
      </c>
      <c r="E462">
        <v>8.2439024390243905</v>
      </c>
      <c r="F462">
        <v>10520</v>
      </c>
      <c r="G462">
        <v>8.2094115420644602</v>
      </c>
      <c r="H462">
        <v>4.0395813539492798</v>
      </c>
      <c r="I462">
        <v>-14.4749471761761</v>
      </c>
      <c r="J462">
        <v>-0.41240795436271499</v>
      </c>
      <c r="K462">
        <v>117.528508167</v>
      </c>
      <c r="L462">
        <v>0</v>
      </c>
      <c r="M462">
        <v>1</v>
      </c>
      <c r="N462">
        <v>1</v>
      </c>
    </row>
    <row r="463" spans="1:14" hidden="1">
      <c r="A463" t="s">
        <v>347</v>
      </c>
      <c r="B463">
        <v>2009</v>
      </c>
      <c r="C463" t="s">
        <v>398</v>
      </c>
      <c r="D463">
        <v>8</v>
      </c>
      <c r="E463">
        <v>155.683272678648</v>
      </c>
      <c r="F463">
        <v>12600</v>
      </c>
      <c r="G463">
        <v>7.1035777942485003</v>
      </c>
      <c r="H463">
        <v>6.8008975302892596</v>
      </c>
      <c r="I463">
        <v>-13.3006542415726</v>
      </c>
      <c r="J463">
        <v>-1.27852574706383</v>
      </c>
      <c r="K463">
        <v>119.01236678106901</v>
      </c>
      <c r="L463">
        <v>0</v>
      </c>
      <c r="M463">
        <v>1</v>
      </c>
      <c r="N463">
        <v>1</v>
      </c>
    </row>
    <row r="464" spans="1:14" hidden="1">
      <c r="A464" t="s">
        <v>347</v>
      </c>
      <c r="B464">
        <v>2010</v>
      </c>
      <c r="C464" t="s">
        <v>398</v>
      </c>
      <c r="D464">
        <v>8</v>
      </c>
      <c r="E464">
        <v>323.77069397494398</v>
      </c>
      <c r="F464">
        <v>12320</v>
      </c>
      <c r="G464">
        <v>1.4675914220247801</v>
      </c>
      <c r="H464">
        <v>7.0312242850676299</v>
      </c>
      <c r="I464">
        <v>3.9472184837073101</v>
      </c>
      <c r="J464">
        <v>-4.2429309169287599</v>
      </c>
      <c r="K464">
        <v>156.80352683384501</v>
      </c>
      <c r="L464">
        <v>0</v>
      </c>
      <c r="M464">
        <v>1</v>
      </c>
      <c r="N464">
        <v>1</v>
      </c>
    </row>
    <row r="465" spans="1:14" hidden="1">
      <c r="A465" t="s">
        <v>347</v>
      </c>
      <c r="B465">
        <v>2011</v>
      </c>
      <c r="C465" t="s">
        <v>398</v>
      </c>
      <c r="D465">
        <v>8</v>
      </c>
      <c r="E465">
        <v>410.57794059795498</v>
      </c>
      <c r="F465">
        <v>12260</v>
      </c>
      <c r="G465">
        <v>-0.16106743510809199</v>
      </c>
      <c r="H465">
        <v>5.5658876110074296</v>
      </c>
      <c r="I465">
        <v>4.0458009097829102E-2</v>
      </c>
      <c r="J465">
        <v>-6.4421886933707002</v>
      </c>
      <c r="K465">
        <v>123.322344225748</v>
      </c>
      <c r="L465">
        <v>0</v>
      </c>
      <c r="M465">
        <v>1</v>
      </c>
      <c r="N465">
        <v>1</v>
      </c>
    </row>
    <row r="466" spans="1:14" hidden="1">
      <c r="A466" t="s">
        <v>347</v>
      </c>
      <c r="B466">
        <v>2012</v>
      </c>
      <c r="C466" t="s">
        <v>398</v>
      </c>
      <c r="D466">
        <v>8</v>
      </c>
      <c r="E466">
        <v>348.53665821971202</v>
      </c>
      <c r="F466">
        <v>13050</v>
      </c>
      <c r="G466">
        <v>-1.12101792264012</v>
      </c>
      <c r="H466">
        <v>3.3011949002961898</v>
      </c>
      <c r="I466">
        <v>-1.43702906112842</v>
      </c>
      <c r="J466">
        <v>-7.1312077038734003</v>
      </c>
      <c r="K466">
        <v>98.338704992585207</v>
      </c>
      <c r="L466">
        <v>0</v>
      </c>
      <c r="M466">
        <v>1</v>
      </c>
      <c r="N466">
        <v>1</v>
      </c>
    </row>
    <row r="467" spans="1:14" hidden="1">
      <c r="A467" t="s">
        <v>349</v>
      </c>
      <c r="B467">
        <v>2007</v>
      </c>
      <c r="C467" t="s">
        <v>398</v>
      </c>
      <c r="D467">
        <v>9</v>
      </c>
      <c r="E467">
        <v>8.5</v>
      </c>
      <c r="F467">
        <v>8340</v>
      </c>
      <c r="G467">
        <v>9.6769701203285106</v>
      </c>
      <c r="H467">
        <v>6.4881558274812097</v>
      </c>
      <c r="I467">
        <v>-22.681662785753002</v>
      </c>
      <c r="J467">
        <v>-0.76942998795648498</v>
      </c>
      <c r="K467">
        <v>225.464438926985</v>
      </c>
      <c r="L467">
        <v>0</v>
      </c>
      <c r="M467">
        <v>0</v>
      </c>
      <c r="N467">
        <v>1</v>
      </c>
    </row>
    <row r="468" spans="1:14" hidden="1">
      <c r="A468" t="s">
        <v>349</v>
      </c>
      <c r="B468">
        <v>2008</v>
      </c>
      <c r="C468" t="s">
        <v>398</v>
      </c>
      <c r="D468">
        <v>8</v>
      </c>
      <c r="E468">
        <v>13.046785714285701</v>
      </c>
      <c r="F468">
        <v>10410</v>
      </c>
      <c r="G468">
        <v>10.372388126637</v>
      </c>
      <c r="H468">
        <v>7.7947412429020897</v>
      </c>
      <c r="I468">
        <v>-22.333900771074301</v>
      </c>
      <c r="J468">
        <v>-0.18572951514637401</v>
      </c>
      <c r="K468">
        <v>272.01853381238999</v>
      </c>
      <c r="L468">
        <v>0</v>
      </c>
      <c r="M468">
        <v>1</v>
      </c>
      <c r="N468">
        <v>1</v>
      </c>
    </row>
    <row r="469" spans="1:14" hidden="1">
      <c r="A469" t="s">
        <v>349</v>
      </c>
      <c r="B469">
        <v>2009</v>
      </c>
      <c r="C469" t="s">
        <v>398</v>
      </c>
      <c r="D469">
        <v>6</v>
      </c>
      <c r="E469">
        <v>226.55102169981899</v>
      </c>
      <c r="F469">
        <v>12430</v>
      </c>
      <c r="G469">
        <v>7.1420506107681598</v>
      </c>
      <c r="H469">
        <v>10.681416190386001</v>
      </c>
      <c r="I469">
        <v>-13.341503877631601</v>
      </c>
      <c r="J469">
        <v>-0.76824938387747399</v>
      </c>
      <c r="K469">
        <v>297.71692186686698</v>
      </c>
      <c r="L469">
        <v>0</v>
      </c>
      <c r="M469">
        <v>1</v>
      </c>
      <c r="N469">
        <v>0</v>
      </c>
    </row>
    <row r="470" spans="1:14" hidden="1">
      <c r="A470" t="s">
        <v>349</v>
      </c>
      <c r="B470">
        <v>2010</v>
      </c>
      <c r="C470" t="s">
        <v>398</v>
      </c>
      <c r="D470">
        <v>6</v>
      </c>
      <c r="E470">
        <v>465.61042262147799</v>
      </c>
      <c r="F470">
        <v>13030</v>
      </c>
      <c r="G470">
        <v>3.07410036048505E-3</v>
      </c>
      <c r="H470">
        <v>9.6793480691139901</v>
      </c>
      <c r="I470">
        <v>8.8256272455541804</v>
      </c>
      <c r="J470">
        <v>-2.7608781418340098</v>
      </c>
      <c r="K470">
        <v>359.33609700130199</v>
      </c>
      <c r="L470">
        <v>0</v>
      </c>
      <c r="M470">
        <v>1</v>
      </c>
      <c r="N470">
        <v>0</v>
      </c>
    </row>
    <row r="471" spans="1:14" hidden="1">
      <c r="A471" t="s">
        <v>349</v>
      </c>
      <c r="B471">
        <v>2011</v>
      </c>
      <c r="C471" t="s">
        <v>398</v>
      </c>
      <c r="D471">
        <v>6</v>
      </c>
      <c r="E471">
        <v>582.54489364399603</v>
      </c>
      <c r="F471">
        <v>12680</v>
      </c>
      <c r="G471">
        <v>-3.1411096848821498</v>
      </c>
      <c r="H471">
        <v>5.9455582045373898</v>
      </c>
      <c r="I471">
        <v>3.0137843825365001</v>
      </c>
      <c r="J471">
        <v>-5.3126868464670496</v>
      </c>
      <c r="K471">
        <v>300.04433904805501</v>
      </c>
      <c r="L471">
        <v>0</v>
      </c>
      <c r="M471">
        <v>1</v>
      </c>
      <c r="N471">
        <v>0</v>
      </c>
    </row>
    <row r="472" spans="1:14" hidden="1">
      <c r="A472" t="s">
        <v>349</v>
      </c>
      <c r="B472">
        <v>2012</v>
      </c>
      <c r="C472" t="s">
        <v>398</v>
      </c>
      <c r="D472">
        <v>7</v>
      </c>
      <c r="E472">
        <v>453.39972395882899</v>
      </c>
      <c r="F472">
        <v>13330</v>
      </c>
      <c r="G472">
        <v>-4.3105125240667999</v>
      </c>
      <c r="H472">
        <v>2.2782106188947902</v>
      </c>
      <c r="I472">
        <v>-2.20573222091459</v>
      </c>
      <c r="J472">
        <v>-5.3805914978015803</v>
      </c>
      <c r="K472">
        <v>241.46036916405799</v>
      </c>
      <c r="L472">
        <v>0</v>
      </c>
      <c r="M472">
        <v>1</v>
      </c>
      <c r="N472">
        <v>1</v>
      </c>
    </row>
    <row r="473" spans="1:14" hidden="1">
      <c r="A473" t="s">
        <v>351</v>
      </c>
      <c r="B473">
        <v>2007</v>
      </c>
      <c r="C473" t="s">
        <v>398</v>
      </c>
      <c r="D473">
        <v>9</v>
      </c>
      <c r="E473">
        <v>61.1114247104247</v>
      </c>
      <c r="F473">
        <v>8240</v>
      </c>
      <c r="G473">
        <v>3.4380861549339299</v>
      </c>
      <c r="H473">
        <v>4.1019356109993499</v>
      </c>
      <c r="I473">
        <v>-0.80635729192197003</v>
      </c>
      <c r="J473">
        <v>-1.15133333333333</v>
      </c>
      <c r="K473">
        <v>64.942112988071102</v>
      </c>
      <c r="L473">
        <v>1</v>
      </c>
      <c r="M473">
        <v>0</v>
      </c>
      <c r="N473">
        <v>1</v>
      </c>
    </row>
    <row r="474" spans="1:14" hidden="1">
      <c r="A474" t="s">
        <v>351</v>
      </c>
      <c r="B474">
        <v>2008</v>
      </c>
      <c r="C474" t="s">
        <v>398</v>
      </c>
      <c r="D474">
        <v>9</v>
      </c>
      <c r="E474">
        <v>54.628039941419203</v>
      </c>
      <c r="F474">
        <v>8830</v>
      </c>
      <c r="G474">
        <v>3.8694747997714698</v>
      </c>
      <c r="H474">
        <v>3.8614578634840799</v>
      </c>
      <c r="I474">
        <v>-1.4048461992779799</v>
      </c>
      <c r="J474">
        <v>-1.1196666666666699</v>
      </c>
      <c r="K474">
        <v>63.397440289206401</v>
      </c>
      <c r="L474">
        <v>1</v>
      </c>
      <c r="M474">
        <v>0</v>
      </c>
      <c r="N474">
        <v>1</v>
      </c>
    </row>
    <row r="475" spans="1:14" hidden="1">
      <c r="A475" t="s">
        <v>351</v>
      </c>
      <c r="B475">
        <v>2009</v>
      </c>
      <c r="C475" t="s">
        <v>398</v>
      </c>
      <c r="D475">
        <v>8</v>
      </c>
      <c r="E475">
        <v>92.475033087561201</v>
      </c>
      <c r="F475">
        <v>9360</v>
      </c>
      <c r="G475">
        <v>3.14561877409905</v>
      </c>
      <c r="H475">
        <v>4.2404315156703296</v>
      </c>
      <c r="I475">
        <v>-1.8373894030675899</v>
      </c>
      <c r="J475">
        <v>-1.03233333333333</v>
      </c>
      <c r="K475">
        <v>66.857697851669698</v>
      </c>
      <c r="L475">
        <v>1</v>
      </c>
      <c r="M475">
        <v>0</v>
      </c>
      <c r="N475">
        <v>1</v>
      </c>
    </row>
    <row r="476" spans="1:14" hidden="1">
      <c r="A476" t="s">
        <v>351</v>
      </c>
      <c r="B476">
        <v>2010</v>
      </c>
      <c r="C476" t="s">
        <v>398</v>
      </c>
      <c r="D476">
        <v>8</v>
      </c>
      <c r="E476">
        <v>152.84788638921501</v>
      </c>
      <c r="F476">
        <v>8530</v>
      </c>
      <c r="G476">
        <v>1.2123903754374901</v>
      </c>
      <c r="H476">
        <v>4.7963961492663998</v>
      </c>
      <c r="I476">
        <v>-0.92557937265680901</v>
      </c>
      <c r="J476">
        <v>-2.4003333333333301</v>
      </c>
      <c r="K476">
        <v>73.286984124723006</v>
      </c>
      <c r="L476">
        <v>1</v>
      </c>
      <c r="M476">
        <v>0</v>
      </c>
      <c r="N476">
        <v>1</v>
      </c>
    </row>
    <row r="477" spans="1:14" hidden="1">
      <c r="A477" t="s">
        <v>351</v>
      </c>
      <c r="B477">
        <v>2011</v>
      </c>
      <c r="C477" t="s">
        <v>398</v>
      </c>
      <c r="D477">
        <v>8</v>
      </c>
      <c r="E477">
        <v>178.22332317082399</v>
      </c>
      <c r="F477">
        <v>8730</v>
      </c>
      <c r="G477">
        <v>1.23959369142265</v>
      </c>
      <c r="H477">
        <v>4.8596888852860998</v>
      </c>
      <c r="I477">
        <v>-0.38673593218996699</v>
      </c>
      <c r="J477">
        <v>-3.4386666666666699</v>
      </c>
      <c r="K477">
        <v>69.316530676238301</v>
      </c>
      <c r="L477">
        <v>1</v>
      </c>
      <c r="M477">
        <v>0</v>
      </c>
      <c r="N477">
        <v>1</v>
      </c>
    </row>
    <row r="478" spans="1:14" hidden="1">
      <c r="A478" t="s">
        <v>351</v>
      </c>
      <c r="B478">
        <v>2012</v>
      </c>
      <c r="C478" t="s">
        <v>398</v>
      </c>
      <c r="D478">
        <v>8</v>
      </c>
      <c r="E478">
        <v>166.31784876215701</v>
      </c>
      <c r="F478">
        <v>9000</v>
      </c>
      <c r="G478">
        <v>1.4636909300874601</v>
      </c>
      <c r="H478">
        <v>4.2871548601451899</v>
      </c>
      <c r="I478">
        <v>-1.0901916814391801</v>
      </c>
      <c r="J478">
        <v>-4.2286666666666699</v>
      </c>
      <c r="K478">
        <v>74.050236417022006</v>
      </c>
      <c r="L478">
        <v>1</v>
      </c>
      <c r="M478">
        <v>0</v>
      </c>
      <c r="N478">
        <v>1</v>
      </c>
    </row>
    <row r="479" spans="1:14" hidden="1">
      <c r="A479" t="s">
        <v>353</v>
      </c>
      <c r="B479">
        <v>2007</v>
      </c>
      <c r="C479" t="s">
        <v>398</v>
      </c>
      <c r="D479">
        <v>10</v>
      </c>
      <c r="E479">
        <v>27.578646153846201</v>
      </c>
      <c r="F479">
        <v>5810</v>
      </c>
      <c r="G479">
        <v>5.8722308063247803</v>
      </c>
      <c r="H479">
        <v>2.6962143097570199</v>
      </c>
      <c r="I479">
        <v>16.103755475830202</v>
      </c>
      <c r="J479">
        <v>-3.6147899421552601</v>
      </c>
      <c r="K479">
        <v>0.38380326475910298</v>
      </c>
      <c r="L479">
        <v>0</v>
      </c>
      <c r="M479">
        <v>0</v>
      </c>
      <c r="N479">
        <v>1</v>
      </c>
    </row>
    <row r="480" spans="1:14" hidden="1">
      <c r="A480" t="s">
        <v>353</v>
      </c>
      <c r="B480">
        <v>2008</v>
      </c>
      <c r="C480" t="s">
        <v>398</v>
      </c>
      <c r="D480">
        <v>10</v>
      </c>
      <c r="E480">
        <v>26.605654472272001</v>
      </c>
      <c r="F480">
        <v>6600</v>
      </c>
      <c r="G480">
        <v>5.9998024679356696</v>
      </c>
      <c r="H480">
        <v>2.8658179691927401</v>
      </c>
      <c r="I480">
        <v>15.380887035919599</v>
      </c>
      <c r="J480">
        <v>-3.29829418384743</v>
      </c>
      <c r="K480">
        <v>0.409822845226048</v>
      </c>
      <c r="L480">
        <v>0</v>
      </c>
      <c r="M480">
        <v>0</v>
      </c>
      <c r="N480">
        <v>1</v>
      </c>
    </row>
    <row r="481" spans="1:14" hidden="1">
      <c r="A481" t="s">
        <v>353</v>
      </c>
      <c r="B481">
        <v>2009</v>
      </c>
      <c r="C481" t="s">
        <v>398</v>
      </c>
      <c r="D481">
        <v>10</v>
      </c>
      <c r="E481">
        <v>64.145440175852002</v>
      </c>
      <c r="F481">
        <v>7500</v>
      </c>
      <c r="G481">
        <v>5.5118855076431297</v>
      </c>
      <c r="H481">
        <v>3.6924570103491101</v>
      </c>
      <c r="I481">
        <v>16.846884483525201</v>
      </c>
      <c r="J481">
        <v>-3.5142956737191899</v>
      </c>
      <c r="K481">
        <v>0.465104971013171</v>
      </c>
      <c r="L481">
        <v>0</v>
      </c>
      <c r="M481">
        <v>0</v>
      </c>
      <c r="N481">
        <v>1</v>
      </c>
    </row>
    <row r="482" spans="1:14" hidden="1">
      <c r="A482" t="s">
        <v>353</v>
      </c>
      <c r="B482">
        <v>2010</v>
      </c>
      <c r="C482" t="s">
        <v>398</v>
      </c>
      <c r="D482">
        <v>10</v>
      </c>
      <c r="E482">
        <v>106.150551738874</v>
      </c>
      <c r="F482">
        <v>7590</v>
      </c>
      <c r="G482">
        <v>3.8004294521250701</v>
      </c>
      <c r="H482">
        <v>2.6838145981422699</v>
      </c>
      <c r="I482">
        <v>15.7234822556771</v>
      </c>
      <c r="J482">
        <v>-4.5722467673129596</v>
      </c>
      <c r="K482">
        <v>0.64692647697077099</v>
      </c>
      <c r="L482">
        <v>0</v>
      </c>
      <c r="M482">
        <v>0</v>
      </c>
      <c r="N482">
        <v>1</v>
      </c>
    </row>
    <row r="483" spans="1:14" hidden="1">
      <c r="A483" t="s">
        <v>353</v>
      </c>
      <c r="B483">
        <v>2011</v>
      </c>
      <c r="C483" t="s">
        <v>398</v>
      </c>
      <c r="D483">
        <v>10</v>
      </c>
      <c r="E483">
        <v>128.14246873967599</v>
      </c>
      <c r="F483">
        <v>8150</v>
      </c>
      <c r="G483">
        <v>4.2607103089473002</v>
      </c>
      <c r="H483">
        <v>2.57804259711755</v>
      </c>
      <c r="I483">
        <v>10.9068668110856</v>
      </c>
      <c r="J483">
        <v>-5.2313139220323901</v>
      </c>
      <c r="K483">
        <v>0.58790615702446003</v>
      </c>
      <c r="L483">
        <v>0</v>
      </c>
      <c r="M483">
        <v>0</v>
      </c>
      <c r="N483">
        <v>1</v>
      </c>
    </row>
    <row r="484" spans="1:14" hidden="1">
      <c r="A484" t="s">
        <v>353</v>
      </c>
      <c r="B484">
        <v>2012</v>
      </c>
      <c r="C484" t="s">
        <v>398</v>
      </c>
      <c r="D484">
        <v>10</v>
      </c>
      <c r="E484">
        <v>117.669198479743</v>
      </c>
      <c r="F484">
        <v>8840</v>
      </c>
      <c r="G484">
        <v>3.98282654961828</v>
      </c>
      <c r="H484">
        <v>1.8311151934483001</v>
      </c>
      <c r="I484">
        <v>11.572340536591801</v>
      </c>
      <c r="J484">
        <v>-5.3465366003560302</v>
      </c>
      <c r="K484">
        <v>0.55437310024522102</v>
      </c>
      <c r="L484">
        <v>0</v>
      </c>
      <c r="M484">
        <v>0</v>
      </c>
      <c r="N484">
        <v>1</v>
      </c>
    </row>
    <row r="485" spans="1:14" hidden="1">
      <c r="A485" t="s">
        <v>355</v>
      </c>
      <c r="B485">
        <v>2009</v>
      </c>
      <c r="C485" t="s">
        <v>398</v>
      </c>
      <c r="D485">
        <v>16</v>
      </c>
      <c r="E485">
        <v>48.9782625</v>
      </c>
      <c r="F485">
        <v>52100</v>
      </c>
      <c r="G485">
        <v>3.0879331693930601</v>
      </c>
      <c r="H485">
        <v>1.7561278330505701</v>
      </c>
      <c r="I485">
        <v>4.0840203655674499</v>
      </c>
      <c r="J485">
        <v>0.58636377853145605</v>
      </c>
      <c r="K485">
        <v>404.06830742031201</v>
      </c>
      <c r="L485">
        <v>0</v>
      </c>
      <c r="M485">
        <v>1</v>
      </c>
      <c r="N485">
        <v>1</v>
      </c>
    </row>
    <row r="486" spans="1:14" hidden="1">
      <c r="A486" t="s">
        <v>355</v>
      </c>
      <c r="B486">
        <v>2010</v>
      </c>
      <c r="C486" t="s">
        <v>398</v>
      </c>
      <c r="D486">
        <v>16</v>
      </c>
      <c r="E486">
        <v>53.840501767928302</v>
      </c>
      <c r="F486">
        <v>53130</v>
      </c>
      <c r="G486">
        <v>1.7003001231967101</v>
      </c>
      <c r="H486">
        <v>1.76354501840988</v>
      </c>
      <c r="I486">
        <v>4.8453728419747302</v>
      </c>
      <c r="J486">
        <v>-1.1191310312929099</v>
      </c>
      <c r="K486">
        <v>446.35270678903998</v>
      </c>
      <c r="L486">
        <v>0</v>
      </c>
      <c r="M486">
        <v>1</v>
      </c>
      <c r="N486">
        <v>1</v>
      </c>
    </row>
    <row r="487" spans="1:14" hidden="1">
      <c r="A487" t="s">
        <v>355</v>
      </c>
      <c r="B487">
        <v>2011</v>
      </c>
      <c r="C487" t="s">
        <v>398</v>
      </c>
      <c r="D487">
        <v>16</v>
      </c>
      <c r="E487">
        <v>51.222920718848798</v>
      </c>
      <c r="F487">
        <v>53320</v>
      </c>
      <c r="G487">
        <v>1.0126064748505099</v>
      </c>
      <c r="H487">
        <v>1.6506691683896499</v>
      </c>
      <c r="I487">
        <v>6.9058982869101504</v>
      </c>
      <c r="J487">
        <v>-2.5383234082588402</v>
      </c>
      <c r="K487">
        <v>400.87015054544202</v>
      </c>
      <c r="L487">
        <v>0</v>
      </c>
      <c r="M487">
        <v>1</v>
      </c>
      <c r="N487">
        <v>1</v>
      </c>
    </row>
    <row r="488" spans="1:14" hidden="1">
      <c r="A488" t="s">
        <v>355</v>
      </c>
      <c r="B488">
        <v>2012</v>
      </c>
      <c r="C488" t="s">
        <v>398</v>
      </c>
      <c r="D488">
        <v>16</v>
      </c>
      <c r="E488">
        <v>58.012938347053897</v>
      </c>
      <c r="F488">
        <v>53130</v>
      </c>
      <c r="G488">
        <v>0.37849771413373201</v>
      </c>
      <c r="H488">
        <v>1.60213368575218</v>
      </c>
      <c r="I488">
        <v>8.4361719362390204</v>
      </c>
      <c r="J488">
        <v>-4.0096691198015701</v>
      </c>
      <c r="K488">
        <v>376.78329931654298</v>
      </c>
      <c r="L488">
        <v>0</v>
      </c>
      <c r="M488">
        <v>1</v>
      </c>
      <c r="N488">
        <v>1</v>
      </c>
    </row>
    <row r="489" spans="1:14" hidden="1">
      <c r="A489" t="s">
        <v>357</v>
      </c>
      <c r="B489">
        <v>2010</v>
      </c>
      <c r="C489" t="s">
        <v>398</v>
      </c>
      <c r="D489">
        <v>16</v>
      </c>
      <c r="E489">
        <v>33.568719999999999</v>
      </c>
      <c r="F489">
        <v>86130</v>
      </c>
      <c r="G489">
        <v>0.846123592148046</v>
      </c>
      <c r="H489">
        <v>2.2206683666369198</v>
      </c>
      <c r="I489">
        <v>11.922686746484001</v>
      </c>
      <c r="J489">
        <v>16.489867774053302</v>
      </c>
      <c r="K489">
        <v>405.27041595465602</v>
      </c>
      <c r="L489">
        <v>0</v>
      </c>
      <c r="M489">
        <v>1</v>
      </c>
      <c r="N489">
        <v>1</v>
      </c>
    </row>
    <row r="490" spans="1:14" hidden="1">
      <c r="A490" t="s">
        <v>357</v>
      </c>
      <c r="B490">
        <v>2011</v>
      </c>
      <c r="C490" t="s">
        <v>398</v>
      </c>
      <c r="D490">
        <v>16</v>
      </c>
      <c r="E490">
        <v>28.900519003831398</v>
      </c>
      <c r="F490">
        <v>86830</v>
      </c>
      <c r="G490">
        <v>0.39095613318803701</v>
      </c>
      <c r="H490">
        <v>2.77742189665776</v>
      </c>
      <c r="I490">
        <v>11.939337219056799</v>
      </c>
      <c r="J490">
        <v>14.598916814806801</v>
      </c>
      <c r="K490">
        <v>369.55616706263299</v>
      </c>
      <c r="L490">
        <v>0</v>
      </c>
      <c r="M490">
        <v>1</v>
      </c>
      <c r="N490">
        <v>1</v>
      </c>
    </row>
    <row r="491" spans="1:14" hidden="1">
      <c r="A491" t="s">
        <v>357</v>
      </c>
      <c r="B491">
        <v>2012</v>
      </c>
      <c r="C491" t="s">
        <v>398</v>
      </c>
      <c r="D491">
        <v>16</v>
      </c>
      <c r="E491">
        <v>29.8930907942209</v>
      </c>
      <c r="F491">
        <v>89000</v>
      </c>
      <c r="G491">
        <v>6.2999803564056905E-2</v>
      </c>
      <c r="H491">
        <v>1.95569193309496</v>
      </c>
      <c r="I491">
        <v>13.5396540857489</v>
      </c>
      <c r="J491">
        <v>12.671469787682099</v>
      </c>
      <c r="K491">
        <v>341.172907274804</v>
      </c>
      <c r="L491">
        <v>0</v>
      </c>
      <c r="M491">
        <v>1</v>
      </c>
      <c r="N491">
        <v>1</v>
      </c>
    </row>
    <row r="492" spans="1:14" hidden="1">
      <c r="A492" t="s">
        <v>359</v>
      </c>
      <c r="B492">
        <v>2012</v>
      </c>
      <c r="C492" t="s">
        <v>398</v>
      </c>
      <c r="D492">
        <v>14</v>
      </c>
      <c r="E492">
        <v>67.199382002989907</v>
      </c>
      <c r="F492">
        <v>31270</v>
      </c>
      <c r="G492">
        <v>0.83017389814192</v>
      </c>
      <c r="H492">
        <v>2.9502083101107699</v>
      </c>
      <c r="I492">
        <v>-2.9327586690946501</v>
      </c>
      <c r="J492">
        <v>-2.9696434294449499</v>
      </c>
      <c r="K492">
        <v>361.91162924938402</v>
      </c>
      <c r="L492">
        <v>0</v>
      </c>
      <c r="M492">
        <v>1</v>
      </c>
      <c r="N492">
        <v>1</v>
      </c>
    </row>
    <row r="493" spans="1:14" hidden="1">
      <c r="A493" t="s">
        <v>361</v>
      </c>
      <c r="B493">
        <v>2007</v>
      </c>
      <c r="C493" t="s">
        <v>398</v>
      </c>
      <c r="D493">
        <v>5</v>
      </c>
      <c r="E493">
        <v>120.48344186046501</v>
      </c>
      <c r="F493">
        <v>5500</v>
      </c>
      <c r="G493">
        <v>6.8617209731986399</v>
      </c>
      <c r="H493">
        <v>1.8200679283460599</v>
      </c>
      <c r="I493">
        <v>-2.6164439516834901</v>
      </c>
      <c r="J493">
        <v>-2.3343333333333298</v>
      </c>
      <c r="K493">
        <v>0.67966729040208096</v>
      </c>
      <c r="L493">
        <v>1</v>
      </c>
      <c r="M493">
        <v>0</v>
      </c>
      <c r="N493">
        <v>0</v>
      </c>
    </row>
    <row r="494" spans="1:14" hidden="1">
      <c r="A494" t="s">
        <v>361</v>
      </c>
      <c r="B494">
        <v>2008</v>
      </c>
      <c r="C494" t="s">
        <v>398</v>
      </c>
      <c r="D494">
        <v>6</v>
      </c>
      <c r="E494">
        <v>106.871879934064</v>
      </c>
      <c r="F494">
        <v>6210</v>
      </c>
      <c r="G494">
        <v>8.8384453962646692</v>
      </c>
      <c r="H494">
        <v>3.1487395696124101</v>
      </c>
      <c r="I494">
        <v>-6.6613325505754704</v>
      </c>
      <c r="J494">
        <v>0.44500000000000001</v>
      </c>
      <c r="K494">
        <v>0.54661819697733305</v>
      </c>
      <c r="L494">
        <v>1</v>
      </c>
      <c r="M494">
        <v>0</v>
      </c>
      <c r="N494">
        <v>0</v>
      </c>
    </row>
    <row r="495" spans="1:14" hidden="1">
      <c r="A495" t="s">
        <v>361</v>
      </c>
      <c r="B495">
        <v>2009</v>
      </c>
      <c r="C495" t="s">
        <v>398</v>
      </c>
      <c r="D495">
        <v>6</v>
      </c>
      <c r="E495">
        <v>142.89942508424801</v>
      </c>
      <c r="F495">
        <v>7060</v>
      </c>
      <c r="G495">
        <v>9.2446514182296298</v>
      </c>
      <c r="H495">
        <v>5.0077322303323299</v>
      </c>
      <c r="I495">
        <v>-10.4424529818357</v>
      </c>
      <c r="J495">
        <v>1.4586666666666701</v>
      </c>
      <c r="K495">
        <v>0.47359995917429998</v>
      </c>
      <c r="L495">
        <v>1</v>
      </c>
      <c r="M495">
        <v>0</v>
      </c>
      <c r="N495">
        <v>0</v>
      </c>
    </row>
    <row r="496" spans="1:14" hidden="1">
      <c r="A496" t="s">
        <v>361</v>
      </c>
      <c r="B496">
        <v>2010</v>
      </c>
      <c r="C496" t="s">
        <v>398</v>
      </c>
      <c r="D496">
        <v>7</v>
      </c>
      <c r="E496">
        <v>185.78791636702999</v>
      </c>
      <c r="F496">
        <v>7570</v>
      </c>
      <c r="G496">
        <v>8.4403728714717108</v>
      </c>
      <c r="H496">
        <v>5.1121230736995296</v>
      </c>
      <c r="I496">
        <v>-0.62834858881932998</v>
      </c>
      <c r="J496">
        <v>0.95833333333333304</v>
      </c>
      <c r="K496">
        <v>0.57415479759162902</v>
      </c>
      <c r="L496">
        <v>1</v>
      </c>
      <c r="M496">
        <v>0</v>
      </c>
      <c r="N496">
        <v>1</v>
      </c>
    </row>
    <row r="497" spans="1:14" hidden="1">
      <c r="A497" t="s">
        <v>361</v>
      </c>
      <c r="B497">
        <v>2011</v>
      </c>
      <c r="C497" t="s">
        <v>398</v>
      </c>
      <c r="D497">
        <v>7</v>
      </c>
      <c r="E497">
        <v>195.364934246979</v>
      </c>
      <c r="F497">
        <v>8050</v>
      </c>
      <c r="G497">
        <v>7.7714010332822898</v>
      </c>
      <c r="H497">
        <v>4.8863416480993598</v>
      </c>
      <c r="I497">
        <v>-10.6763702492877</v>
      </c>
      <c r="J497">
        <v>-0.81066666666666698</v>
      </c>
      <c r="K497">
        <v>0.55964955499827895</v>
      </c>
      <c r="L497">
        <v>1</v>
      </c>
      <c r="M497">
        <v>0</v>
      </c>
      <c r="N497">
        <v>1</v>
      </c>
    </row>
    <row r="498" spans="1:14" hidden="1">
      <c r="A498" t="s">
        <v>361</v>
      </c>
      <c r="B498">
        <v>2012</v>
      </c>
      <c r="C498" t="s">
        <v>398</v>
      </c>
      <c r="D498">
        <v>8</v>
      </c>
      <c r="E498">
        <v>165.13483552903</v>
      </c>
      <c r="F498">
        <v>8110</v>
      </c>
      <c r="G498">
        <v>7.43578448418614</v>
      </c>
      <c r="H498">
        <v>3.92538140126574</v>
      </c>
      <c r="I498">
        <v>-15.293127545423101</v>
      </c>
      <c r="J498">
        <v>-1.6396666666666699</v>
      </c>
      <c r="K498">
        <v>0.47699957164356199</v>
      </c>
      <c r="L498">
        <v>1</v>
      </c>
      <c r="M498">
        <v>0</v>
      </c>
      <c r="N498">
        <v>1</v>
      </c>
    </row>
    <row r="499" spans="1:14" hidden="1">
      <c r="A499" t="s">
        <v>363</v>
      </c>
      <c r="B499">
        <v>2007</v>
      </c>
      <c r="C499" t="s">
        <v>398</v>
      </c>
      <c r="D499">
        <v>6</v>
      </c>
      <c r="E499">
        <v>156.19996899224799</v>
      </c>
      <c r="F499">
        <v>2780</v>
      </c>
      <c r="G499">
        <v>5.7342794476398398</v>
      </c>
      <c r="H499">
        <v>2.42701105067865</v>
      </c>
      <c r="I499">
        <v>3.264722983894</v>
      </c>
      <c r="J499">
        <v>-6.9085021093641702E-2</v>
      </c>
      <c r="K499">
        <v>107.613144486</v>
      </c>
      <c r="L499">
        <v>1</v>
      </c>
      <c r="M499">
        <v>0</v>
      </c>
      <c r="N499">
        <v>0</v>
      </c>
    </row>
    <row r="500" spans="1:14" hidden="1">
      <c r="A500" t="s">
        <v>363</v>
      </c>
      <c r="B500">
        <v>2008</v>
      </c>
      <c r="C500" t="s">
        <v>398</v>
      </c>
      <c r="D500">
        <v>7</v>
      </c>
      <c r="E500">
        <v>125.401969170453</v>
      </c>
      <c r="F500">
        <v>3170</v>
      </c>
      <c r="G500">
        <v>6.8226772946084999</v>
      </c>
      <c r="H500">
        <v>1.7995154659724399</v>
      </c>
      <c r="I500">
        <v>1.4292965952627601</v>
      </c>
      <c r="J500">
        <v>0.94585408110354796</v>
      </c>
      <c r="K500">
        <v>99.918509372349504</v>
      </c>
      <c r="L500">
        <v>1</v>
      </c>
      <c r="M500">
        <v>0</v>
      </c>
      <c r="N500">
        <v>1</v>
      </c>
    </row>
    <row r="501" spans="1:14" hidden="1">
      <c r="A501" t="s">
        <v>363</v>
      </c>
      <c r="B501">
        <v>2009</v>
      </c>
      <c r="C501" t="s">
        <v>398</v>
      </c>
      <c r="D501">
        <v>7</v>
      </c>
      <c r="E501">
        <v>148.40020252389201</v>
      </c>
      <c r="F501">
        <v>3770</v>
      </c>
      <c r="G501">
        <v>7.8688947708428003</v>
      </c>
      <c r="H501">
        <v>3.1893734804531402</v>
      </c>
      <c r="I501">
        <v>-4.3740765307402896</v>
      </c>
      <c r="J501">
        <v>1.9422983974350101</v>
      </c>
      <c r="K501">
        <v>103.951394806916</v>
      </c>
      <c r="L501">
        <v>1</v>
      </c>
      <c r="M501">
        <v>0</v>
      </c>
      <c r="N501">
        <v>1</v>
      </c>
    </row>
    <row r="502" spans="1:14" hidden="1">
      <c r="A502" t="s">
        <v>363</v>
      </c>
      <c r="B502">
        <v>2010</v>
      </c>
      <c r="C502" t="s">
        <v>398</v>
      </c>
      <c r="D502">
        <v>7</v>
      </c>
      <c r="E502">
        <v>172.749993191866</v>
      </c>
      <c r="F502">
        <v>3930</v>
      </c>
      <c r="G502">
        <v>6.5599098413455401</v>
      </c>
      <c r="H502">
        <v>3.5006979882794198</v>
      </c>
      <c r="I502">
        <v>-0.59642577398047902</v>
      </c>
      <c r="J502">
        <v>0.92226390686455995</v>
      </c>
      <c r="K502">
        <v>116.13726231186899</v>
      </c>
      <c r="L502">
        <v>1</v>
      </c>
      <c r="M502">
        <v>0</v>
      </c>
      <c r="N502">
        <v>1</v>
      </c>
    </row>
    <row r="503" spans="1:14" hidden="1">
      <c r="A503" t="s">
        <v>363</v>
      </c>
      <c r="B503">
        <v>2011</v>
      </c>
      <c r="C503" t="s">
        <v>398</v>
      </c>
      <c r="D503">
        <v>8</v>
      </c>
      <c r="E503">
        <v>182.470362285097</v>
      </c>
      <c r="F503">
        <v>4390</v>
      </c>
      <c r="G503">
        <v>6.7903923505336499</v>
      </c>
      <c r="H503">
        <v>3.41680937178787</v>
      </c>
      <c r="I503">
        <v>-2.5464590423929501</v>
      </c>
      <c r="J503">
        <v>0.49188898396962</v>
      </c>
      <c r="K503">
        <v>97.743607565322705</v>
      </c>
      <c r="L503">
        <v>1</v>
      </c>
      <c r="M503">
        <v>0</v>
      </c>
      <c r="N503">
        <v>1</v>
      </c>
    </row>
    <row r="504" spans="1:14" hidden="1">
      <c r="A504" t="s">
        <v>363</v>
      </c>
      <c r="B504">
        <v>2012</v>
      </c>
      <c r="C504" t="s">
        <v>398</v>
      </c>
      <c r="D504">
        <v>8</v>
      </c>
      <c r="E504">
        <v>167.04155074663501</v>
      </c>
      <c r="F504">
        <v>4890</v>
      </c>
      <c r="G504">
        <v>6.2738358627805404</v>
      </c>
      <c r="H504">
        <v>2.61174571937469</v>
      </c>
      <c r="I504">
        <v>-1.8623778286079999</v>
      </c>
      <c r="J504">
        <v>0.22491963201571299</v>
      </c>
      <c r="K504">
        <v>87.272508423537303</v>
      </c>
      <c r="L504">
        <v>1</v>
      </c>
      <c r="M504">
        <v>0</v>
      </c>
      <c r="N504">
        <v>1</v>
      </c>
    </row>
    <row r="505" spans="1:14" hidden="1">
      <c r="A505" t="s">
        <v>365</v>
      </c>
      <c r="B505">
        <v>2007</v>
      </c>
      <c r="C505" t="s">
        <v>398</v>
      </c>
      <c r="D505">
        <v>4</v>
      </c>
      <c r="E505">
        <v>189.83282307692301</v>
      </c>
      <c r="F505">
        <v>1660</v>
      </c>
      <c r="G505">
        <v>5.4221541647006903</v>
      </c>
      <c r="H505">
        <v>5.61043227879094</v>
      </c>
      <c r="I505">
        <v>5.69741977951207</v>
      </c>
      <c r="J505">
        <v>-2.6440255907072299</v>
      </c>
      <c r="K505">
        <v>1.0099998754311601</v>
      </c>
      <c r="L505">
        <v>1</v>
      </c>
      <c r="M505">
        <v>0</v>
      </c>
      <c r="N505">
        <v>0</v>
      </c>
    </row>
    <row r="506" spans="1:14" hidden="1">
      <c r="A506" t="s">
        <v>365</v>
      </c>
      <c r="B506">
        <v>2008</v>
      </c>
      <c r="C506" t="s">
        <v>398</v>
      </c>
      <c r="D506">
        <v>4</v>
      </c>
      <c r="E506">
        <v>164.74051115531901</v>
      </c>
      <c r="F506">
        <v>1900</v>
      </c>
      <c r="G506">
        <v>5.8337303580134803</v>
      </c>
      <c r="H506">
        <v>4.9673620000316197</v>
      </c>
      <c r="I506">
        <v>5.4043578670110897</v>
      </c>
      <c r="J506">
        <v>-1.83522366683792</v>
      </c>
      <c r="K506">
        <v>0.91489569317221098</v>
      </c>
      <c r="L506">
        <v>1</v>
      </c>
      <c r="M506">
        <v>0</v>
      </c>
      <c r="N506">
        <v>0</v>
      </c>
    </row>
    <row r="507" spans="1:14" hidden="1">
      <c r="A507" t="s">
        <v>365</v>
      </c>
      <c r="B507">
        <v>2009</v>
      </c>
      <c r="C507" t="s">
        <v>398</v>
      </c>
      <c r="D507">
        <v>4</v>
      </c>
      <c r="E507">
        <v>205.899420564293</v>
      </c>
      <c r="F507">
        <v>2230</v>
      </c>
      <c r="G507">
        <v>5.1975105381079203</v>
      </c>
      <c r="H507">
        <v>5.5485597011559298</v>
      </c>
      <c r="I507">
        <v>8.2960175652443194E-2</v>
      </c>
      <c r="J507">
        <v>-1.28977602346363</v>
      </c>
      <c r="K507">
        <v>0.90833714580154901</v>
      </c>
      <c r="L507">
        <v>1</v>
      </c>
      <c r="M507">
        <v>0</v>
      </c>
      <c r="N507">
        <v>0</v>
      </c>
    </row>
    <row r="508" spans="1:14" hidden="1">
      <c r="A508" t="s">
        <v>365</v>
      </c>
      <c r="B508">
        <v>2010</v>
      </c>
      <c r="C508" t="s">
        <v>398</v>
      </c>
      <c r="D508">
        <v>5</v>
      </c>
      <c r="E508">
        <v>230.219741352189</v>
      </c>
      <c r="F508">
        <v>2480</v>
      </c>
      <c r="G508">
        <v>4.2901772747792597</v>
      </c>
      <c r="H508">
        <v>5.1264925188678498</v>
      </c>
      <c r="I508">
        <v>5.0187069193890297</v>
      </c>
      <c r="J508">
        <v>-2.1274779572691802</v>
      </c>
      <c r="K508">
        <v>1.0267892648631001</v>
      </c>
      <c r="L508">
        <v>1</v>
      </c>
      <c r="M508">
        <v>0</v>
      </c>
      <c r="N508">
        <v>0</v>
      </c>
    </row>
    <row r="509" spans="1:14" hidden="1">
      <c r="A509" t="s">
        <v>365</v>
      </c>
      <c r="B509">
        <v>2011</v>
      </c>
      <c r="C509" t="s">
        <v>398</v>
      </c>
      <c r="D509">
        <v>5</v>
      </c>
      <c r="E509">
        <v>237.19678860633999</v>
      </c>
      <c r="F509">
        <v>2740</v>
      </c>
      <c r="G509">
        <v>4.8875049936301602</v>
      </c>
      <c r="H509">
        <v>5.4231046348598202</v>
      </c>
      <c r="I509">
        <v>3.5969641980851801</v>
      </c>
      <c r="J509">
        <v>-2.80954949681872</v>
      </c>
      <c r="K509">
        <v>86.245565124823997</v>
      </c>
      <c r="L509">
        <v>1</v>
      </c>
      <c r="M509">
        <v>0</v>
      </c>
      <c r="N509">
        <v>0</v>
      </c>
    </row>
    <row r="510" spans="1:14" hidden="1">
      <c r="A510" t="s">
        <v>365</v>
      </c>
      <c r="B510">
        <v>2012</v>
      </c>
      <c r="C510" t="s">
        <v>398</v>
      </c>
      <c r="D510">
        <v>6</v>
      </c>
      <c r="E510">
        <v>194.72993887761999</v>
      </c>
      <c r="F510">
        <v>2620</v>
      </c>
      <c r="G510">
        <v>4.1482766521982004</v>
      </c>
      <c r="H510">
        <v>4.2187232577287297</v>
      </c>
      <c r="I510">
        <v>2.5174691601107502</v>
      </c>
      <c r="J510">
        <v>-2.9967924850712699</v>
      </c>
      <c r="K510">
        <v>85.397292733302905</v>
      </c>
      <c r="L510">
        <v>1</v>
      </c>
      <c r="M510">
        <v>0</v>
      </c>
      <c r="N510">
        <v>0</v>
      </c>
    </row>
    <row r="511" spans="1:14" hidden="1">
      <c r="A511" t="s">
        <v>367</v>
      </c>
      <c r="B511">
        <v>2007</v>
      </c>
      <c r="C511" t="s">
        <v>398</v>
      </c>
      <c r="D511">
        <v>3</v>
      </c>
      <c r="E511">
        <v>205.82142857142901</v>
      </c>
      <c r="F511">
        <v>800</v>
      </c>
      <c r="G511">
        <v>6.5149346505837897</v>
      </c>
      <c r="H511">
        <v>8.1430121547731495</v>
      </c>
      <c r="I511">
        <v>-4.9167421870070704</v>
      </c>
      <c r="J511">
        <v>-3.0262294588846301</v>
      </c>
      <c r="K511">
        <v>1.91612199354913</v>
      </c>
      <c r="L511">
        <v>1</v>
      </c>
      <c r="M511">
        <v>0</v>
      </c>
      <c r="N511">
        <v>0</v>
      </c>
    </row>
    <row r="512" spans="1:14" hidden="1">
      <c r="A512" t="s">
        <v>369</v>
      </c>
      <c r="B512">
        <v>2007</v>
      </c>
      <c r="C512" t="s">
        <v>398</v>
      </c>
      <c r="D512">
        <v>10</v>
      </c>
      <c r="E512">
        <v>20.537470588235301</v>
      </c>
      <c r="F512">
        <v>8470</v>
      </c>
      <c r="G512">
        <v>4.60946733091646</v>
      </c>
      <c r="H512">
        <v>2.2661806446622998</v>
      </c>
      <c r="I512">
        <v>-3.8317823075096098</v>
      </c>
      <c r="J512">
        <v>-4.3019062818079101</v>
      </c>
      <c r="K512">
        <v>117.226090771023</v>
      </c>
      <c r="L512">
        <v>1</v>
      </c>
      <c r="M512">
        <v>0</v>
      </c>
      <c r="N512">
        <v>1</v>
      </c>
    </row>
    <row r="513" spans="1:14" hidden="1">
      <c r="A513" t="s">
        <v>369</v>
      </c>
      <c r="B513">
        <v>2008</v>
      </c>
      <c r="C513" t="s">
        <v>398</v>
      </c>
      <c r="D513">
        <v>10</v>
      </c>
      <c r="E513">
        <v>17.535758916164902</v>
      </c>
      <c r="F513">
        <v>9960</v>
      </c>
      <c r="G513">
        <v>5.5192714559335503</v>
      </c>
      <c r="H513">
        <v>1.87001813473635</v>
      </c>
      <c r="I513">
        <v>-6.1776585159925297</v>
      </c>
      <c r="J513">
        <v>-3.0940874920955799</v>
      </c>
      <c r="K513">
        <v>121.89560612472999</v>
      </c>
      <c r="L513">
        <v>1</v>
      </c>
      <c r="M513">
        <v>1</v>
      </c>
      <c r="N513">
        <v>1</v>
      </c>
    </row>
    <row r="514" spans="1:14" hidden="1">
      <c r="A514" t="s">
        <v>369</v>
      </c>
      <c r="B514">
        <v>2009</v>
      </c>
      <c r="C514" t="s">
        <v>398</v>
      </c>
      <c r="D514">
        <v>10</v>
      </c>
      <c r="E514">
        <v>44.051351599103398</v>
      </c>
      <c r="F514">
        <v>12060</v>
      </c>
      <c r="G514">
        <v>5.2154547004234999</v>
      </c>
      <c r="H514">
        <v>2.6174606271862899</v>
      </c>
      <c r="I514">
        <v>-6.5933573836511101</v>
      </c>
      <c r="J514">
        <v>-2.9825535515660899</v>
      </c>
      <c r="K514">
        <v>132.16294241075201</v>
      </c>
      <c r="L514">
        <v>1</v>
      </c>
      <c r="M514">
        <v>1</v>
      </c>
      <c r="N514">
        <v>1</v>
      </c>
    </row>
    <row r="515" spans="1:14" hidden="1">
      <c r="A515" t="s">
        <v>369</v>
      </c>
      <c r="B515">
        <v>2010</v>
      </c>
      <c r="C515" t="s">
        <v>398</v>
      </c>
      <c r="D515">
        <v>10</v>
      </c>
      <c r="E515">
        <v>102.183684479948</v>
      </c>
      <c r="F515">
        <v>12390</v>
      </c>
      <c r="G515">
        <v>4.9872177834846996</v>
      </c>
      <c r="H515">
        <v>3.5211386044542299</v>
      </c>
      <c r="I515">
        <v>-3.9303385468296801</v>
      </c>
      <c r="J515">
        <v>-3.87050415619782</v>
      </c>
      <c r="K515">
        <v>157.45886510686199</v>
      </c>
      <c r="L515">
        <v>1</v>
      </c>
      <c r="M515">
        <v>1</v>
      </c>
      <c r="N515">
        <v>1</v>
      </c>
    </row>
    <row r="516" spans="1:14" hidden="1">
      <c r="A516" t="s">
        <v>369</v>
      </c>
      <c r="B516">
        <v>2011</v>
      </c>
      <c r="C516" t="s">
        <v>398</v>
      </c>
      <c r="D516">
        <v>10</v>
      </c>
      <c r="E516">
        <v>142.16524216742101</v>
      </c>
      <c r="F516">
        <v>12580</v>
      </c>
      <c r="G516">
        <v>4.3637875939633002</v>
      </c>
      <c r="H516">
        <v>3.6276028235312001</v>
      </c>
      <c r="I516">
        <v>-5.0410342733224898</v>
      </c>
      <c r="J516">
        <v>-5.47724278869679</v>
      </c>
      <c r="K516">
        <v>153.82332387828799</v>
      </c>
      <c r="L516">
        <v>1</v>
      </c>
      <c r="M516">
        <v>1</v>
      </c>
      <c r="N516">
        <v>1</v>
      </c>
    </row>
    <row r="517" spans="1:14" hidden="1">
      <c r="A517" t="s">
        <v>369</v>
      </c>
      <c r="B517">
        <v>2012</v>
      </c>
      <c r="C517" t="s">
        <v>398</v>
      </c>
      <c r="D517">
        <v>10</v>
      </c>
      <c r="E517">
        <v>174.93427728165801</v>
      </c>
      <c r="F517">
        <v>12620</v>
      </c>
      <c r="G517">
        <v>3.7537990877143299</v>
      </c>
      <c r="H517">
        <v>3.5972545228891799</v>
      </c>
      <c r="I517">
        <v>-4.91453659993486</v>
      </c>
      <c r="J517">
        <v>-5.6493742538197003</v>
      </c>
      <c r="K517">
        <v>152.63824123219999</v>
      </c>
      <c r="L517">
        <v>1</v>
      </c>
      <c r="M517">
        <v>1</v>
      </c>
      <c r="N517">
        <v>1</v>
      </c>
    </row>
    <row r="518" spans="1:14" hidden="1">
      <c r="A518" t="s">
        <v>371</v>
      </c>
      <c r="B518">
        <v>2007</v>
      </c>
      <c r="C518" t="s">
        <v>398</v>
      </c>
      <c r="D518">
        <v>13</v>
      </c>
      <c r="E518">
        <v>7.9314941176470599</v>
      </c>
      <c r="F518">
        <v>19330</v>
      </c>
      <c r="G518">
        <v>0.79930404642531505</v>
      </c>
      <c r="H518">
        <v>2.4643870168505702</v>
      </c>
      <c r="I518">
        <v>-10.325453708774999</v>
      </c>
      <c r="J518">
        <v>-4.1360063824962197</v>
      </c>
      <c r="K518">
        <v>611.83847820544702</v>
      </c>
      <c r="L518">
        <v>0</v>
      </c>
      <c r="M518">
        <v>1</v>
      </c>
      <c r="N518">
        <v>1</v>
      </c>
    </row>
    <row r="519" spans="1:14" hidden="1">
      <c r="A519" t="s">
        <v>371</v>
      </c>
      <c r="B519">
        <v>2008</v>
      </c>
      <c r="C519" t="s">
        <v>398</v>
      </c>
      <c r="D519">
        <v>13</v>
      </c>
      <c r="E519">
        <v>7.9429643665158398</v>
      </c>
      <c r="F519">
        <v>20770</v>
      </c>
      <c r="G519">
        <v>1.65585594882864</v>
      </c>
      <c r="H519">
        <v>2.6140841593113899</v>
      </c>
      <c r="I519">
        <v>-9.7921355553135196</v>
      </c>
      <c r="J519">
        <v>-3.8832377310281201</v>
      </c>
      <c r="K519">
        <v>619.10386971478704</v>
      </c>
      <c r="L519">
        <v>0</v>
      </c>
      <c r="M519">
        <v>1</v>
      </c>
      <c r="N519">
        <v>1</v>
      </c>
    </row>
    <row r="520" spans="1:14" hidden="1">
      <c r="A520" t="s">
        <v>371</v>
      </c>
      <c r="B520">
        <v>2009</v>
      </c>
      <c r="C520" t="s">
        <v>398</v>
      </c>
      <c r="D520">
        <v>12</v>
      </c>
      <c r="E520">
        <v>22.022193298607501</v>
      </c>
      <c r="F520">
        <v>22440</v>
      </c>
      <c r="G520">
        <v>1.2527783790713201</v>
      </c>
      <c r="H520">
        <v>2.7129310065210701</v>
      </c>
      <c r="I520">
        <v>-12.1769919050619</v>
      </c>
      <c r="J520">
        <v>-3.11966240300218</v>
      </c>
      <c r="K520">
        <v>657.84962450129501</v>
      </c>
      <c r="L520">
        <v>0</v>
      </c>
      <c r="M520">
        <v>1</v>
      </c>
      <c r="N520">
        <v>1</v>
      </c>
    </row>
    <row r="521" spans="1:14" hidden="1">
      <c r="A521" t="s">
        <v>371</v>
      </c>
      <c r="B521">
        <v>2010</v>
      </c>
      <c r="C521" t="s">
        <v>398</v>
      </c>
      <c r="D521">
        <v>10</v>
      </c>
      <c r="E521">
        <v>46.648917054263599</v>
      </c>
      <c r="F521">
        <v>22840</v>
      </c>
      <c r="G521">
        <v>0.316555372516716</v>
      </c>
      <c r="H521">
        <v>1.51998263404</v>
      </c>
      <c r="I521">
        <v>-10.524781370374299</v>
      </c>
      <c r="J521">
        <v>-4.8544940985011698</v>
      </c>
      <c r="K521">
        <v>816.61585333909898</v>
      </c>
      <c r="L521">
        <v>0</v>
      </c>
      <c r="M521">
        <v>1</v>
      </c>
      <c r="N521">
        <v>1</v>
      </c>
    </row>
    <row r="522" spans="1:14" hidden="1">
      <c r="A522" t="s">
        <v>371</v>
      </c>
      <c r="B522">
        <v>2011</v>
      </c>
      <c r="C522" t="s">
        <v>398</v>
      </c>
      <c r="D522">
        <v>7</v>
      </c>
      <c r="E522">
        <v>141.63792416203401</v>
      </c>
      <c r="F522">
        <v>22930</v>
      </c>
      <c r="G522">
        <v>0.40296541148542903</v>
      </c>
      <c r="H522">
        <v>1.0524835581068199</v>
      </c>
      <c r="I522">
        <v>-10.161527097530101</v>
      </c>
      <c r="J522">
        <v>-6.9166421993510303</v>
      </c>
      <c r="K522">
        <v>768.02608891031502</v>
      </c>
      <c r="L522">
        <v>0</v>
      </c>
      <c r="M522">
        <v>1</v>
      </c>
      <c r="N522">
        <v>1</v>
      </c>
    </row>
    <row r="523" spans="1:14" hidden="1">
      <c r="A523" t="s">
        <v>371</v>
      </c>
      <c r="B523">
        <v>2012</v>
      </c>
      <c r="C523" t="s">
        <v>398</v>
      </c>
      <c r="D523">
        <v>5</v>
      </c>
      <c r="E523">
        <v>401.48732890264301</v>
      </c>
      <c r="F523">
        <v>22620</v>
      </c>
      <c r="G523">
        <v>-0.67674828235029605</v>
      </c>
      <c r="H523">
        <v>1.4066846272521301</v>
      </c>
      <c r="I523">
        <v>-6.8569727444843398</v>
      </c>
      <c r="J523">
        <v>-7.1759092480373701</v>
      </c>
      <c r="K523">
        <v>643.32481131906695</v>
      </c>
      <c r="L523">
        <v>0</v>
      </c>
      <c r="M523">
        <v>1</v>
      </c>
      <c r="N523">
        <v>0</v>
      </c>
    </row>
    <row r="524" spans="1:14" hidden="1">
      <c r="A524" t="s">
        <v>373</v>
      </c>
      <c r="B524">
        <v>2007</v>
      </c>
      <c r="C524" t="s">
        <v>398</v>
      </c>
      <c r="D524">
        <v>7</v>
      </c>
      <c r="E524">
        <v>39.638604651162801</v>
      </c>
      <c r="F524">
        <v>4950</v>
      </c>
      <c r="G524">
        <v>6.8210417641578198</v>
      </c>
      <c r="H524">
        <v>9.1501710272807699</v>
      </c>
      <c r="I524">
        <v>-10.4199285594357</v>
      </c>
      <c r="J524">
        <v>-1.3786738722456899</v>
      </c>
      <c r="K524">
        <v>1.35659692566072</v>
      </c>
      <c r="L524">
        <v>1</v>
      </c>
      <c r="M524">
        <v>0</v>
      </c>
      <c r="N524">
        <v>1</v>
      </c>
    </row>
    <row r="525" spans="1:14" hidden="1">
      <c r="A525" t="s">
        <v>373</v>
      </c>
      <c r="B525">
        <v>2008</v>
      </c>
      <c r="C525" t="s">
        <v>398</v>
      </c>
      <c r="D525">
        <v>6</v>
      </c>
      <c r="E525">
        <v>36.600635017889097</v>
      </c>
      <c r="F525">
        <v>6470</v>
      </c>
      <c r="G525">
        <v>7.0973967900713397</v>
      </c>
      <c r="H525">
        <v>6.8031415327412104</v>
      </c>
      <c r="I525">
        <v>-13.5273774370996</v>
      </c>
      <c r="J525">
        <v>-1.83713684525481</v>
      </c>
      <c r="K525">
        <v>1.6829680793169901</v>
      </c>
      <c r="L525">
        <v>1</v>
      </c>
      <c r="M525">
        <v>0</v>
      </c>
      <c r="N525">
        <v>0</v>
      </c>
    </row>
    <row r="526" spans="1:14" hidden="1">
      <c r="A526" t="s">
        <v>373</v>
      </c>
      <c r="B526">
        <v>2009</v>
      </c>
      <c r="C526" t="s">
        <v>398</v>
      </c>
      <c r="D526">
        <v>6</v>
      </c>
      <c r="E526">
        <v>117.47158488372099</v>
      </c>
      <c r="F526">
        <v>8490</v>
      </c>
      <c r="G526">
        <v>6.7815871546933204</v>
      </c>
      <c r="H526">
        <v>6.4228976472290702</v>
      </c>
      <c r="I526">
        <v>-11.607693959264299</v>
      </c>
      <c r="J526">
        <v>-3.0166745681148299</v>
      </c>
      <c r="K526">
        <v>1.6452335651171199</v>
      </c>
      <c r="L526">
        <v>1</v>
      </c>
      <c r="M526">
        <v>0</v>
      </c>
      <c r="N526">
        <v>0</v>
      </c>
    </row>
    <row r="527" spans="1:14" hidden="1">
      <c r="A527" t="s">
        <v>373</v>
      </c>
      <c r="B527">
        <v>2010</v>
      </c>
      <c r="C527" t="s">
        <v>398</v>
      </c>
      <c r="D527">
        <v>6</v>
      </c>
      <c r="E527">
        <v>239.491776098191</v>
      </c>
      <c r="F527">
        <v>8680</v>
      </c>
      <c r="G527">
        <v>4.0097276578332002</v>
      </c>
      <c r="H527">
        <v>6.0905893417618104</v>
      </c>
      <c r="I527">
        <v>-4.2319672679897096</v>
      </c>
      <c r="J527">
        <v>-5.0239782189233599</v>
      </c>
      <c r="K527">
        <v>2.38340696586461</v>
      </c>
      <c r="L527">
        <v>1</v>
      </c>
      <c r="M527">
        <v>0</v>
      </c>
      <c r="N527">
        <v>0</v>
      </c>
    </row>
    <row r="528" spans="1:14" hidden="1">
      <c r="A528" t="s">
        <v>373</v>
      </c>
      <c r="B528">
        <v>2011</v>
      </c>
      <c r="C528" t="s">
        <v>398</v>
      </c>
      <c r="D528">
        <v>6</v>
      </c>
      <c r="E528">
        <v>328.85487994434499</v>
      </c>
      <c r="F528">
        <v>8430</v>
      </c>
      <c r="G528">
        <v>1.59574646586367</v>
      </c>
      <c r="H528">
        <v>6.5100681426222398</v>
      </c>
      <c r="I528">
        <v>-4.4043332614719297</v>
      </c>
      <c r="J528">
        <v>-6.4990013897389201</v>
      </c>
      <c r="K528">
        <v>2.1266361483220702</v>
      </c>
      <c r="L528">
        <v>1</v>
      </c>
      <c r="M528">
        <v>0</v>
      </c>
      <c r="N528">
        <v>0</v>
      </c>
    </row>
    <row r="529" spans="1:14" hidden="1">
      <c r="A529" t="s">
        <v>373</v>
      </c>
      <c r="B529">
        <v>2012</v>
      </c>
      <c r="C529" t="s">
        <v>398</v>
      </c>
      <c r="D529">
        <v>6</v>
      </c>
      <c r="E529">
        <v>341.37090558537102</v>
      </c>
      <c r="F529">
        <v>8520</v>
      </c>
      <c r="G529">
        <v>0.60805037594425004</v>
      </c>
      <c r="H529">
        <v>5.8232188879553703</v>
      </c>
      <c r="I529">
        <v>-4.5583317526135101</v>
      </c>
      <c r="J529">
        <v>-6.6960404783261103</v>
      </c>
      <c r="K529">
        <v>1.77320533071667</v>
      </c>
      <c r="L529">
        <v>1</v>
      </c>
      <c r="M529">
        <v>0</v>
      </c>
      <c r="N529">
        <v>0</v>
      </c>
    </row>
    <row r="530" spans="1:14" hidden="1">
      <c r="A530" t="s">
        <v>375</v>
      </c>
      <c r="B530">
        <v>2007</v>
      </c>
      <c r="C530" t="s">
        <v>398</v>
      </c>
      <c r="D530">
        <v>4</v>
      </c>
      <c r="E530">
        <v>170.47368421052599</v>
      </c>
      <c r="F530">
        <v>3970</v>
      </c>
      <c r="G530">
        <v>5.9766757377438404</v>
      </c>
      <c r="H530">
        <v>12.9567887882375</v>
      </c>
      <c r="I530">
        <v>-10.093</v>
      </c>
      <c r="J530">
        <v>6.1333333333333302E-2</v>
      </c>
      <c r="K530">
        <v>2.14658973336519</v>
      </c>
      <c r="L530">
        <v>1</v>
      </c>
      <c r="M530">
        <v>0</v>
      </c>
      <c r="N530">
        <v>0</v>
      </c>
    </row>
    <row r="531" spans="1:14" hidden="1">
      <c r="A531" t="s">
        <v>375</v>
      </c>
      <c r="B531">
        <v>2008</v>
      </c>
      <c r="C531" t="s">
        <v>398</v>
      </c>
      <c r="D531">
        <v>4</v>
      </c>
      <c r="E531">
        <v>164.45237392344501</v>
      </c>
      <c r="F531">
        <v>4580</v>
      </c>
      <c r="G531">
        <v>6.3450122425176696</v>
      </c>
      <c r="H531">
        <v>11.411903363426701</v>
      </c>
      <c r="I531">
        <v>-17.100682958121102</v>
      </c>
      <c r="J531">
        <v>-0.90071800972338101</v>
      </c>
      <c r="K531">
        <v>2.2937042514520201</v>
      </c>
      <c r="L531">
        <v>1</v>
      </c>
      <c r="M531">
        <v>0</v>
      </c>
      <c r="N531">
        <v>0</v>
      </c>
    </row>
    <row r="532" spans="1:14" hidden="1">
      <c r="A532" t="s">
        <v>375</v>
      </c>
      <c r="B532">
        <v>2009</v>
      </c>
      <c r="C532" t="s">
        <v>398</v>
      </c>
      <c r="D532">
        <v>4</v>
      </c>
      <c r="E532">
        <v>201.45995392364699</v>
      </c>
      <c r="F532">
        <v>5650</v>
      </c>
      <c r="G532">
        <v>5.4250548329881196</v>
      </c>
      <c r="H532">
        <v>10.175572072391599</v>
      </c>
      <c r="I532">
        <v>-21.102103956238299</v>
      </c>
      <c r="J532">
        <v>-1.2884280108916499</v>
      </c>
      <c r="K532">
        <v>2.12602802838127</v>
      </c>
      <c r="L532">
        <v>1</v>
      </c>
      <c r="M532">
        <v>0</v>
      </c>
      <c r="N532">
        <v>0</v>
      </c>
    </row>
    <row r="533" spans="1:14" hidden="1">
      <c r="A533" t="s">
        <v>375</v>
      </c>
      <c r="B533">
        <v>2010</v>
      </c>
      <c r="C533" t="s">
        <v>398</v>
      </c>
      <c r="D533">
        <v>4</v>
      </c>
      <c r="E533">
        <v>297.93512267886803</v>
      </c>
      <c r="F533">
        <v>6040</v>
      </c>
      <c r="G533">
        <v>3.2609551665916201</v>
      </c>
      <c r="H533">
        <v>8.9732147138242198</v>
      </c>
      <c r="I533">
        <v>-6.7262977076755899</v>
      </c>
      <c r="J533">
        <v>-1.7346643913939701</v>
      </c>
      <c r="K533">
        <v>2.9554664007278402</v>
      </c>
      <c r="L533">
        <v>1</v>
      </c>
      <c r="M533">
        <v>0</v>
      </c>
      <c r="N533">
        <v>0</v>
      </c>
    </row>
    <row r="534" spans="1:14" hidden="1">
      <c r="A534" t="s">
        <v>377</v>
      </c>
      <c r="B534">
        <v>2007</v>
      </c>
      <c r="C534" t="s">
        <v>398</v>
      </c>
      <c r="D534">
        <v>9</v>
      </c>
      <c r="E534">
        <v>58.4568372093023</v>
      </c>
      <c r="F534">
        <v>5830</v>
      </c>
      <c r="G534">
        <v>7.2503556308238197</v>
      </c>
      <c r="H534">
        <v>11.074353162606</v>
      </c>
      <c r="I534">
        <v>9.3254588833577401</v>
      </c>
      <c r="J534">
        <v>7.7300267648555101</v>
      </c>
      <c r="K534">
        <v>85.727134801141105</v>
      </c>
      <c r="L534">
        <v>1</v>
      </c>
      <c r="M534">
        <v>0</v>
      </c>
      <c r="N534">
        <v>1</v>
      </c>
    </row>
    <row r="535" spans="1:14" hidden="1">
      <c r="A535" t="s">
        <v>377</v>
      </c>
      <c r="B535">
        <v>2008</v>
      </c>
      <c r="C535" t="s">
        <v>398</v>
      </c>
      <c r="D535">
        <v>8</v>
      </c>
      <c r="E535">
        <v>60.010773255814001</v>
      </c>
      <c r="F535">
        <v>7600</v>
      </c>
      <c r="G535">
        <v>7.5601621005138702</v>
      </c>
      <c r="H535">
        <v>10.456443935655001</v>
      </c>
      <c r="I535">
        <v>5.5545678687183697</v>
      </c>
      <c r="J535">
        <v>8.0317306111338205</v>
      </c>
      <c r="K535">
        <v>105.791687938736</v>
      </c>
      <c r="L535">
        <v>1</v>
      </c>
      <c r="M535">
        <v>0</v>
      </c>
      <c r="N535">
        <v>1</v>
      </c>
    </row>
    <row r="536" spans="1:14" hidden="1">
      <c r="A536" t="s">
        <v>377</v>
      </c>
      <c r="B536">
        <v>2009</v>
      </c>
      <c r="C536" t="s">
        <v>398</v>
      </c>
      <c r="D536">
        <v>8</v>
      </c>
      <c r="E536">
        <v>129.65542063208099</v>
      </c>
      <c r="F536">
        <v>9640</v>
      </c>
      <c r="G536">
        <v>7.0781631852458</v>
      </c>
      <c r="H536">
        <v>10.931248570828499</v>
      </c>
      <c r="I536">
        <v>6.2579612797019104</v>
      </c>
      <c r="J536">
        <v>6.6106624655481001</v>
      </c>
      <c r="K536">
        <v>97.883918567581802</v>
      </c>
      <c r="L536">
        <v>1</v>
      </c>
      <c r="M536">
        <v>0</v>
      </c>
      <c r="N536">
        <v>1</v>
      </c>
    </row>
    <row r="537" spans="1:14" hidden="1">
      <c r="A537" t="s">
        <v>377</v>
      </c>
      <c r="B537">
        <v>2010</v>
      </c>
      <c r="C537" t="s">
        <v>398</v>
      </c>
      <c r="D537">
        <v>8</v>
      </c>
      <c r="E537">
        <v>236.42059366959299</v>
      </c>
      <c r="F537">
        <v>9290</v>
      </c>
      <c r="G537">
        <v>3.52889517186154</v>
      </c>
      <c r="H537">
        <v>11.5896861487872</v>
      </c>
      <c r="I537">
        <v>4.12087702770335</v>
      </c>
      <c r="J537">
        <v>2.5322075076734198</v>
      </c>
      <c r="K537">
        <v>135.47196181516301</v>
      </c>
      <c r="L537">
        <v>1</v>
      </c>
      <c r="M537">
        <v>0</v>
      </c>
      <c r="N537">
        <v>1</v>
      </c>
    </row>
    <row r="538" spans="1:14" hidden="1">
      <c r="A538" t="s">
        <v>377</v>
      </c>
      <c r="B538">
        <v>2011</v>
      </c>
      <c r="C538" t="s">
        <v>398</v>
      </c>
      <c r="D538">
        <v>8</v>
      </c>
      <c r="E538">
        <v>271.18258456626398</v>
      </c>
      <c r="F538">
        <v>10010</v>
      </c>
      <c r="G538">
        <v>2.61646858487306</v>
      </c>
      <c r="H538">
        <v>10.873283548384199</v>
      </c>
      <c r="I538">
        <v>4.4233384511259697</v>
      </c>
      <c r="J538">
        <v>-0.15171823016529301</v>
      </c>
      <c r="K538">
        <v>105.77689071127099</v>
      </c>
      <c r="L538">
        <v>1</v>
      </c>
      <c r="M538">
        <v>0</v>
      </c>
      <c r="N538">
        <v>1</v>
      </c>
    </row>
    <row r="539" spans="1:14" hidden="1">
      <c r="A539" t="s">
        <v>377</v>
      </c>
      <c r="B539">
        <v>2012</v>
      </c>
      <c r="C539" t="s">
        <v>398</v>
      </c>
      <c r="D539">
        <v>8</v>
      </c>
      <c r="E539">
        <v>243.185246104725</v>
      </c>
      <c r="F539">
        <v>10820</v>
      </c>
      <c r="G539">
        <v>1.5487426739554</v>
      </c>
      <c r="H539">
        <v>8.9823660544994492</v>
      </c>
      <c r="I539">
        <v>5.1067982048141101</v>
      </c>
      <c r="J539">
        <v>-0.92928411162493996</v>
      </c>
      <c r="K539">
        <v>91.532969470335004</v>
      </c>
      <c r="L539">
        <v>1</v>
      </c>
      <c r="M539">
        <v>1</v>
      </c>
      <c r="N539">
        <v>1</v>
      </c>
    </row>
    <row r="540" spans="1:14" hidden="1">
      <c r="A540" t="s">
        <v>379</v>
      </c>
      <c r="B540">
        <v>2007</v>
      </c>
      <c r="C540" t="s">
        <v>398</v>
      </c>
      <c r="D540">
        <v>16</v>
      </c>
      <c r="E540">
        <v>3.2018828451882801</v>
      </c>
      <c r="F540">
        <v>48650</v>
      </c>
      <c r="G540">
        <v>3.5531817035906799</v>
      </c>
      <c r="H540">
        <v>0.72901512252495004</v>
      </c>
      <c r="I540">
        <v>8.2560100142957697</v>
      </c>
      <c r="J540">
        <v>1.26426011709899</v>
      </c>
      <c r="K540">
        <v>315.56905971275398</v>
      </c>
      <c r="L540">
        <v>0</v>
      </c>
      <c r="M540">
        <v>1</v>
      </c>
      <c r="N540">
        <v>1</v>
      </c>
    </row>
    <row r="541" spans="1:14" hidden="1">
      <c r="A541" t="s">
        <v>379</v>
      </c>
      <c r="B541">
        <v>2008</v>
      </c>
      <c r="C541" t="s">
        <v>398</v>
      </c>
      <c r="D541">
        <v>16</v>
      </c>
      <c r="E541">
        <v>3.0752307842962701</v>
      </c>
      <c r="F541">
        <v>52190</v>
      </c>
      <c r="G541">
        <v>3.8079838691389201</v>
      </c>
      <c r="H541">
        <v>1.34185145774008</v>
      </c>
      <c r="I541">
        <v>8.8802986680892406</v>
      </c>
      <c r="J541">
        <v>2.2248652421435802</v>
      </c>
      <c r="K541">
        <v>335.582203188498</v>
      </c>
      <c r="L541">
        <v>0</v>
      </c>
      <c r="M541">
        <v>1</v>
      </c>
      <c r="N541">
        <v>1</v>
      </c>
    </row>
    <row r="542" spans="1:14" hidden="1">
      <c r="A542" t="s">
        <v>379</v>
      </c>
      <c r="B542">
        <v>2009</v>
      </c>
      <c r="C542" t="s">
        <v>398</v>
      </c>
      <c r="D542">
        <v>16</v>
      </c>
      <c r="E542">
        <v>12.546808357413999</v>
      </c>
      <c r="F542">
        <v>55600</v>
      </c>
      <c r="G542">
        <v>2.5885895094228402</v>
      </c>
      <c r="H542">
        <v>2.3364775422242698</v>
      </c>
      <c r="I542">
        <v>8.6818791512377693</v>
      </c>
      <c r="J542">
        <v>2.4616939458112501</v>
      </c>
      <c r="K542">
        <v>352.996671455399</v>
      </c>
      <c r="L542">
        <v>0</v>
      </c>
      <c r="M542">
        <v>1</v>
      </c>
      <c r="N542">
        <v>1</v>
      </c>
    </row>
    <row r="543" spans="1:14" hidden="1">
      <c r="A543" t="s">
        <v>379</v>
      </c>
      <c r="B543">
        <v>2010</v>
      </c>
      <c r="C543" t="s">
        <v>398</v>
      </c>
      <c r="D543">
        <v>16</v>
      </c>
      <c r="E543">
        <v>35.822418837589403</v>
      </c>
      <c r="F543">
        <v>51900</v>
      </c>
      <c r="G543">
        <v>0.58784234761912002</v>
      </c>
      <c r="H543">
        <v>1.7182524653393501</v>
      </c>
      <c r="I543">
        <v>5.8633096397390299</v>
      </c>
      <c r="J543">
        <v>1.5828159296869799</v>
      </c>
      <c r="K543">
        <v>466.38086428736801</v>
      </c>
      <c r="L543">
        <v>0</v>
      </c>
      <c r="M543">
        <v>1</v>
      </c>
      <c r="N543">
        <v>1</v>
      </c>
    </row>
    <row r="544" spans="1:14" hidden="1">
      <c r="A544" t="s">
        <v>379</v>
      </c>
      <c r="B544">
        <v>2011</v>
      </c>
      <c r="C544" t="s">
        <v>398</v>
      </c>
      <c r="D544">
        <v>16</v>
      </c>
      <c r="E544">
        <v>47.922148024296298</v>
      </c>
      <c r="F544">
        <v>53810</v>
      </c>
      <c r="G544">
        <v>0.91304219681369303</v>
      </c>
      <c r="H544">
        <v>1.3668588629356599</v>
      </c>
      <c r="I544">
        <v>6.0203693262878897</v>
      </c>
      <c r="J544">
        <v>0.43891278987617799</v>
      </c>
      <c r="K544">
        <v>419.18232333220101</v>
      </c>
      <c r="L544">
        <v>0</v>
      </c>
      <c r="M544">
        <v>1</v>
      </c>
      <c r="N544">
        <v>1</v>
      </c>
    </row>
    <row r="545" spans="1:14" hidden="1">
      <c r="A545" t="s">
        <v>379</v>
      </c>
      <c r="B545">
        <v>2012</v>
      </c>
      <c r="C545" t="s">
        <v>398</v>
      </c>
      <c r="D545">
        <v>16</v>
      </c>
      <c r="E545">
        <v>52.428589676925903</v>
      </c>
      <c r="F545">
        <v>56010</v>
      </c>
      <c r="G545">
        <v>0.72790696001161503</v>
      </c>
      <c r="H545">
        <v>1.2082260736664501</v>
      </c>
      <c r="I545">
        <v>5.8320283567960098</v>
      </c>
      <c r="J545">
        <v>-0.16893320346135199</v>
      </c>
      <c r="K545">
        <v>389.91783909667402</v>
      </c>
      <c r="L545">
        <v>0</v>
      </c>
      <c r="M545">
        <v>1</v>
      </c>
      <c r="N545">
        <v>1</v>
      </c>
    </row>
    <row r="546" spans="1:14" hidden="1">
      <c r="A546" t="s">
        <v>381</v>
      </c>
      <c r="B546">
        <v>2007</v>
      </c>
      <c r="C546" t="s">
        <v>398</v>
      </c>
      <c r="D546">
        <v>14</v>
      </c>
      <c r="E546">
        <v>6.8846153846153904</v>
      </c>
      <c r="F546">
        <v>19970</v>
      </c>
      <c r="G546">
        <v>4.2132213457729799</v>
      </c>
      <c r="H546">
        <v>2.8430142521644499</v>
      </c>
      <c r="I546">
        <v>-1.7581258910069599</v>
      </c>
      <c r="J546">
        <v>-1.1261248221232301</v>
      </c>
      <c r="K546">
        <v>113.08984302962</v>
      </c>
      <c r="L546">
        <v>1</v>
      </c>
      <c r="M546">
        <v>1</v>
      </c>
      <c r="N546">
        <v>1</v>
      </c>
    </row>
    <row r="547" spans="1:14" hidden="1">
      <c r="A547" t="s">
        <v>381</v>
      </c>
      <c r="B547">
        <v>2008</v>
      </c>
      <c r="C547" t="s">
        <v>398</v>
      </c>
      <c r="D547">
        <v>14</v>
      </c>
      <c r="E547">
        <v>6.5093808630394001</v>
      </c>
      <c r="F547">
        <v>21950</v>
      </c>
      <c r="G547">
        <v>5.2381119240849703</v>
      </c>
      <c r="H547">
        <v>2.8503937644148798</v>
      </c>
      <c r="I547">
        <v>-4.1884684996006802</v>
      </c>
      <c r="J547">
        <v>-0.676829522798442</v>
      </c>
      <c r="K547">
        <v>135.996300023548</v>
      </c>
      <c r="L547">
        <v>1</v>
      </c>
      <c r="M547">
        <v>1</v>
      </c>
      <c r="N547">
        <v>1</v>
      </c>
    </row>
    <row r="548" spans="1:14" hidden="1">
      <c r="A548" t="s">
        <v>381</v>
      </c>
      <c r="B548">
        <v>2009</v>
      </c>
      <c r="C548" t="s">
        <v>398</v>
      </c>
      <c r="D548">
        <v>14</v>
      </c>
      <c r="E548">
        <v>34.859128908692902</v>
      </c>
      <c r="F548">
        <v>24680</v>
      </c>
      <c r="G548">
        <v>4.97519563957733</v>
      </c>
      <c r="H548">
        <v>3.9085243888777801</v>
      </c>
      <c r="I548">
        <v>-5.3267037551357399</v>
      </c>
      <c r="J548">
        <v>-0.25153480307607701</v>
      </c>
      <c r="K548">
        <v>158.87602766924601</v>
      </c>
      <c r="L548">
        <v>1</v>
      </c>
      <c r="M548">
        <v>1</v>
      </c>
      <c r="N548">
        <v>1</v>
      </c>
    </row>
    <row r="549" spans="1:14" hidden="1">
      <c r="A549" t="s">
        <v>381</v>
      </c>
      <c r="B549">
        <v>2010</v>
      </c>
      <c r="C549" t="s">
        <v>398</v>
      </c>
      <c r="D549">
        <v>14</v>
      </c>
      <c r="E549">
        <v>67.653664851916503</v>
      </c>
      <c r="F549">
        <v>24390</v>
      </c>
      <c r="G549">
        <v>2.0251245468132502</v>
      </c>
      <c r="H549">
        <v>3.3729772389056598</v>
      </c>
      <c r="I549">
        <v>-0.46848034223969098</v>
      </c>
      <c r="J549">
        <v>-1.78490004200342</v>
      </c>
      <c r="K549">
        <v>192.23020623390099</v>
      </c>
      <c r="L549">
        <v>1</v>
      </c>
      <c r="M549">
        <v>1</v>
      </c>
      <c r="N549">
        <v>1</v>
      </c>
    </row>
    <row r="550" spans="1:14" hidden="1">
      <c r="A550" t="s">
        <v>381</v>
      </c>
      <c r="B550">
        <v>2011</v>
      </c>
      <c r="C550" t="s">
        <v>398</v>
      </c>
      <c r="D550">
        <v>13</v>
      </c>
      <c r="E550">
        <v>90.644448102678695</v>
      </c>
      <c r="F550">
        <v>24540</v>
      </c>
      <c r="G550">
        <v>0.91654473664908997</v>
      </c>
      <c r="H550">
        <v>2.7829105768129101</v>
      </c>
      <c r="I550">
        <v>-0.123520956217733</v>
      </c>
      <c r="J550">
        <v>-3.62979150328129</v>
      </c>
      <c r="K550">
        <v>176.810895641424</v>
      </c>
      <c r="L550">
        <v>1</v>
      </c>
      <c r="M550">
        <v>1</v>
      </c>
      <c r="N550">
        <v>1</v>
      </c>
    </row>
    <row r="551" spans="1:14" hidden="1">
      <c r="A551" t="s">
        <v>381</v>
      </c>
      <c r="B551">
        <v>2012</v>
      </c>
      <c r="C551" t="s">
        <v>398</v>
      </c>
      <c r="D551">
        <v>11</v>
      </c>
      <c r="E551">
        <v>119.79105701516301</v>
      </c>
      <c r="F551">
        <v>24560</v>
      </c>
      <c r="G551">
        <v>-0.66567696420949196</v>
      </c>
      <c r="H551">
        <v>1.5024884605071001</v>
      </c>
      <c r="I551">
        <v>0.40246337981511499</v>
      </c>
      <c r="J551">
        <v>-5.5067485554405602</v>
      </c>
      <c r="K551">
        <v>160.00148824446299</v>
      </c>
      <c r="L551">
        <v>1</v>
      </c>
      <c r="M551">
        <v>1</v>
      </c>
      <c r="N551">
        <v>1</v>
      </c>
    </row>
    <row r="552" spans="1:14" hidden="1">
      <c r="A552" t="s">
        <v>383</v>
      </c>
      <c r="B552">
        <v>2007</v>
      </c>
      <c r="C552" t="s">
        <v>398</v>
      </c>
      <c r="D552">
        <v>11</v>
      </c>
      <c r="E552">
        <v>10.7074977777778</v>
      </c>
      <c r="F552">
        <v>12880</v>
      </c>
      <c r="G552">
        <v>6.3626343477415004</v>
      </c>
      <c r="H552">
        <v>4.9136390107380397</v>
      </c>
      <c r="I552">
        <v>-5.58903981585315</v>
      </c>
      <c r="J552">
        <v>-2.83317912271343</v>
      </c>
      <c r="K552">
        <v>53.131299754928598</v>
      </c>
      <c r="L552">
        <v>0</v>
      </c>
      <c r="M552">
        <v>1</v>
      </c>
      <c r="N552">
        <v>1</v>
      </c>
    </row>
    <row r="553" spans="1:14" hidden="1">
      <c r="A553" t="s">
        <v>383</v>
      </c>
      <c r="B553">
        <v>2008</v>
      </c>
      <c r="C553" t="s">
        <v>398</v>
      </c>
      <c r="D553">
        <v>12</v>
      </c>
      <c r="E553">
        <v>9.9650340451388999</v>
      </c>
      <c r="F553">
        <v>14840</v>
      </c>
      <c r="G553">
        <v>7.6800699265898897</v>
      </c>
      <c r="H553">
        <v>3.3163799555871298</v>
      </c>
      <c r="I553">
        <v>-4.7687329276067896</v>
      </c>
      <c r="J553">
        <v>-2.4123866664725999</v>
      </c>
      <c r="K553">
        <v>54.2585469113709</v>
      </c>
      <c r="L553">
        <v>0</v>
      </c>
      <c r="M553">
        <v>1</v>
      </c>
      <c r="N553">
        <v>1</v>
      </c>
    </row>
    <row r="554" spans="1:14" hidden="1">
      <c r="A554" t="s">
        <v>383</v>
      </c>
      <c r="B554">
        <v>2009</v>
      </c>
      <c r="C554" t="s">
        <v>398</v>
      </c>
      <c r="D554">
        <v>12</v>
      </c>
      <c r="E554">
        <v>29.049936375378099</v>
      </c>
      <c r="F554">
        <v>17110</v>
      </c>
      <c r="G554">
        <v>7.7313646515321999</v>
      </c>
      <c r="H554">
        <v>3.9460782280425701</v>
      </c>
      <c r="I554">
        <v>-6.1958527685754401</v>
      </c>
      <c r="J554">
        <v>-2.2291918694041701</v>
      </c>
      <c r="K554">
        <v>65.706622563696598</v>
      </c>
      <c r="L554">
        <v>0</v>
      </c>
      <c r="M554">
        <v>1</v>
      </c>
      <c r="N554">
        <v>1</v>
      </c>
    </row>
    <row r="555" spans="1:14" hidden="1">
      <c r="A555" t="s">
        <v>383</v>
      </c>
      <c r="B555">
        <v>2010</v>
      </c>
      <c r="C555" t="s">
        <v>398</v>
      </c>
      <c r="D555">
        <v>12</v>
      </c>
      <c r="E555">
        <v>63.201439680221497</v>
      </c>
      <c r="F555">
        <v>17010</v>
      </c>
      <c r="G555">
        <v>4.7741823706734996</v>
      </c>
      <c r="H555">
        <v>2.9900027067380202</v>
      </c>
      <c r="I555">
        <v>-3.56641702465443</v>
      </c>
      <c r="J555">
        <v>-3.6345285811233201</v>
      </c>
      <c r="K555">
        <v>104.992510038158</v>
      </c>
      <c r="L555">
        <v>0</v>
      </c>
      <c r="M555">
        <v>1</v>
      </c>
      <c r="N555">
        <v>1</v>
      </c>
    </row>
    <row r="556" spans="1:14" hidden="1">
      <c r="A556" t="s">
        <v>383</v>
      </c>
      <c r="B556">
        <v>2011</v>
      </c>
      <c r="C556" t="s">
        <v>398</v>
      </c>
      <c r="D556">
        <v>12</v>
      </c>
      <c r="E556">
        <v>87.633383675671695</v>
      </c>
      <c r="F556">
        <v>17130</v>
      </c>
      <c r="G556">
        <v>3.9162324283440202</v>
      </c>
      <c r="H556">
        <v>2.3901008456025701</v>
      </c>
      <c r="I556">
        <v>-3.6402937572063201</v>
      </c>
      <c r="J556">
        <v>-5.2900578190168099</v>
      </c>
      <c r="K556">
        <v>94.064917905735399</v>
      </c>
      <c r="L556">
        <v>0</v>
      </c>
      <c r="M556">
        <v>1</v>
      </c>
      <c r="N556">
        <v>1</v>
      </c>
    </row>
    <row r="557" spans="1:14" hidden="1">
      <c r="A557" t="s">
        <v>383</v>
      </c>
      <c r="B557">
        <v>2012</v>
      </c>
      <c r="C557" t="s">
        <v>398</v>
      </c>
      <c r="D557">
        <v>11</v>
      </c>
      <c r="E557">
        <v>115.405461022694</v>
      </c>
      <c r="F557">
        <v>17430</v>
      </c>
      <c r="G557">
        <v>1.9220216656009099</v>
      </c>
      <c r="H557">
        <v>2.16380292167351</v>
      </c>
      <c r="I557">
        <v>-2.0786636261009002</v>
      </c>
      <c r="J557">
        <v>-6.2339693189982599</v>
      </c>
      <c r="K557">
        <v>87.158604000858006</v>
      </c>
      <c r="L557">
        <v>0</v>
      </c>
      <c r="M557">
        <v>1</v>
      </c>
      <c r="N557">
        <v>1</v>
      </c>
    </row>
    <row r="558" spans="1:14" hidden="1">
      <c r="A558" t="s">
        <v>385</v>
      </c>
      <c r="B558">
        <v>2007</v>
      </c>
      <c r="C558" t="s">
        <v>398</v>
      </c>
      <c r="D558">
        <v>9</v>
      </c>
      <c r="E558">
        <v>38.838526923076898</v>
      </c>
      <c r="F558">
        <v>2890</v>
      </c>
      <c r="G558">
        <v>5.7954116194605598</v>
      </c>
      <c r="H558">
        <v>3.97899760625794</v>
      </c>
      <c r="I558">
        <v>1.11845973881938</v>
      </c>
      <c r="J558">
        <v>1.8432764662754599</v>
      </c>
      <c r="K558">
        <v>44.350464704159997</v>
      </c>
      <c r="L558">
        <v>0</v>
      </c>
      <c r="M558">
        <v>0</v>
      </c>
      <c r="N558">
        <v>1</v>
      </c>
    </row>
    <row r="559" spans="1:14" hidden="1">
      <c r="A559" t="s">
        <v>385</v>
      </c>
      <c r="B559">
        <v>2008</v>
      </c>
      <c r="C559" t="s">
        <v>398</v>
      </c>
      <c r="D559">
        <v>9</v>
      </c>
      <c r="E559">
        <v>43.051798076922999</v>
      </c>
      <c r="F559">
        <v>3280</v>
      </c>
      <c r="G559">
        <v>5.2714968257143404</v>
      </c>
      <c r="H559">
        <v>3.8064615031103499</v>
      </c>
      <c r="I559">
        <v>6.3477636326951403</v>
      </c>
      <c r="J559">
        <v>1.5109619890353001</v>
      </c>
      <c r="K559">
        <v>39.5360286012681</v>
      </c>
      <c r="L559">
        <v>0</v>
      </c>
      <c r="M559">
        <v>0</v>
      </c>
      <c r="N559">
        <v>1</v>
      </c>
    </row>
    <row r="560" spans="1:14" hidden="1">
      <c r="A560" t="s">
        <v>385</v>
      </c>
      <c r="B560">
        <v>2009</v>
      </c>
      <c r="C560" t="s">
        <v>398</v>
      </c>
      <c r="D560">
        <v>9</v>
      </c>
      <c r="E560">
        <v>79.4125333333334</v>
      </c>
      <c r="F560">
        <v>3750</v>
      </c>
      <c r="G560">
        <v>4.3065535520074096</v>
      </c>
      <c r="H560">
        <v>4.1158349364947204</v>
      </c>
      <c r="I560">
        <v>0.81106521441707502</v>
      </c>
      <c r="J560">
        <v>0.845158688934048</v>
      </c>
      <c r="K560">
        <v>37.685931322132099</v>
      </c>
      <c r="L560">
        <v>0</v>
      </c>
      <c r="M560">
        <v>0</v>
      </c>
      <c r="N560">
        <v>1</v>
      </c>
    </row>
    <row r="561" spans="1:14" hidden="1">
      <c r="A561" t="s">
        <v>385</v>
      </c>
      <c r="B561">
        <v>2010</v>
      </c>
      <c r="C561" t="s">
        <v>398</v>
      </c>
      <c r="D561">
        <v>9</v>
      </c>
      <c r="E561">
        <v>118.836162290009</v>
      </c>
      <c r="F561">
        <v>3860</v>
      </c>
      <c r="G561">
        <v>2.5729166686808802</v>
      </c>
      <c r="H561">
        <v>2.28810478568322</v>
      </c>
      <c r="I561">
        <v>8.3010231195302708</v>
      </c>
      <c r="J561">
        <v>-0.805315993991362</v>
      </c>
      <c r="K561">
        <v>40.456736075541997</v>
      </c>
      <c r="L561">
        <v>0</v>
      </c>
      <c r="M561">
        <v>0</v>
      </c>
      <c r="N561">
        <v>1</v>
      </c>
    </row>
    <row r="562" spans="1:14" hidden="1">
      <c r="A562" t="s">
        <v>385</v>
      </c>
      <c r="B562">
        <v>2011</v>
      </c>
      <c r="C562" t="s">
        <v>398</v>
      </c>
      <c r="D562">
        <v>9</v>
      </c>
      <c r="E562">
        <v>141.59382248256199</v>
      </c>
      <c r="F562">
        <v>4320</v>
      </c>
      <c r="G562">
        <v>3.25232008910486</v>
      </c>
      <c r="H562">
        <v>2.6316644707175501</v>
      </c>
      <c r="I562">
        <v>3.1187322734930798</v>
      </c>
      <c r="J562">
        <v>-1.05676876593895</v>
      </c>
      <c r="K562">
        <v>39.205410765252097</v>
      </c>
      <c r="L562">
        <v>0</v>
      </c>
      <c r="M562">
        <v>0</v>
      </c>
      <c r="N562">
        <v>1</v>
      </c>
    </row>
    <row r="563" spans="1:14" hidden="1">
      <c r="A563" t="s">
        <v>385</v>
      </c>
      <c r="B563">
        <v>2012</v>
      </c>
      <c r="C563" t="s">
        <v>398</v>
      </c>
      <c r="D563">
        <v>9</v>
      </c>
      <c r="E563">
        <v>139.107138207313</v>
      </c>
      <c r="F563">
        <v>4620</v>
      </c>
      <c r="G563">
        <v>2.0105127756421299</v>
      </c>
      <c r="H563">
        <v>2.0784314990167401</v>
      </c>
      <c r="I563">
        <v>2.5794322345271699</v>
      </c>
      <c r="J563">
        <v>-1.60206971289792</v>
      </c>
      <c r="K563">
        <v>41.169688469102702</v>
      </c>
      <c r="L563">
        <v>0</v>
      </c>
      <c r="M563">
        <v>0</v>
      </c>
      <c r="N563">
        <v>1</v>
      </c>
    </row>
    <row r="564" spans="1:14" hidden="1">
      <c r="A564" t="s">
        <v>387</v>
      </c>
      <c r="B564">
        <v>2007</v>
      </c>
      <c r="C564" t="s">
        <v>398</v>
      </c>
      <c r="D564">
        <v>4</v>
      </c>
      <c r="E564">
        <v>188.964573643411</v>
      </c>
      <c r="F564">
        <v>7520</v>
      </c>
      <c r="G564">
        <v>7.4807950286376004</v>
      </c>
      <c r="H564">
        <v>10.106627760744701</v>
      </c>
      <c r="I564">
        <v>-5.9966084619563</v>
      </c>
      <c r="J564">
        <v>-1.96133333333333</v>
      </c>
      <c r="K564">
        <v>162.644445533153</v>
      </c>
      <c r="L564">
        <v>1</v>
      </c>
      <c r="M564">
        <v>0</v>
      </c>
      <c r="N564">
        <v>0</v>
      </c>
    </row>
    <row r="565" spans="1:14" hidden="1">
      <c r="A565" t="s">
        <v>387</v>
      </c>
      <c r="B565">
        <v>2008</v>
      </c>
      <c r="C565" t="s">
        <v>398</v>
      </c>
      <c r="D565">
        <v>4</v>
      </c>
      <c r="E565">
        <v>180.16916860465099</v>
      </c>
      <c r="F565">
        <v>8500</v>
      </c>
      <c r="G565">
        <v>7.3316235423081704</v>
      </c>
      <c r="H565">
        <v>9.4972759855230802</v>
      </c>
      <c r="I565">
        <v>-5.8380128867942096</v>
      </c>
      <c r="J565">
        <v>-1.1503333333333301</v>
      </c>
      <c r="K565">
        <v>159.89921283148601</v>
      </c>
      <c r="L565">
        <v>1</v>
      </c>
      <c r="M565">
        <v>0</v>
      </c>
      <c r="N565">
        <v>0</v>
      </c>
    </row>
    <row r="566" spans="1:14" hidden="1">
      <c r="A566" t="s">
        <v>387</v>
      </c>
      <c r="B566">
        <v>2009</v>
      </c>
      <c r="C566" t="s">
        <v>398</v>
      </c>
      <c r="D566">
        <v>4</v>
      </c>
      <c r="E566">
        <v>226.64169927568801</v>
      </c>
      <c r="F566">
        <v>9340</v>
      </c>
      <c r="G566">
        <v>5.1556312627185701</v>
      </c>
      <c r="H566">
        <v>9.5991838030330108</v>
      </c>
      <c r="I566">
        <v>-5.5278553046673498</v>
      </c>
      <c r="J566">
        <v>-1.6010013362959801</v>
      </c>
      <c r="K566">
        <v>161.074642424112</v>
      </c>
      <c r="L566">
        <v>1</v>
      </c>
      <c r="M566">
        <v>0</v>
      </c>
      <c r="N566">
        <v>0</v>
      </c>
    </row>
    <row r="567" spans="1:14" hidden="1">
      <c r="A567" t="s">
        <v>387</v>
      </c>
      <c r="B567">
        <v>2010</v>
      </c>
      <c r="C567" t="s">
        <v>398</v>
      </c>
      <c r="D567">
        <v>5</v>
      </c>
      <c r="E567">
        <v>258.92668113814</v>
      </c>
      <c r="F567">
        <v>9130</v>
      </c>
      <c r="G567">
        <v>1.84875799520636</v>
      </c>
      <c r="H567">
        <v>8.4837619723736299</v>
      </c>
      <c r="I567">
        <v>-1.97281305509565</v>
      </c>
      <c r="J567">
        <v>-3.71053007969671</v>
      </c>
      <c r="K567">
        <v>187.379580338789</v>
      </c>
      <c r="L567">
        <v>1</v>
      </c>
      <c r="M567">
        <v>0</v>
      </c>
      <c r="N567">
        <v>0</v>
      </c>
    </row>
    <row r="568" spans="1:14" hidden="1">
      <c r="A568" t="s">
        <v>387</v>
      </c>
      <c r="B568">
        <v>2011</v>
      </c>
      <c r="C568" t="s">
        <v>398</v>
      </c>
      <c r="D568">
        <v>5</v>
      </c>
      <c r="E568">
        <v>258.15166160979101</v>
      </c>
      <c r="F568">
        <v>9980</v>
      </c>
      <c r="G568">
        <v>2.4146238865841001</v>
      </c>
      <c r="H568">
        <v>8.4205164043081808</v>
      </c>
      <c r="I568">
        <v>-6.2119782014242801</v>
      </c>
      <c r="J568">
        <v>-3.5509986894583001</v>
      </c>
      <c r="K568">
        <v>178.785074858602</v>
      </c>
      <c r="L568">
        <v>1</v>
      </c>
      <c r="M568">
        <v>0</v>
      </c>
      <c r="N568">
        <v>0</v>
      </c>
    </row>
    <row r="569" spans="1:14" hidden="1">
      <c r="A569" t="s">
        <v>387</v>
      </c>
      <c r="B569">
        <v>2012</v>
      </c>
      <c r="C569" t="s">
        <v>398</v>
      </c>
      <c r="D569">
        <v>5</v>
      </c>
      <c r="E569">
        <v>220.998487557717</v>
      </c>
      <c r="F569">
        <v>10510</v>
      </c>
      <c r="G569">
        <v>3.4406659374621502</v>
      </c>
      <c r="H569">
        <v>7.0964335025290097</v>
      </c>
      <c r="I569">
        <v>-9.6910741927570392</v>
      </c>
      <c r="J569">
        <v>-3.3680451977576702</v>
      </c>
      <c r="K569">
        <v>165.80531794945699</v>
      </c>
      <c r="L569">
        <v>1</v>
      </c>
      <c r="M569">
        <v>0</v>
      </c>
      <c r="N569">
        <v>0</v>
      </c>
    </row>
    <row r="570" spans="1:14" hidden="1">
      <c r="A570" t="s">
        <v>389</v>
      </c>
      <c r="B570">
        <v>2007</v>
      </c>
      <c r="C570" t="s">
        <v>398</v>
      </c>
      <c r="D570">
        <v>4</v>
      </c>
      <c r="E570">
        <v>189.93781496062999</v>
      </c>
      <c r="F570">
        <v>1950</v>
      </c>
      <c r="G570">
        <v>7.8750000000000497</v>
      </c>
      <c r="H570">
        <v>10.557986980665699</v>
      </c>
      <c r="I570">
        <v>-1.5025094045241001</v>
      </c>
      <c r="J570">
        <v>-1.8630245197482</v>
      </c>
      <c r="K570">
        <v>91.7374766955583</v>
      </c>
      <c r="L570">
        <v>1</v>
      </c>
      <c r="M570">
        <v>0</v>
      </c>
      <c r="N570">
        <v>0</v>
      </c>
    </row>
    <row r="571" spans="1:14" hidden="1">
      <c r="A571" t="s">
        <v>389</v>
      </c>
      <c r="B571">
        <v>2008</v>
      </c>
      <c r="C571" t="s">
        <v>398</v>
      </c>
      <c r="D571">
        <v>2</v>
      </c>
      <c r="E571">
        <v>182.39596195502301</v>
      </c>
      <c r="F571">
        <v>2570</v>
      </c>
      <c r="G571">
        <v>7.5000001919556203</v>
      </c>
      <c r="H571">
        <v>11.822029491922001</v>
      </c>
      <c r="I571">
        <v>-3.6792575870886601</v>
      </c>
      <c r="J571">
        <v>-1.0956821645383401</v>
      </c>
      <c r="K571">
        <v>109.0701876518</v>
      </c>
      <c r="L571">
        <v>1</v>
      </c>
      <c r="M571">
        <v>0</v>
      </c>
      <c r="N571">
        <v>0</v>
      </c>
    </row>
    <row r="572" spans="1:14" hidden="1">
      <c r="A572" t="s">
        <v>389</v>
      </c>
      <c r="B572">
        <v>2010</v>
      </c>
      <c r="C572" t="s">
        <v>398</v>
      </c>
      <c r="D572">
        <v>3</v>
      </c>
      <c r="E572">
        <v>1068.5240883075601</v>
      </c>
      <c r="F572">
        <v>2840</v>
      </c>
      <c r="G572">
        <v>0.675000191955615</v>
      </c>
      <c r="H572">
        <v>17.988891676856799</v>
      </c>
      <c r="I572">
        <v>-1.48087778440786</v>
      </c>
      <c r="J572">
        <v>-2.6541378685756798</v>
      </c>
      <c r="K572">
        <v>187.86371060807801</v>
      </c>
      <c r="L572">
        <v>1</v>
      </c>
      <c r="M572">
        <v>0</v>
      </c>
      <c r="N572">
        <v>0</v>
      </c>
    </row>
    <row r="573" spans="1:14" hidden="1">
      <c r="A573" t="s">
        <v>389</v>
      </c>
      <c r="B573">
        <v>2011</v>
      </c>
      <c r="C573" t="s">
        <v>398</v>
      </c>
      <c r="D573">
        <v>3</v>
      </c>
      <c r="E573">
        <v>1225.92821352955</v>
      </c>
      <c r="F573">
        <v>2990</v>
      </c>
      <c r="G573">
        <v>-9.9999808044372598E-2</v>
      </c>
      <c r="H573">
        <v>16.835023038270901</v>
      </c>
      <c r="I573">
        <v>-2.2108308662080698</v>
      </c>
      <c r="J573">
        <v>-4.53158073938316</v>
      </c>
      <c r="K573">
        <v>157.81207393991201</v>
      </c>
      <c r="L573">
        <v>1</v>
      </c>
      <c r="M573">
        <v>0</v>
      </c>
      <c r="N573">
        <v>0</v>
      </c>
    </row>
    <row r="574" spans="1:14" hidden="1">
      <c r="A574" t="s">
        <v>389</v>
      </c>
      <c r="B574">
        <v>2012</v>
      </c>
      <c r="C574" t="s">
        <v>398</v>
      </c>
      <c r="D574">
        <v>2</v>
      </c>
      <c r="E574">
        <v>1139.6349840225</v>
      </c>
      <c r="F574">
        <v>3140</v>
      </c>
      <c r="G574">
        <v>-0.77500000000001301</v>
      </c>
      <c r="H574">
        <v>11.0777508938707</v>
      </c>
      <c r="I574">
        <v>-6.2617130604210702</v>
      </c>
      <c r="J574">
        <v>-4.8153319489144799</v>
      </c>
      <c r="K574">
        <v>138.710719496916</v>
      </c>
      <c r="L574">
        <v>1</v>
      </c>
      <c r="M574">
        <v>0</v>
      </c>
      <c r="N574">
        <v>0</v>
      </c>
    </row>
    <row r="575" spans="1:14" hidden="1">
      <c r="A575" t="s">
        <v>391</v>
      </c>
      <c r="B575">
        <v>2010</v>
      </c>
      <c r="C575" t="s">
        <v>398</v>
      </c>
      <c r="D575">
        <v>16</v>
      </c>
      <c r="E575">
        <v>31.8812</v>
      </c>
      <c r="F575">
        <v>48300</v>
      </c>
      <c r="G575">
        <v>0.34396374596651602</v>
      </c>
      <c r="H575">
        <v>2.1120755039508698</v>
      </c>
      <c r="I575">
        <v>-2.6409662452232201</v>
      </c>
      <c r="J575">
        <v>-6.0450963527697503</v>
      </c>
      <c r="K575">
        <v>855.01039239150998</v>
      </c>
      <c r="L575">
        <v>0</v>
      </c>
      <c r="M575">
        <v>1</v>
      </c>
      <c r="N575">
        <v>1</v>
      </c>
    </row>
    <row r="576" spans="1:14" hidden="1">
      <c r="A576" t="s">
        <v>391</v>
      </c>
      <c r="B576">
        <v>2011</v>
      </c>
      <c r="C576" t="s">
        <v>398</v>
      </c>
      <c r="D576">
        <v>15</v>
      </c>
      <c r="E576">
        <v>37.699744230769298</v>
      </c>
      <c r="F576">
        <v>49110</v>
      </c>
      <c r="G576">
        <v>0.309417979695084</v>
      </c>
      <c r="H576">
        <v>1.7078658242470299</v>
      </c>
      <c r="I576">
        <v>-2.9665873673518499</v>
      </c>
      <c r="J576">
        <v>-8.5903776970722401</v>
      </c>
      <c r="K576">
        <v>759.86611240079901</v>
      </c>
      <c r="L576">
        <v>0</v>
      </c>
      <c r="M576">
        <v>1</v>
      </c>
      <c r="N576">
        <v>1</v>
      </c>
    </row>
    <row r="577" spans="1:14" hidden="1">
      <c r="A577" t="s">
        <v>391</v>
      </c>
      <c r="B577">
        <v>2012</v>
      </c>
      <c r="C577" t="s">
        <v>398</v>
      </c>
      <c r="D577">
        <v>15</v>
      </c>
      <c r="E577">
        <v>42.077081774761197</v>
      </c>
      <c r="F577">
        <v>50350</v>
      </c>
      <c r="G577">
        <v>0.26660099854487901</v>
      </c>
      <c r="H577">
        <v>1.4804462482373999</v>
      </c>
      <c r="I577">
        <v>-2.9601170261440002</v>
      </c>
      <c r="J577">
        <v>-9.8274477588923208</v>
      </c>
      <c r="K577">
        <v>729.91834409418902</v>
      </c>
      <c r="L577">
        <v>0</v>
      </c>
      <c r="M577">
        <v>1</v>
      </c>
      <c r="N577">
        <v>1</v>
      </c>
    </row>
    <row r="578" spans="1:14" hidden="1">
      <c r="A578" t="s">
        <v>393</v>
      </c>
      <c r="B578">
        <v>2007</v>
      </c>
      <c r="C578" t="s">
        <v>398</v>
      </c>
      <c r="D578">
        <v>4</v>
      </c>
      <c r="E578">
        <v>155.367876447876</v>
      </c>
      <c r="F578">
        <v>6050</v>
      </c>
      <c r="G578">
        <v>7.68034238808771</v>
      </c>
      <c r="H578">
        <v>27.154033079632001</v>
      </c>
      <c r="I578">
        <v>14.422475131384999</v>
      </c>
      <c r="J578">
        <v>0.43708959067153003</v>
      </c>
      <c r="K578">
        <v>0.65544663906688105</v>
      </c>
      <c r="L578">
        <v>1</v>
      </c>
      <c r="M578">
        <v>0</v>
      </c>
      <c r="N578">
        <v>0</v>
      </c>
    </row>
    <row r="579" spans="1:14" hidden="1">
      <c r="A579" t="s">
        <v>393</v>
      </c>
      <c r="B579">
        <v>2008</v>
      </c>
      <c r="C579" t="s">
        <v>398</v>
      </c>
      <c r="D579">
        <v>4</v>
      </c>
      <c r="E579">
        <v>222.72787692125601</v>
      </c>
      <c r="F579">
        <v>7520</v>
      </c>
      <c r="G579">
        <v>11.8075332468174</v>
      </c>
      <c r="H579">
        <v>20.985694575906798</v>
      </c>
      <c r="I579">
        <v>6.9372749660326098</v>
      </c>
      <c r="J579">
        <v>2.1787913614886398</v>
      </c>
      <c r="K579">
        <v>0.79148388706272699</v>
      </c>
      <c r="L579">
        <v>1</v>
      </c>
      <c r="M579">
        <v>0</v>
      </c>
      <c r="N579">
        <v>0</v>
      </c>
    </row>
    <row r="580" spans="1:14" hidden="1">
      <c r="A580" t="s">
        <v>393</v>
      </c>
      <c r="B580">
        <v>2009</v>
      </c>
      <c r="C580" t="s">
        <v>398</v>
      </c>
      <c r="D580">
        <v>4</v>
      </c>
      <c r="E580">
        <v>488.03084033936102</v>
      </c>
      <c r="F580">
        <v>9230</v>
      </c>
      <c r="G580">
        <v>8.5553397602138297</v>
      </c>
      <c r="H580">
        <v>21.161817008955701</v>
      </c>
      <c r="I580">
        <v>10.185666047810299</v>
      </c>
      <c r="J580">
        <v>-2.6269999999999998</v>
      </c>
      <c r="K580">
        <v>0.68713729540226798</v>
      </c>
      <c r="L580">
        <v>1</v>
      </c>
      <c r="M580">
        <v>0</v>
      </c>
      <c r="N580">
        <v>0</v>
      </c>
    </row>
    <row r="581" spans="1:14" hidden="1">
      <c r="A581" t="s">
        <v>393</v>
      </c>
      <c r="B581">
        <v>2010</v>
      </c>
      <c r="C581" t="s">
        <v>398</v>
      </c>
      <c r="D581">
        <v>4</v>
      </c>
      <c r="E581">
        <v>984.37870588237502</v>
      </c>
      <c r="F581">
        <v>10140</v>
      </c>
      <c r="G581">
        <v>5.1753487076827502</v>
      </c>
      <c r="H581">
        <v>27.0809414466131</v>
      </c>
      <c r="I581">
        <v>0.68544883586445204</v>
      </c>
      <c r="J581">
        <v>-4.9873333333333303</v>
      </c>
      <c r="K581">
        <v>1.37645331086406</v>
      </c>
      <c r="L581">
        <v>1</v>
      </c>
      <c r="M581">
        <v>0</v>
      </c>
      <c r="N581">
        <v>0</v>
      </c>
    </row>
    <row r="582" spans="1:14" hidden="1">
      <c r="A582" t="s">
        <v>393</v>
      </c>
      <c r="B582">
        <v>2011</v>
      </c>
      <c r="C582" t="s">
        <v>398</v>
      </c>
      <c r="D582">
        <v>3</v>
      </c>
      <c r="E582">
        <v>1258.1207199309099</v>
      </c>
      <c r="F582">
        <v>11520</v>
      </c>
      <c r="G582">
        <v>2.33529681474961</v>
      </c>
      <c r="H582">
        <v>27.634203077908499</v>
      </c>
      <c r="I582">
        <v>2.2376752570476</v>
      </c>
      <c r="J582">
        <v>-7.5036666666666703</v>
      </c>
      <c r="K582">
        <v>0.86407129817426098</v>
      </c>
      <c r="L582">
        <v>1</v>
      </c>
      <c r="M582">
        <v>0</v>
      </c>
      <c r="N582">
        <v>0</v>
      </c>
    </row>
    <row r="583" spans="1:14" hidden="1">
      <c r="A583" t="s">
        <v>393</v>
      </c>
      <c r="B583">
        <v>2012</v>
      </c>
      <c r="C583" t="s">
        <v>398</v>
      </c>
      <c r="D583">
        <v>3</v>
      </c>
      <c r="E583">
        <v>1275.1580167698201</v>
      </c>
      <c r="F583">
        <v>11760</v>
      </c>
      <c r="G583">
        <v>1.1906881358508099</v>
      </c>
      <c r="H583">
        <v>27.119539490637699</v>
      </c>
      <c r="I583">
        <v>7.7056472069345796</v>
      </c>
      <c r="J583">
        <v>-10.214</v>
      </c>
      <c r="K583">
        <v>1.1684787089425299</v>
      </c>
      <c r="L583">
        <v>1</v>
      </c>
      <c r="M583">
        <v>1</v>
      </c>
      <c r="N583">
        <v>0</v>
      </c>
    </row>
    <row r="584" spans="1:14" hidden="1">
      <c r="A584" t="s">
        <v>395</v>
      </c>
      <c r="B584">
        <v>2007</v>
      </c>
      <c r="C584" t="s">
        <v>398</v>
      </c>
      <c r="D584">
        <v>5</v>
      </c>
      <c r="E584">
        <v>97.382582278480996</v>
      </c>
      <c r="F584">
        <v>760</v>
      </c>
      <c r="G584">
        <v>7.2401691606561203</v>
      </c>
      <c r="H584">
        <v>7.8087799538112703</v>
      </c>
      <c r="I584">
        <v>-0.24670437369826601</v>
      </c>
      <c r="J584">
        <v>-0.38266666666666699</v>
      </c>
      <c r="K584">
        <v>0.41492133753084698</v>
      </c>
      <c r="L584">
        <v>1</v>
      </c>
      <c r="M584">
        <v>0</v>
      </c>
      <c r="N584">
        <v>0</v>
      </c>
    </row>
    <row r="585" spans="1:14" hidden="1">
      <c r="A585" t="s">
        <v>395</v>
      </c>
      <c r="B585">
        <v>2008</v>
      </c>
      <c r="C585" t="s">
        <v>398</v>
      </c>
      <c r="D585">
        <v>5</v>
      </c>
      <c r="E585">
        <v>89.438587057607805</v>
      </c>
      <c r="F585">
        <v>850</v>
      </c>
      <c r="G585">
        <v>7.2977794087113397</v>
      </c>
      <c r="H585">
        <v>7.9903326861716701</v>
      </c>
      <c r="I585">
        <v>-8.9816593641243898</v>
      </c>
      <c r="J585">
        <v>-0.98866666666666703</v>
      </c>
      <c r="K585">
        <v>0.42653034002141099</v>
      </c>
      <c r="L585">
        <v>0</v>
      </c>
      <c r="M585">
        <v>0</v>
      </c>
      <c r="N585">
        <v>0</v>
      </c>
    </row>
    <row r="586" spans="1:14" hidden="1">
      <c r="A586" t="s">
        <v>395</v>
      </c>
      <c r="B586">
        <v>2009</v>
      </c>
      <c r="C586" t="s">
        <v>398</v>
      </c>
      <c r="D586">
        <v>5</v>
      </c>
      <c r="E586">
        <v>161.409573980434</v>
      </c>
      <c r="F586">
        <v>1000</v>
      </c>
      <c r="G586">
        <v>6.8291195577622803</v>
      </c>
      <c r="H586">
        <v>12.9352975264969</v>
      </c>
      <c r="I586">
        <v>-10.9179529896098</v>
      </c>
      <c r="J586">
        <v>-0.74733333333333296</v>
      </c>
      <c r="K586">
        <v>0.37988732713051399</v>
      </c>
      <c r="L586">
        <v>1</v>
      </c>
      <c r="M586">
        <v>0</v>
      </c>
      <c r="N586">
        <v>0</v>
      </c>
    </row>
    <row r="587" spans="1:14" hidden="1">
      <c r="A587" t="s">
        <v>395</v>
      </c>
      <c r="B587">
        <v>2010</v>
      </c>
      <c r="C587" t="s">
        <v>398</v>
      </c>
      <c r="D587">
        <v>4</v>
      </c>
      <c r="E587">
        <v>239.202752131446</v>
      </c>
      <c r="F587">
        <v>1120</v>
      </c>
      <c r="G587">
        <v>6.2917820116469496</v>
      </c>
      <c r="H587">
        <v>12.8248880921837</v>
      </c>
      <c r="I587">
        <v>-6.2331036856391204</v>
      </c>
      <c r="J587">
        <v>-2.839</v>
      </c>
      <c r="K587">
        <v>0.49556886480512402</v>
      </c>
      <c r="L587">
        <v>1</v>
      </c>
      <c r="M587">
        <v>0</v>
      </c>
      <c r="N587">
        <v>0</v>
      </c>
    </row>
    <row r="588" spans="1:14" hidden="1">
      <c r="A588" t="s">
        <v>395</v>
      </c>
      <c r="B588">
        <v>2011</v>
      </c>
      <c r="C588" t="s">
        <v>398</v>
      </c>
      <c r="D588">
        <v>4</v>
      </c>
      <c r="E588">
        <v>297.44589712584201</v>
      </c>
      <c r="F588">
        <v>1270</v>
      </c>
      <c r="G588">
        <v>6.1531028629823199</v>
      </c>
      <c r="H588">
        <v>13.010825049078401</v>
      </c>
      <c r="I588">
        <v>-3.6883770007000898</v>
      </c>
      <c r="J588">
        <v>-3.0883333333333298</v>
      </c>
      <c r="K588">
        <v>0.53816508028215104</v>
      </c>
      <c r="L588">
        <v>1</v>
      </c>
      <c r="M588">
        <v>0</v>
      </c>
      <c r="N588">
        <v>0</v>
      </c>
    </row>
    <row r="589" spans="1:14" hidden="1">
      <c r="A589" t="s">
        <v>395</v>
      </c>
      <c r="B589">
        <v>2012</v>
      </c>
      <c r="C589" t="s">
        <v>398</v>
      </c>
      <c r="D589">
        <v>4</v>
      </c>
      <c r="E589">
        <v>318.030316856328</v>
      </c>
      <c r="F589">
        <v>1390</v>
      </c>
      <c r="G589">
        <v>5.9308024292103303</v>
      </c>
      <c r="H589">
        <v>11.5312119935283</v>
      </c>
      <c r="I589">
        <v>0.174119000057916</v>
      </c>
      <c r="J589">
        <v>-3.2793333333333301</v>
      </c>
      <c r="K589">
        <v>0.49320979182497099</v>
      </c>
      <c r="L589">
        <v>1</v>
      </c>
      <c r="M589">
        <v>0</v>
      </c>
      <c r="N589">
        <v>0</v>
      </c>
    </row>
    <row r="590" spans="1:14" hidden="1">
      <c r="A590" t="s">
        <v>397</v>
      </c>
      <c r="B590">
        <v>2007</v>
      </c>
      <c r="C590" t="s">
        <v>398</v>
      </c>
      <c r="D590">
        <v>9</v>
      </c>
      <c r="E590">
        <v>53.428953488372102</v>
      </c>
      <c r="F590">
        <v>5420</v>
      </c>
      <c r="G590">
        <v>4.5961131281379997</v>
      </c>
      <c r="H590">
        <v>3.1421022244780601</v>
      </c>
      <c r="I590">
        <v>-5.2660734410497501</v>
      </c>
      <c r="J590">
        <v>-0.41445960159791501</v>
      </c>
      <c r="K590">
        <v>74.068706946233206</v>
      </c>
      <c r="L590">
        <v>1</v>
      </c>
      <c r="M590">
        <v>0</v>
      </c>
      <c r="N590">
        <v>1</v>
      </c>
    </row>
    <row r="591" spans="1:14" hidden="1">
      <c r="A591" t="s">
        <v>397</v>
      </c>
      <c r="B591">
        <v>2008</v>
      </c>
      <c r="C591" t="s">
        <v>398</v>
      </c>
      <c r="D591">
        <v>9</v>
      </c>
      <c r="E591">
        <v>48.957241112002201</v>
      </c>
      <c r="F591">
        <v>5690</v>
      </c>
      <c r="G591">
        <v>5.2457837506284699</v>
      </c>
      <c r="H591">
        <v>5.0464482162495097</v>
      </c>
      <c r="I591">
        <v>-6.9952172567197</v>
      </c>
      <c r="J591">
        <v>0.59904901817713496</v>
      </c>
      <c r="K591">
        <v>76.793108562365902</v>
      </c>
      <c r="L591">
        <v>1</v>
      </c>
      <c r="M591">
        <v>0</v>
      </c>
      <c r="N591">
        <v>1</v>
      </c>
    </row>
    <row r="592" spans="1:14" hidden="1">
      <c r="A592" t="s">
        <v>397</v>
      </c>
      <c r="B592">
        <v>2009</v>
      </c>
      <c r="C592" t="s">
        <v>398</v>
      </c>
      <c r="D592">
        <v>9</v>
      </c>
      <c r="E592">
        <v>111.322074843899</v>
      </c>
      <c r="F592">
        <v>5750</v>
      </c>
      <c r="G592">
        <v>5.0126736497139701</v>
      </c>
      <c r="H592">
        <v>7.7588318240921996</v>
      </c>
      <c r="I592">
        <v>-7.3623566513752401</v>
      </c>
      <c r="J592">
        <v>0.43485568526424501</v>
      </c>
      <c r="K592">
        <v>79.032683477244305</v>
      </c>
      <c r="L592">
        <v>1</v>
      </c>
      <c r="M592">
        <v>0</v>
      </c>
      <c r="N592">
        <v>1</v>
      </c>
    </row>
    <row r="593" spans="1:14" hidden="1">
      <c r="A593" t="s">
        <v>397</v>
      </c>
      <c r="B593">
        <v>2010</v>
      </c>
      <c r="C593" t="s">
        <v>398</v>
      </c>
      <c r="D593">
        <v>9</v>
      </c>
      <c r="E593">
        <v>177.084936501621</v>
      </c>
      <c r="F593">
        <v>5630</v>
      </c>
      <c r="G593">
        <v>3.3118489982816199</v>
      </c>
      <c r="H593">
        <v>8.5882901926879196</v>
      </c>
      <c r="I593">
        <v>-3.9949549523055299</v>
      </c>
      <c r="J593">
        <v>-1.57515693097271</v>
      </c>
      <c r="K593">
        <v>100.48395186173801</v>
      </c>
      <c r="L593">
        <v>1</v>
      </c>
      <c r="M593">
        <v>0</v>
      </c>
      <c r="N593">
        <v>1</v>
      </c>
    </row>
    <row r="594" spans="1:14" hidden="1">
      <c r="A594" t="s">
        <v>397</v>
      </c>
      <c r="B594">
        <v>2011</v>
      </c>
      <c r="C594" t="s">
        <v>398</v>
      </c>
      <c r="D594">
        <v>9</v>
      </c>
      <c r="E594">
        <v>210.296323474801</v>
      </c>
      <c r="F594">
        <v>6000</v>
      </c>
      <c r="G594">
        <v>2.6959103412510399</v>
      </c>
      <c r="H594">
        <v>7.6429314398317798</v>
      </c>
      <c r="I594">
        <v>-1.92297158379265</v>
      </c>
      <c r="J594">
        <v>-3.2919806917546599</v>
      </c>
      <c r="K594">
        <v>95.355868022833107</v>
      </c>
      <c r="L594">
        <v>1</v>
      </c>
      <c r="M594">
        <v>0</v>
      </c>
      <c r="N594">
        <v>1</v>
      </c>
    </row>
    <row r="595" spans="1:14" hidden="1">
      <c r="A595" t="s">
        <v>397</v>
      </c>
      <c r="B595">
        <v>2012</v>
      </c>
      <c r="C595" t="s">
        <v>398</v>
      </c>
      <c r="D595">
        <v>8</v>
      </c>
      <c r="E595">
        <v>181.76262603890299</v>
      </c>
      <c r="F595">
        <v>6850</v>
      </c>
      <c r="G595">
        <v>2.2087908637765499</v>
      </c>
      <c r="H595">
        <v>7.4414974006952201</v>
      </c>
      <c r="I595">
        <v>-2.3469141326021501</v>
      </c>
      <c r="J595">
        <v>-4.51698132012696</v>
      </c>
      <c r="K595">
        <v>94.8505098118831</v>
      </c>
      <c r="L595">
        <v>1</v>
      </c>
      <c r="M595">
        <v>0</v>
      </c>
      <c r="N595"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zoomScale="90" zoomScaleNormal="90" zoomScalePageLayoutView="90" workbookViewId="0">
      <selection activeCell="B5" sqref="B5:M5"/>
    </sheetView>
  </sheetViews>
  <sheetFormatPr baseColWidth="10" defaultColWidth="8.83203125" defaultRowHeight="14" x14ac:dyDescent="0"/>
  <cols>
    <col min="1" max="1" width="31" bestFit="1" customWidth="1"/>
    <col min="2" max="3" width="8.5" style="4" customWidth="1"/>
    <col min="4" max="7" width="8.33203125" style="3" customWidth="1"/>
    <col min="8" max="17" width="8.33203125" customWidth="1"/>
  </cols>
  <sheetData>
    <row r="1" spans="1:17" ht="15" thickBot="1">
      <c r="A1" s="10"/>
      <c r="B1" s="26"/>
      <c r="C1" s="26"/>
      <c r="D1" s="11"/>
      <c r="E1" s="11"/>
      <c r="F1" s="11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3.25" customHeight="1" thickTop="1">
      <c r="B2" s="21" t="s">
        <v>33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s="5" customFormat="1" ht="22.5" customHeight="1">
      <c r="A3" s="23"/>
      <c r="B3" s="24" t="s">
        <v>32</v>
      </c>
      <c r="C3" s="24"/>
      <c r="D3" s="24"/>
      <c r="E3" s="24"/>
      <c r="F3" s="24" t="s">
        <v>29</v>
      </c>
      <c r="G3" s="24"/>
      <c r="H3" s="24"/>
      <c r="I3" s="24"/>
      <c r="J3" s="24" t="s">
        <v>30</v>
      </c>
      <c r="K3" s="24"/>
      <c r="L3" s="24"/>
      <c r="M3" s="24"/>
      <c r="N3" s="24" t="s">
        <v>31</v>
      </c>
      <c r="O3" s="24"/>
      <c r="P3" s="24"/>
      <c r="Q3" s="24"/>
    </row>
    <row r="4" spans="1:17" ht="22.5" customHeight="1">
      <c r="A4" s="25" t="s">
        <v>18</v>
      </c>
      <c r="B4" s="24" t="s">
        <v>26</v>
      </c>
      <c r="C4" s="24"/>
      <c r="D4" s="24" t="s">
        <v>27</v>
      </c>
      <c r="E4" s="24"/>
      <c r="F4" s="24" t="s">
        <v>26</v>
      </c>
      <c r="G4" s="24"/>
      <c r="H4" s="24" t="s">
        <v>27</v>
      </c>
      <c r="I4" s="24"/>
      <c r="J4" s="24" t="s">
        <v>26</v>
      </c>
      <c r="K4" s="24"/>
      <c r="L4" s="24" t="s">
        <v>27</v>
      </c>
      <c r="M4" s="24"/>
      <c r="N4" s="24" t="s">
        <v>26</v>
      </c>
      <c r="O4" s="24"/>
      <c r="P4" s="24" t="s">
        <v>27</v>
      </c>
      <c r="Q4" s="24"/>
    </row>
    <row r="5" spans="1:17">
      <c r="A5" s="6" t="s">
        <v>19</v>
      </c>
      <c r="B5" s="20">
        <v>1.4419999999999999</v>
      </c>
      <c r="C5" s="28" t="str">
        <f>IF(ABS(B6)&gt;2.58,"***",IF(ABS(B6)&gt;1.92,"**",IF(ABS(B6)&gt;1.64,"*","")))</f>
        <v/>
      </c>
      <c r="D5" s="20">
        <v>-14.01</v>
      </c>
      <c r="E5" s="28" t="str">
        <f>IF(ABS(D6)&gt;2.58,"***",IF(ABS(D6)&gt;1.92,"**",IF(ABS(D6)&gt;1.64,"*","")))</f>
        <v>*</v>
      </c>
      <c r="F5" s="20">
        <v>3.4079999999999999</v>
      </c>
      <c r="G5" s="28" t="str">
        <f>IF(ABS(F6)&gt;2.58,"***",IF(ABS(F6)&gt;1.92,"**",IF(ABS(F6)&gt;1.64,"*","")))</f>
        <v/>
      </c>
      <c r="H5" s="20">
        <v>-15.124000000000001</v>
      </c>
      <c r="I5" s="28" t="str">
        <f>IF(ABS(H6)&gt;2.58,"***",IF(ABS(H6)&gt;1.92,"**",IF(ABS(H6)&gt;1.64,"*","")))</f>
        <v>*</v>
      </c>
      <c r="J5" s="20">
        <v>-0.52400000000000002</v>
      </c>
      <c r="K5" s="28" t="str">
        <f>IF(ABS(J6)&gt;2.58,"***",IF(ABS(J6)&gt;1.92,"**",IF(ABS(J6)&gt;1.64,"*","")))</f>
        <v/>
      </c>
      <c r="L5" s="20">
        <v>-10.427</v>
      </c>
      <c r="M5" s="28" t="str">
        <f>IF(ABS(L6)&gt;2.58,"***",IF(ABS(L6)&gt;1.92,"**",IF(ABS(L6)&gt;1.64,"*","")))</f>
        <v/>
      </c>
      <c r="N5" s="20">
        <v>3.9319999999999999</v>
      </c>
      <c r="O5" s="28" t="str">
        <f>IF(ABS(N6)&gt;2.58,"***",IF(ABS(N6)&gt;1.92,"**",IF(ABS(N6)&gt;1.64,"*","")))</f>
        <v>**</v>
      </c>
      <c r="P5" s="20">
        <v>-2.2269999999999999</v>
      </c>
      <c r="Q5" s="28" t="str">
        <f>IF(ABS(P6)&gt;2.58,"***",IF(ABS(P6)&gt;1.92,"**",IF(ABS(P6)&gt;1.64,"*","")))</f>
        <v/>
      </c>
    </row>
    <row r="6" spans="1:17">
      <c r="A6" s="6"/>
      <c r="B6" s="18">
        <v>-0.63300000000000001</v>
      </c>
      <c r="C6" s="29"/>
      <c r="D6" s="18">
        <v>-1.8240000000000001</v>
      </c>
      <c r="E6" s="29"/>
      <c r="F6" s="18">
        <v>-1.379</v>
      </c>
      <c r="G6" s="29"/>
      <c r="H6" s="18">
        <v>-1.841</v>
      </c>
      <c r="I6" s="29"/>
      <c r="J6" s="18">
        <v>-0.223</v>
      </c>
      <c r="K6" s="29"/>
      <c r="L6" s="18">
        <v>-1.4039999999999999</v>
      </c>
      <c r="M6" s="29"/>
      <c r="N6" s="18">
        <v>-2.5209999999999999</v>
      </c>
      <c r="O6" s="29"/>
      <c r="P6" s="18">
        <v>-0.70499999999999996</v>
      </c>
      <c r="Q6" s="29"/>
    </row>
    <row r="7" spans="1:17">
      <c r="A7" s="17" t="s">
        <v>20</v>
      </c>
      <c r="B7" s="20">
        <v>1.242</v>
      </c>
      <c r="C7" s="28" t="str">
        <f>IF(ABS(B8)&gt;2.58,"***",IF(ABS(B8)&gt;1.92,"**",IF(ABS(B8)&gt;1.64,"*","")))</f>
        <v>***</v>
      </c>
      <c r="D7" s="20">
        <v>2.6760000000000002</v>
      </c>
      <c r="E7" s="28" t="str">
        <f>IF(ABS(D8)&gt;2.58,"***",IF(ABS(D8)&gt;1.92,"**",IF(ABS(D8)&gt;1.64,"*","")))</f>
        <v>***</v>
      </c>
      <c r="F7" s="20">
        <v>1.0269999999999999</v>
      </c>
      <c r="G7" s="28" t="str">
        <f>IF(ABS(F8)&gt;2.58,"***",IF(ABS(F8)&gt;1.92,"**",IF(ABS(F8)&gt;1.64,"*","")))</f>
        <v>***</v>
      </c>
      <c r="H7" s="20">
        <v>2.8130000000000002</v>
      </c>
      <c r="I7" s="28" t="str">
        <f>IF(ABS(H8)&gt;2.58,"***",IF(ABS(H8)&gt;1.92,"**",IF(ABS(H8)&gt;1.64,"*","")))</f>
        <v>***</v>
      </c>
      <c r="J7" s="20">
        <v>1.458</v>
      </c>
      <c r="K7" s="28" t="str">
        <f>IF(ABS(J8)&gt;2.58,"***",IF(ABS(J8)&gt;1.92,"**",IF(ABS(J8)&gt;1.64,"*","")))</f>
        <v>***</v>
      </c>
      <c r="L7" s="20">
        <v>2.3250000000000002</v>
      </c>
      <c r="M7" s="28" t="str">
        <f>IF(ABS(L8)&gt;2.58,"***",IF(ABS(L8)&gt;1.92,"**",IF(ABS(L8)&gt;1.64,"*","")))</f>
        <v>***</v>
      </c>
      <c r="N7" s="20">
        <v>-0.43099999999999999</v>
      </c>
      <c r="O7" s="28" t="str">
        <f>IF(ABS(N8)&gt;2.58,"***",IF(ABS(N8)&gt;1.92,"**",IF(ABS(N8)&gt;1.64,"*","")))</f>
        <v>***</v>
      </c>
      <c r="P7" s="20">
        <v>0.27500000000000002</v>
      </c>
      <c r="Q7" s="28" t="str">
        <f>IF(ABS(P8)&gt;2.58,"***",IF(ABS(P8)&gt;1.92,"**",IF(ABS(P8)&gt;1.64,"*","")))</f>
        <v/>
      </c>
    </row>
    <row r="8" spans="1:17">
      <c r="A8" s="6"/>
      <c r="B8" s="18">
        <v>-5.3019999999999996</v>
      </c>
      <c r="C8" s="29"/>
      <c r="D8" s="18">
        <v>-3.274</v>
      </c>
      <c r="E8" s="29"/>
      <c r="F8" s="18">
        <v>-4.0410000000000004</v>
      </c>
      <c r="G8" s="29"/>
      <c r="H8" s="18">
        <v>-3.2189999999999999</v>
      </c>
      <c r="I8" s="29"/>
      <c r="J8" s="18">
        <v>-6.048</v>
      </c>
      <c r="K8" s="29"/>
      <c r="L8" s="18">
        <v>-2.9260000000000002</v>
      </c>
      <c r="M8" s="29"/>
      <c r="N8" s="18">
        <v>-2.6880000000000002</v>
      </c>
      <c r="O8" s="29"/>
      <c r="P8" s="18">
        <v>-0.81799999999999995</v>
      </c>
      <c r="Q8" s="29"/>
    </row>
    <row r="9" spans="1:17">
      <c r="A9" s="6" t="s">
        <v>21</v>
      </c>
      <c r="B9" s="20">
        <v>0.151</v>
      </c>
      <c r="C9" s="28" t="str">
        <f>IF(ABS(B10)&gt;2.58,"***",IF(ABS(B10)&gt;1.92,"**",IF(ABS(B10)&gt;1.64,"*","")))</f>
        <v>**</v>
      </c>
      <c r="D9" s="20">
        <v>0.34399999999999997</v>
      </c>
      <c r="E9" s="28" t="str">
        <f>IF(ABS(D10)&gt;2.58,"***",IF(ABS(D10)&gt;1.92,"**",IF(ABS(D10)&gt;1.64,"*","")))</f>
        <v>**</v>
      </c>
      <c r="F9" s="20">
        <v>0.13</v>
      </c>
      <c r="G9" s="28" t="str">
        <f>IF(ABS(F10)&gt;2.58,"***",IF(ABS(F10)&gt;1.92,"**",IF(ABS(F10)&gt;1.64,"*","")))</f>
        <v/>
      </c>
      <c r="H9" s="20">
        <v>0.29499999999999998</v>
      </c>
      <c r="I9" s="28" t="str">
        <f>IF(ABS(H10)&gt;2.58,"***",IF(ABS(H10)&gt;1.92,"**",IF(ABS(H10)&gt;1.64,"*","")))</f>
        <v/>
      </c>
      <c r="J9" s="20">
        <v>0.17100000000000001</v>
      </c>
      <c r="K9" s="28" t="str">
        <f>IF(ABS(J10)&gt;2.58,"***",IF(ABS(J10)&gt;1.92,"**",IF(ABS(J10)&gt;1.64,"*","")))</f>
        <v>**</v>
      </c>
      <c r="L9" s="20">
        <v>0.30499999999999999</v>
      </c>
      <c r="M9" s="28" t="str">
        <f>IF(ABS(L10)&gt;2.58,"***",IF(ABS(L10)&gt;1.92,"**",IF(ABS(L10)&gt;1.64,"*","")))</f>
        <v>*</v>
      </c>
      <c r="N9" s="20">
        <v>-0.04</v>
      </c>
      <c r="O9" s="28" t="str">
        <f>IF(ABS(N10)&gt;2.58,"***",IF(ABS(N10)&gt;1.92,"**",IF(ABS(N10)&gt;1.64,"*","")))</f>
        <v/>
      </c>
      <c r="P9" s="20">
        <v>-9.8000000000000004E-2</v>
      </c>
      <c r="Q9" s="28" t="str">
        <f>IF(ABS(P10)&gt;2.58,"***",IF(ABS(P10)&gt;1.92,"**",IF(ABS(P10)&gt;1.64,"*","")))</f>
        <v/>
      </c>
    </row>
    <row r="10" spans="1:17">
      <c r="A10" s="6"/>
      <c r="B10" s="18">
        <v>-1.9350000000000001</v>
      </c>
      <c r="C10" s="29"/>
      <c r="D10" s="18">
        <v>-1.9359999999999999</v>
      </c>
      <c r="E10" s="29"/>
      <c r="F10" s="18">
        <v>-1.5449999999999999</v>
      </c>
      <c r="G10" s="29"/>
      <c r="H10" s="18">
        <v>-1.5529999999999999</v>
      </c>
      <c r="I10" s="29"/>
      <c r="J10" s="18">
        <v>2.1320000000000001</v>
      </c>
      <c r="K10" s="29"/>
      <c r="L10" s="18">
        <v>-1.819</v>
      </c>
      <c r="M10" s="29"/>
      <c r="N10" s="18">
        <v>-0.75600000000000001</v>
      </c>
      <c r="O10" s="29"/>
      <c r="P10" s="18">
        <v>-1.339</v>
      </c>
      <c r="Q10" s="29"/>
    </row>
    <row r="11" spans="1:17">
      <c r="A11" s="6" t="s">
        <v>6</v>
      </c>
      <c r="B11" s="20">
        <v>-0.66100000000000003</v>
      </c>
      <c r="C11" s="28" t="str">
        <f>IF(ABS(B12)&gt;2.58,"***",IF(ABS(B12)&gt;1.92,"**",IF(ABS(B12)&gt;1.64,"*","")))</f>
        <v>***</v>
      </c>
      <c r="D11" s="20">
        <v>-2.0920000000000001</v>
      </c>
      <c r="E11" s="28" t="str">
        <f>IF(ABS(D12)&gt;2.58,"***",IF(ABS(D12)&gt;1.92,"**",IF(ABS(D12)&gt;1.64,"*","")))</f>
        <v>***</v>
      </c>
      <c r="F11" s="20">
        <v>-0.63</v>
      </c>
      <c r="G11" s="28" t="str">
        <f>IF(ABS(F12)&gt;2.58,"***",IF(ABS(F12)&gt;1.92,"**",IF(ABS(F12)&gt;1.64,"*","")))</f>
        <v>***</v>
      </c>
      <c r="H11" s="20">
        <v>-1.7929999999999999</v>
      </c>
      <c r="I11" s="28" t="str">
        <f>IF(ABS(H12)&gt;2.58,"***",IF(ABS(H12)&gt;1.92,"**",IF(ABS(H12)&gt;1.64,"*","")))</f>
        <v>**</v>
      </c>
      <c r="J11" s="20">
        <v>-0.59099999999999997</v>
      </c>
      <c r="K11" s="28" t="str">
        <f>IF(ABS(J12)&gt;2.58,"***",IF(ABS(J12)&gt;1.92,"**",IF(ABS(J12)&gt;1.64,"*","")))</f>
        <v>***</v>
      </c>
      <c r="L11" s="20">
        <v>-2.327</v>
      </c>
      <c r="M11" s="28" t="str">
        <f>IF(ABS(L12)&gt;2.58,"***",IF(ABS(L12)&gt;1.92,"**",IF(ABS(L12)&gt;1.64,"*","")))</f>
        <v>***</v>
      </c>
      <c r="N11" s="20">
        <v>-3.9E-2</v>
      </c>
      <c r="O11" s="28" t="str">
        <f>IF(ABS(N12)&gt;2.58,"***",IF(ABS(N12)&gt;1.92,"**",IF(ABS(N12)&gt;1.64,"*","")))</f>
        <v/>
      </c>
      <c r="P11" s="20">
        <v>0.59799999999999998</v>
      </c>
      <c r="Q11" s="28" t="str">
        <f>IF(ABS(P12)&gt;2.58,"***",IF(ABS(P12)&gt;1.92,"**",IF(ABS(P12)&gt;1.64,"*","")))</f>
        <v>*</v>
      </c>
    </row>
    <row r="12" spans="1:17">
      <c r="A12" s="6"/>
      <c r="B12" s="18">
        <v>-2.839</v>
      </c>
      <c r="C12" s="29"/>
      <c r="D12" s="18">
        <v>-2.7469999999999999</v>
      </c>
      <c r="E12" s="29"/>
      <c r="F12" s="18">
        <v>-2.7010000000000001</v>
      </c>
      <c r="G12" s="29"/>
      <c r="H12" s="18">
        <v>-2.202</v>
      </c>
      <c r="I12" s="29"/>
      <c r="J12" s="18">
        <v>-2.6709999999999998</v>
      </c>
      <c r="K12" s="29"/>
      <c r="L12" s="18">
        <v>-3.246</v>
      </c>
      <c r="M12" s="29"/>
      <c r="N12" s="18">
        <v>-0.26500000000000001</v>
      </c>
      <c r="O12" s="29"/>
      <c r="P12" s="18">
        <v>-1.9079999999999999</v>
      </c>
      <c r="Q12" s="29"/>
    </row>
    <row r="13" spans="1:17">
      <c r="A13" s="6" t="s">
        <v>7</v>
      </c>
      <c r="B13" s="20">
        <v>7.2999999999999995E-2</v>
      </c>
      <c r="C13" s="28" t="str">
        <f>IF(ABS(B14)&gt;2.58,"***",IF(ABS(B14)&gt;1.92,"**",IF(ABS(B14)&gt;1.64,"*","")))</f>
        <v/>
      </c>
      <c r="D13" s="20">
        <v>6.8000000000000005E-2</v>
      </c>
      <c r="E13" s="28" t="str">
        <f>IF(ABS(D14)&gt;2.58,"***",IF(ABS(D14)&gt;1.92,"**",IF(ABS(D14)&gt;1.64,"*","")))</f>
        <v/>
      </c>
      <c r="F13" s="20">
        <v>4.9000000000000002E-2</v>
      </c>
      <c r="G13" s="28" t="str">
        <f>IF(ABS(F14)&gt;2.58,"***",IF(ABS(F14)&gt;1.92,"**",IF(ABS(F14)&gt;1.64,"*","")))</f>
        <v/>
      </c>
      <c r="H13" s="20">
        <v>8.1000000000000003E-2</v>
      </c>
      <c r="I13" s="28" t="str">
        <f>IF(ABS(H14)&gt;2.58,"***",IF(ABS(H14)&gt;1.92,"**",IF(ABS(H14)&gt;1.64,"*","")))</f>
        <v/>
      </c>
      <c r="J13" s="20">
        <v>9.7000000000000003E-2</v>
      </c>
      <c r="K13" s="28" t="str">
        <f>IF(ABS(J14)&gt;2.58,"***",IF(ABS(J14)&gt;1.92,"**",IF(ABS(J14)&gt;1.64,"*","")))</f>
        <v>*</v>
      </c>
      <c r="L13" s="20">
        <v>0.104</v>
      </c>
      <c r="M13" s="28" t="str">
        <f>IF(ABS(L14)&gt;2.58,"***",IF(ABS(L14)&gt;1.92,"**",IF(ABS(L14)&gt;1.64,"*","")))</f>
        <v/>
      </c>
      <c r="N13" s="20">
        <v>-4.8000000000000001E-2</v>
      </c>
      <c r="O13" s="28" t="str">
        <f>IF(ABS(N14)&gt;2.58,"***",IF(ABS(N14)&gt;1.92,"**",IF(ABS(N14)&gt;1.64,"*","")))</f>
        <v/>
      </c>
      <c r="P13" s="20">
        <v>2.5999999999999999E-2</v>
      </c>
      <c r="Q13" s="28" t="str">
        <f>IF(ABS(P14)&gt;2.58,"***",IF(ABS(P14)&gt;1.92,"**",IF(ABS(P14)&gt;1.64,"*","")))</f>
        <v/>
      </c>
    </row>
    <row r="14" spans="1:17">
      <c r="A14" s="6"/>
      <c r="B14" s="18">
        <v>-1.3240000000000001</v>
      </c>
      <c r="C14" s="29"/>
      <c r="D14" s="18">
        <v>-0.54200000000000004</v>
      </c>
      <c r="E14" s="29"/>
      <c r="F14" s="18">
        <v>-0.81799999999999995</v>
      </c>
      <c r="G14" s="29"/>
      <c r="H14" s="18">
        <v>-0.60399999999999998</v>
      </c>
      <c r="I14" s="29"/>
      <c r="J14" s="18">
        <v>-1.71</v>
      </c>
      <c r="K14" s="29"/>
      <c r="L14" s="18">
        <v>-0.86799999999999999</v>
      </c>
      <c r="M14" s="29"/>
      <c r="N14" s="18">
        <v>-1.274</v>
      </c>
      <c r="O14" s="29"/>
      <c r="P14" s="18">
        <v>-0.504</v>
      </c>
      <c r="Q14" s="29"/>
    </row>
    <row r="15" spans="1:17">
      <c r="A15" s="6" t="s">
        <v>8</v>
      </c>
      <c r="B15" s="20">
        <v>3.0000000000000001E-3</v>
      </c>
      <c r="C15" s="28" t="str">
        <f>IF(ABS(B16)&gt;2.58,"***",IF(ABS(B16)&gt;1.92,"**",IF(ABS(B16)&gt;1.64,"*","")))</f>
        <v/>
      </c>
      <c r="D15" s="20">
        <v>0.185</v>
      </c>
      <c r="E15" s="28" t="str">
        <f>IF(ABS(D16)&gt;2.58,"***",IF(ABS(D16)&gt;1.92,"**",IF(ABS(D16)&gt;1.64,"*","")))</f>
        <v>**</v>
      </c>
      <c r="F15" s="20">
        <v>6.0000000000000001E-3</v>
      </c>
      <c r="G15" s="28" t="str">
        <f>IF(ABS(F16)&gt;2.58,"***",IF(ABS(F16)&gt;1.92,"**",IF(ABS(F16)&gt;1.64,"*","")))</f>
        <v/>
      </c>
      <c r="H15" s="20">
        <v>0.155</v>
      </c>
      <c r="I15" s="28" t="str">
        <f>IF(ABS(H16)&gt;2.58,"***",IF(ABS(H16)&gt;1.92,"**",IF(ABS(H16)&gt;1.64,"*","")))</f>
        <v>*</v>
      </c>
      <c r="J15" s="20">
        <v>1E-3</v>
      </c>
      <c r="K15" s="28" t="str">
        <f>IF(ABS(J16)&gt;2.58,"***",IF(ABS(J16)&gt;1.92,"**",IF(ABS(J16)&gt;1.64,"*","")))</f>
        <v/>
      </c>
      <c r="L15" s="20">
        <v>0.193</v>
      </c>
      <c r="M15" s="28" t="str">
        <f>IF(ABS(L16)&gt;2.58,"***",IF(ABS(L16)&gt;1.92,"**",IF(ABS(L16)&gt;1.64,"*","")))</f>
        <v>**</v>
      </c>
      <c r="N15" s="20">
        <v>6.0000000000000001E-3</v>
      </c>
      <c r="O15" s="28" t="str">
        <f>IF(ABS(N16)&gt;2.58,"***",IF(ABS(N16)&gt;1.92,"**",IF(ABS(N16)&gt;1.64,"*","")))</f>
        <v/>
      </c>
      <c r="P15" s="20">
        <v>-5.8999999999999997E-2</v>
      </c>
      <c r="Q15" s="28" t="str">
        <f>IF(ABS(P16)&gt;2.58,"***",IF(ABS(P16)&gt;1.92,"**",IF(ABS(P16)&gt;1.64,"*","")))</f>
        <v>*</v>
      </c>
    </row>
    <row r="16" spans="1:17">
      <c r="A16" s="6"/>
      <c r="B16" s="18">
        <v>-0.314</v>
      </c>
      <c r="C16" s="29"/>
      <c r="D16" s="18">
        <v>-2.2149999999999999</v>
      </c>
      <c r="E16" s="29"/>
      <c r="F16" s="18">
        <v>-0.53500000000000003</v>
      </c>
      <c r="G16" s="29"/>
      <c r="H16" s="18">
        <v>-1.7410000000000001</v>
      </c>
      <c r="I16" s="29"/>
      <c r="J16" s="18">
        <v>-4.5999999999999999E-2</v>
      </c>
      <c r="K16" s="29"/>
      <c r="L16" s="18">
        <v>-2.379</v>
      </c>
      <c r="M16" s="29"/>
      <c r="N16" s="18">
        <v>-0.77900000000000003</v>
      </c>
      <c r="O16" s="29"/>
      <c r="P16" s="18">
        <v>-1.716</v>
      </c>
      <c r="Q16" s="29"/>
    </row>
    <row r="17" spans="1:17">
      <c r="A17" s="6" t="s">
        <v>9</v>
      </c>
      <c r="B17" s="20">
        <v>-1.2999999999999999E-2</v>
      </c>
      <c r="C17" s="28" t="str">
        <f>IF(ABS(B18)&gt;2.58,"***",IF(ABS(B18)&gt;1.92,"**",IF(ABS(B18)&gt;1.64,"*","")))</f>
        <v>***</v>
      </c>
      <c r="D17" s="20">
        <v>3.0000000000000001E-3</v>
      </c>
      <c r="E17" s="28" t="str">
        <f>IF(ABS(D18)&gt;2.58,"***",IF(ABS(D18)&gt;1.92,"**",IF(ABS(D18)&gt;1.64,"*","")))</f>
        <v/>
      </c>
      <c r="F17" s="20">
        <v>-1.4999999999999999E-2</v>
      </c>
      <c r="G17" s="28" t="str">
        <f>IF(ABS(F18)&gt;2.58,"***",IF(ABS(F18)&gt;1.92,"**",IF(ABS(F18)&gt;1.64,"*","")))</f>
        <v>***</v>
      </c>
      <c r="H17" s="20">
        <v>3.0000000000000001E-3</v>
      </c>
      <c r="I17" s="28" t="str">
        <f>IF(ABS(H18)&gt;2.58,"***",IF(ABS(H18)&gt;1.92,"**",IF(ABS(H18)&gt;1.64,"*","")))</f>
        <v/>
      </c>
      <c r="J17" s="20">
        <v>-1.0999999999999999E-2</v>
      </c>
      <c r="K17" s="28" t="str">
        <f>IF(ABS(J18)&gt;2.58,"***",IF(ABS(J18)&gt;1.92,"**",IF(ABS(J18)&gt;1.64,"*","")))</f>
        <v>***</v>
      </c>
      <c r="L17" s="20">
        <v>3.0000000000000001E-3</v>
      </c>
      <c r="M17" s="28" t="str">
        <f>IF(ABS(L18)&gt;2.58,"***",IF(ABS(L18)&gt;1.92,"**",IF(ABS(L18)&gt;1.64,"*","")))</f>
        <v/>
      </c>
      <c r="N17" s="20">
        <v>-4.0000000000000001E-3</v>
      </c>
      <c r="O17" s="28" t="str">
        <f>IF(ABS(N18)&gt;2.58,"***",IF(ABS(N18)&gt;1.92,"**",IF(ABS(N18)&gt;1.64,"*","")))</f>
        <v>**</v>
      </c>
      <c r="P17" s="20">
        <v>-1E-3</v>
      </c>
      <c r="Q17" s="28" t="str">
        <f>IF(ABS(P18)&gt;2.58,"***",IF(ABS(P18)&gt;1.92,"**",IF(ABS(P18)&gt;1.64,"*","")))</f>
        <v/>
      </c>
    </row>
    <row r="18" spans="1:17">
      <c r="A18" s="6"/>
      <c r="B18" s="18">
        <v>-5.0880000000000001</v>
      </c>
      <c r="C18" s="29"/>
      <c r="D18" s="18">
        <v>-1.425</v>
      </c>
      <c r="E18" s="29"/>
      <c r="F18" s="18">
        <v>-5.3650000000000002</v>
      </c>
      <c r="G18" s="29"/>
      <c r="H18" s="18">
        <v>-1.167</v>
      </c>
      <c r="I18" s="29"/>
      <c r="J18" s="18">
        <v>-4.2359999999999998</v>
      </c>
      <c r="K18" s="29"/>
      <c r="L18" s="18">
        <v>-1.4470000000000001</v>
      </c>
      <c r="M18" s="29"/>
      <c r="N18" s="18">
        <v>-2.133</v>
      </c>
      <c r="O18" s="29"/>
      <c r="P18" s="18">
        <v>-0.86499999999999999</v>
      </c>
      <c r="Q18" s="29"/>
    </row>
    <row r="19" spans="1:17">
      <c r="A19" s="6" t="s">
        <v>22</v>
      </c>
      <c r="B19" s="20">
        <v>2.7759999999999998</v>
      </c>
      <c r="C19" s="28" t="str">
        <f>IF(ABS(B20)&gt;2.58,"***",IF(ABS(B20)&gt;1.92,"**",IF(ABS(B20)&gt;1.64,"*","")))</f>
        <v>***</v>
      </c>
      <c r="D19" s="20">
        <v>-0.82899999999999996</v>
      </c>
      <c r="E19" s="28" t="str">
        <f>IF(ABS(D20)&gt;2.58,"***",IF(ABS(D20)&gt;1.92,"**",IF(ABS(D20)&gt;1.64,"*","")))</f>
        <v/>
      </c>
      <c r="F19" s="20">
        <v>2.9569999999999999</v>
      </c>
      <c r="G19" s="28" t="str">
        <f>IF(ABS(F20)&gt;2.58,"***",IF(ABS(F20)&gt;1.92,"**",IF(ABS(F20)&gt;1.64,"*","")))</f>
        <v>***</v>
      </c>
      <c r="H19" s="20">
        <v>-0.94199999999999995</v>
      </c>
      <c r="I19" s="28" t="str">
        <f>IF(ABS(H20)&gt;2.58,"***",IF(ABS(H20)&gt;1.92,"**",IF(ABS(H20)&gt;1.64,"*","")))</f>
        <v/>
      </c>
      <c r="J19" s="20">
        <v>2.5950000000000002</v>
      </c>
      <c r="K19" s="28" t="str">
        <f>IF(ABS(J20)&gt;2.58,"***",IF(ABS(J20)&gt;1.92,"**",IF(ABS(J20)&gt;1.64,"*","")))</f>
        <v>***</v>
      </c>
      <c r="L19" s="20">
        <v>-0.46200000000000002</v>
      </c>
      <c r="M19" s="28" t="str">
        <f>IF(ABS(L20)&gt;2.58,"***",IF(ABS(L20)&gt;1.92,"**",IF(ABS(L20)&gt;1.64,"*","")))</f>
        <v/>
      </c>
      <c r="N19" s="20">
        <v>0.36199999999999999</v>
      </c>
      <c r="O19" s="28" t="str">
        <f>IF(ABS(N20)&gt;2.58,"***",IF(ABS(N20)&gt;1.92,"**",IF(ABS(N20)&gt;1.64,"*","")))</f>
        <v/>
      </c>
      <c r="P19" s="20">
        <v>-0.22500000000000001</v>
      </c>
      <c r="Q19" s="28" t="str">
        <f>IF(ABS(P20)&gt;2.58,"***",IF(ABS(P20)&gt;1.92,"**",IF(ABS(P20)&gt;1.64,"*","")))</f>
        <v/>
      </c>
    </row>
    <row r="20" spans="1:17">
      <c r="A20" s="6"/>
      <c r="B20" s="18">
        <v>-4.25</v>
      </c>
      <c r="C20" s="29"/>
      <c r="D20" s="18">
        <v>-0.61</v>
      </c>
      <c r="E20" s="29"/>
      <c r="F20" s="18">
        <v>-4.1749999999999998</v>
      </c>
      <c r="G20" s="29"/>
      <c r="H20" s="18">
        <v>-0.64800000000000002</v>
      </c>
      <c r="I20" s="29"/>
      <c r="J20" s="18">
        <v>-3.8610000000000002</v>
      </c>
      <c r="K20" s="29"/>
      <c r="L20" s="18">
        <v>-0.35299999999999998</v>
      </c>
      <c r="M20" s="29"/>
      <c r="N20" s="18">
        <v>-0.81</v>
      </c>
      <c r="O20" s="29"/>
      <c r="P20" s="18">
        <v>-0.40300000000000002</v>
      </c>
      <c r="Q20" s="29"/>
    </row>
    <row r="21" spans="1:17">
      <c r="A21" s="6" t="s">
        <v>23</v>
      </c>
      <c r="B21" s="20">
        <v>-2.4020000000000001</v>
      </c>
      <c r="C21" s="28" t="str">
        <f>IF(ABS(B22)&gt;2.58,"***",IF(ABS(B22)&gt;1.92,"**",IF(ABS(B22)&gt;1.64,"*","")))</f>
        <v>***</v>
      </c>
      <c r="D21" s="20">
        <v>-0.05</v>
      </c>
      <c r="E21" s="28" t="str">
        <f>IF(ABS(D22)&gt;2.58,"***",IF(ABS(D22)&gt;1.92,"**",IF(ABS(D22)&gt;1.64,"*","")))</f>
        <v/>
      </c>
      <c r="F21" s="20">
        <v>-1.4630000000000001</v>
      </c>
      <c r="G21" s="28" t="str">
        <f>IF(ABS(F22)&gt;2.58,"***",IF(ABS(F22)&gt;1.92,"**",IF(ABS(F22)&gt;1.64,"*","")))</f>
        <v>**</v>
      </c>
      <c r="H21" s="20">
        <v>-0.57399999999999995</v>
      </c>
      <c r="I21" s="28" t="str">
        <f>IF(ABS(H22)&gt;2.58,"***",IF(ABS(H22)&gt;1.92,"**",IF(ABS(H22)&gt;1.64,"*","")))</f>
        <v/>
      </c>
      <c r="J21" s="20">
        <v>-2.6219999999999999</v>
      </c>
      <c r="K21" s="28" t="str">
        <f>IF(ABS(J22)&gt;2.58,"***",IF(ABS(J22)&gt;1.92,"**",IF(ABS(J22)&gt;1.64,"*","")))</f>
        <v>***</v>
      </c>
      <c r="L21" s="20">
        <v>0.124</v>
      </c>
      <c r="M21" s="28" t="str">
        <f>IF(ABS(L22)&gt;2.58,"***",IF(ABS(L22)&gt;1.92,"**",IF(ABS(L22)&gt;1.64,"*","")))</f>
        <v/>
      </c>
      <c r="N21" s="20">
        <v>1.159</v>
      </c>
      <c r="O21" s="28" t="str">
        <f>IF(ABS(N22)&gt;2.58,"***",IF(ABS(N22)&gt;1.92,"**",IF(ABS(N22)&gt;1.64,"*","")))</f>
        <v>***</v>
      </c>
      <c r="P21" s="20">
        <v>-1.048</v>
      </c>
      <c r="Q21" s="28" t="str">
        <f>IF(ABS(P22)&gt;2.58,"***",IF(ABS(P22)&gt;1.92,"**",IF(ABS(P22)&gt;1.64,"*","")))</f>
        <v>**</v>
      </c>
    </row>
    <row r="22" spans="1:17">
      <c r="A22" s="14"/>
      <c r="B22" s="19">
        <v>-3.1749999999999998</v>
      </c>
      <c r="C22" s="33"/>
      <c r="D22" s="19">
        <v>-4.8000000000000001E-2</v>
      </c>
      <c r="E22" s="33"/>
      <c r="F22" s="19">
        <v>-2.097</v>
      </c>
      <c r="G22" s="33"/>
      <c r="H22" s="19">
        <v>-0.51100000000000001</v>
      </c>
      <c r="I22" s="33"/>
      <c r="J22" s="19">
        <v>-3.9620000000000002</v>
      </c>
      <c r="K22" s="33"/>
      <c r="L22" s="19">
        <v>-0.126</v>
      </c>
      <c r="M22" s="33"/>
      <c r="N22" s="19">
        <v>-2.6320000000000001</v>
      </c>
      <c r="O22" s="33"/>
      <c r="P22" s="19">
        <v>-2.423</v>
      </c>
      <c r="Q22" s="33"/>
    </row>
    <row r="23" spans="1:17">
      <c r="A23" s="6" t="s">
        <v>28</v>
      </c>
      <c r="B23" s="9">
        <v>49</v>
      </c>
      <c r="C23" s="30"/>
      <c r="D23" s="9">
        <v>46</v>
      </c>
      <c r="E23" s="9"/>
      <c r="F23" s="9">
        <v>49</v>
      </c>
      <c r="G23" s="9"/>
      <c r="H23" s="9">
        <v>46</v>
      </c>
      <c r="I23" s="9"/>
      <c r="J23" s="9">
        <v>49</v>
      </c>
      <c r="K23" s="9"/>
      <c r="L23" s="9">
        <v>48</v>
      </c>
      <c r="M23" s="9"/>
      <c r="N23" s="9">
        <v>49</v>
      </c>
      <c r="O23" s="9"/>
      <c r="P23" s="9">
        <v>46</v>
      </c>
      <c r="Q23" s="9"/>
    </row>
    <row r="24" spans="1:17">
      <c r="A24" s="6" t="s">
        <v>25</v>
      </c>
      <c r="B24" s="7">
        <v>0.92400000000000004</v>
      </c>
      <c r="C24" s="31"/>
      <c r="D24" s="7">
        <v>0.69299999999999995</v>
      </c>
      <c r="E24" s="7"/>
      <c r="F24" s="7">
        <v>0.90500000000000003</v>
      </c>
      <c r="G24" s="7"/>
      <c r="H24" s="15">
        <v>0.66400000000000003</v>
      </c>
      <c r="I24" s="15"/>
      <c r="J24" s="8">
        <v>0.92600000000000005</v>
      </c>
      <c r="K24" s="8"/>
      <c r="L24" s="15">
        <v>0.68600000000000005</v>
      </c>
      <c r="M24" s="15"/>
      <c r="N24" s="8">
        <v>0.251</v>
      </c>
      <c r="O24" s="8"/>
      <c r="P24" s="15">
        <v>4.1000000000000002E-2</v>
      </c>
      <c r="Q24" s="15"/>
    </row>
    <row r="25" spans="1:17" ht="15" thickBot="1">
      <c r="A25" s="10" t="s">
        <v>24</v>
      </c>
      <c r="B25" s="12">
        <v>1.222</v>
      </c>
      <c r="C25" s="32"/>
      <c r="D25" s="12">
        <v>2.5209999999999999</v>
      </c>
      <c r="E25" s="12"/>
      <c r="F25" s="12">
        <v>1.325</v>
      </c>
      <c r="G25" s="12"/>
      <c r="H25" s="16">
        <v>2.6960000000000002</v>
      </c>
      <c r="I25" s="16"/>
      <c r="J25" s="13">
        <v>1.2569999999999999</v>
      </c>
      <c r="K25" s="13"/>
      <c r="L25" s="16">
        <v>2.4830000000000001</v>
      </c>
      <c r="M25" s="16"/>
      <c r="N25" s="13">
        <v>0.83599999999999997</v>
      </c>
      <c r="O25" s="13"/>
      <c r="P25" s="16">
        <v>1.0369999999999999</v>
      </c>
      <c r="Q25" s="16"/>
    </row>
    <row r="26" spans="1:17" ht="15" thickTop="1">
      <c r="N26" t="s">
        <v>119</v>
      </c>
    </row>
    <row r="28" spans="1:17">
      <c r="B28"/>
      <c r="C28"/>
    </row>
    <row r="29" spans="1:17">
      <c r="D29" s="3" t="s">
        <v>116</v>
      </c>
      <c r="E29" s="3" t="s">
        <v>118</v>
      </c>
      <c r="F29" s="3" t="s">
        <v>117</v>
      </c>
    </row>
    <row r="30" spans="1:17">
      <c r="D30" s="27">
        <v>0.1</v>
      </c>
      <c r="E30" s="3">
        <v>1.64</v>
      </c>
      <c r="F30" s="3" t="s">
        <v>113</v>
      </c>
    </row>
    <row r="31" spans="1:17">
      <c r="D31" s="27">
        <v>0.05</v>
      </c>
      <c r="E31" s="3">
        <v>1.92</v>
      </c>
      <c r="F31" s="3" t="s">
        <v>114</v>
      </c>
    </row>
    <row r="32" spans="1:17">
      <c r="D32" s="27">
        <v>0.01</v>
      </c>
      <c r="E32" s="3">
        <v>2.58</v>
      </c>
      <c r="F32" s="3" t="s">
        <v>115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A11" zoomScale="85" zoomScaleNormal="85" zoomScalePageLayoutView="85" workbookViewId="0">
      <selection activeCell="D35" sqref="D35:F35"/>
    </sheetView>
  </sheetViews>
  <sheetFormatPr baseColWidth="10" defaultColWidth="8.83203125" defaultRowHeight="14" x14ac:dyDescent="0"/>
  <cols>
    <col min="1" max="1" width="17.5" customWidth="1"/>
    <col min="9" max="9" width="17.5" customWidth="1"/>
    <col min="15" max="15" width="12.83203125" bestFit="1" customWidth="1"/>
  </cols>
  <sheetData>
    <row r="2" spans="1:19">
      <c r="A2" t="s">
        <v>34</v>
      </c>
      <c r="B2" t="s">
        <v>35</v>
      </c>
      <c r="I2" t="s">
        <v>34</v>
      </c>
      <c r="J2" t="s">
        <v>35</v>
      </c>
    </row>
    <row r="3" spans="1:19">
      <c r="A3" t="s">
        <v>36</v>
      </c>
      <c r="B3" t="s">
        <v>37</v>
      </c>
      <c r="C3" t="s">
        <v>36</v>
      </c>
      <c r="D3" t="s">
        <v>37</v>
      </c>
      <c r="E3" t="s">
        <v>37</v>
      </c>
      <c r="I3" t="s">
        <v>36</v>
      </c>
      <c r="J3" t="s">
        <v>37</v>
      </c>
      <c r="K3" t="s">
        <v>36</v>
      </c>
      <c r="L3" t="s">
        <v>37</v>
      </c>
      <c r="M3" t="s">
        <v>37</v>
      </c>
    </row>
    <row r="4" spans="1:19">
      <c r="C4" t="s">
        <v>38</v>
      </c>
      <c r="D4" t="s">
        <v>39</v>
      </c>
      <c r="K4" t="s">
        <v>38</v>
      </c>
      <c r="L4" t="s">
        <v>39</v>
      </c>
    </row>
    <row r="5" spans="1:19">
      <c r="B5" t="s">
        <v>40</v>
      </c>
      <c r="C5" t="s">
        <v>41</v>
      </c>
      <c r="D5" t="s">
        <v>42</v>
      </c>
      <c r="E5" t="s">
        <v>42</v>
      </c>
      <c r="J5" t="s">
        <v>40</v>
      </c>
      <c r="K5" t="s">
        <v>41</v>
      </c>
      <c r="L5" t="s">
        <v>42</v>
      </c>
      <c r="M5" t="s">
        <v>42</v>
      </c>
    </row>
    <row r="6" spans="1:19">
      <c r="C6" t="s">
        <v>43</v>
      </c>
      <c r="D6" t="s">
        <v>44</v>
      </c>
      <c r="K6" t="s">
        <v>43</v>
      </c>
      <c r="L6" t="s">
        <v>44</v>
      </c>
    </row>
    <row r="7" spans="1:19">
      <c r="B7" t="s">
        <v>45</v>
      </c>
      <c r="C7" t="s">
        <v>46</v>
      </c>
      <c r="D7" t="s">
        <v>29</v>
      </c>
      <c r="E7" t="s">
        <v>30</v>
      </c>
      <c r="J7" t="s">
        <v>45</v>
      </c>
      <c r="K7" t="s">
        <v>46</v>
      </c>
      <c r="L7" t="s">
        <v>29</v>
      </c>
      <c r="M7" t="s">
        <v>30</v>
      </c>
    </row>
    <row r="8" spans="1:19">
      <c r="B8">
        <v>-1</v>
      </c>
      <c r="C8">
        <v>-2</v>
      </c>
      <c r="D8">
        <v>-3</v>
      </c>
      <c r="E8">
        <v>-4</v>
      </c>
      <c r="J8">
        <v>-1</v>
      </c>
      <c r="K8">
        <v>-2</v>
      </c>
      <c r="L8">
        <v>-3</v>
      </c>
      <c r="M8">
        <v>-4</v>
      </c>
    </row>
    <row r="9" spans="1:19">
      <c r="A9" t="s">
        <v>41</v>
      </c>
      <c r="B9" t="s">
        <v>42</v>
      </c>
      <c r="C9" t="s">
        <v>41</v>
      </c>
      <c r="D9" t="s">
        <v>42</v>
      </c>
      <c r="E9" t="s">
        <v>42</v>
      </c>
      <c r="I9" t="s">
        <v>41</v>
      </c>
      <c r="J9" t="s">
        <v>42</v>
      </c>
      <c r="K9" t="s">
        <v>41</v>
      </c>
      <c r="L9" t="s">
        <v>42</v>
      </c>
      <c r="M9" t="s">
        <v>42</v>
      </c>
      <c r="P9" t="s">
        <v>45</v>
      </c>
      <c r="Q9" t="s">
        <v>46</v>
      </c>
      <c r="R9" t="s">
        <v>29</v>
      </c>
      <c r="S9" t="s">
        <v>30</v>
      </c>
    </row>
    <row r="10" spans="1:19">
      <c r="A10" t="s">
        <v>47</v>
      </c>
      <c r="B10">
        <v>2.6760000000000002</v>
      </c>
      <c r="C10">
        <v>0.27500000000000002</v>
      </c>
      <c r="D10">
        <v>2.8130000000000002</v>
      </c>
      <c r="E10">
        <v>2.3250000000000002</v>
      </c>
      <c r="I10" t="s">
        <v>87</v>
      </c>
      <c r="J10">
        <v>-14.01</v>
      </c>
      <c r="K10">
        <v>-2.2269999999999999</v>
      </c>
      <c r="L10">
        <v>-15.124000000000001</v>
      </c>
      <c r="M10">
        <v>-10.427</v>
      </c>
      <c r="O10" t="s">
        <v>87</v>
      </c>
      <c r="P10">
        <f>J10</f>
        <v>-14.01</v>
      </c>
      <c r="Q10">
        <f>K10</f>
        <v>-2.2269999999999999</v>
      </c>
      <c r="R10">
        <f>L10</f>
        <v>-15.124000000000001</v>
      </c>
      <c r="S10">
        <f>M10</f>
        <v>-10.427</v>
      </c>
    </row>
    <row r="11" spans="1:19">
      <c r="B11" t="s">
        <v>48</v>
      </c>
      <c r="C11" t="s">
        <v>49</v>
      </c>
      <c r="D11" t="s">
        <v>50</v>
      </c>
      <c r="E11" t="s">
        <v>51</v>
      </c>
      <c r="J11">
        <v>-1.8240000000000001</v>
      </c>
      <c r="K11">
        <v>-0.70499999999999996</v>
      </c>
      <c r="L11">
        <v>-1.841</v>
      </c>
      <c r="M11">
        <v>-1.4039999999999999</v>
      </c>
      <c r="P11">
        <f>IF(J11&lt;0,J11,-J11)</f>
        <v>-1.8240000000000001</v>
      </c>
      <c r="Q11">
        <f>IF(K11&lt;0,K11,-K11)</f>
        <v>-0.70499999999999996</v>
      </c>
      <c r="R11">
        <f>IF(L11&lt;0,L11,-L11)</f>
        <v>-1.841</v>
      </c>
      <c r="S11">
        <f>IF(M11&lt;0,M11,-M11)</f>
        <v>-1.4039999999999999</v>
      </c>
    </row>
    <row r="12" spans="1:19">
      <c r="A12" t="s">
        <v>52</v>
      </c>
      <c r="B12">
        <v>0.34399999999999997</v>
      </c>
      <c r="C12">
        <v>-9.8000000000000004E-2</v>
      </c>
      <c r="D12">
        <v>0.29499999999999998</v>
      </c>
      <c r="E12">
        <v>0.30499999999999999</v>
      </c>
      <c r="I12" t="s">
        <v>47</v>
      </c>
      <c r="J12">
        <v>2.6760000000000002</v>
      </c>
      <c r="K12">
        <v>0.27500000000000002</v>
      </c>
      <c r="L12">
        <v>2.8130000000000002</v>
      </c>
      <c r="M12">
        <v>2.3250000000000002</v>
      </c>
      <c r="O12" t="s">
        <v>47</v>
      </c>
      <c r="P12">
        <f>J12</f>
        <v>2.6760000000000002</v>
      </c>
      <c r="Q12">
        <f>K12</f>
        <v>0.27500000000000002</v>
      </c>
      <c r="R12">
        <f>L12</f>
        <v>2.8130000000000002</v>
      </c>
      <c r="S12">
        <f>M12</f>
        <v>2.3250000000000002</v>
      </c>
    </row>
    <row r="13" spans="1:19">
      <c r="B13" t="s">
        <v>53</v>
      </c>
      <c r="C13" t="s">
        <v>54</v>
      </c>
      <c r="D13" t="s">
        <v>55</v>
      </c>
      <c r="E13" t="s">
        <v>56</v>
      </c>
      <c r="J13">
        <v>3.274</v>
      </c>
      <c r="K13">
        <v>0.81799999999999995</v>
      </c>
      <c r="L13">
        <v>3.2189999999999999</v>
      </c>
      <c r="M13">
        <v>2.9260000000000002</v>
      </c>
      <c r="P13">
        <f>IF(J13&lt;0,J13,-J13)</f>
        <v>-3.274</v>
      </c>
      <c r="Q13">
        <f>IF(K13&lt;0,K13,-K13)</f>
        <v>-0.81799999999999995</v>
      </c>
      <c r="R13">
        <f>IF(L13&lt;0,L13,-L13)</f>
        <v>-3.2189999999999999</v>
      </c>
      <c r="S13">
        <f>IF(M13&lt;0,M13,-M13)</f>
        <v>-2.9260000000000002</v>
      </c>
    </row>
    <row r="14" spans="1:19">
      <c r="A14" t="s">
        <v>57</v>
      </c>
      <c r="B14">
        <v>-2.0920000000000001</v>
      </c>
      <c r="C14">
        <v>0.59799999999999998</v>
      </c>
      <c r="D14">
        <v>-1.7929999999999999</v>
      </c>
      <c r="E14">
        <v>-2.327</v>
      </c>
      <c r="I14" t="s">
        <v>52</v>
      </c>
      <c r="J14">
        <v>0.34399999999999997</v>
      </c>
      <c r="K14">
        <v>-9.8000000000000004E-2</v>
      </c>
      <c r="L14">
        <v>0.29499999999999998</v>
      </c>
      <c r="M14">
        <v>0.30499999999999999</v>
      </c>
      <c r="O14" t="s">
        <v>52</v>
      </c>
      <c r="P14">
        <f>J14</f>
        <v>0.34399999999999997</v>
      </c>
      <c r="Q14">
        <f>K14</f>
        <v>-9.8000000000000004E-2</v>
      </c>
      <c r="R14">
        <f>L14</f>
        <v>0.29499999999999998</v>
      </c>
      <c r="S14">
        <f>M14</f>
        <v>0.30499999999999999</v>
      </c>
    </row>
    <row r="15" spans="1:19">
      <c r="B15" t="s">
        <v>58</v>
      </c>
      <c r="C15" t="s">
        <v>59</v>
      </c>
      <c r="D15" t="s">
        <v>60</v>
      </c>
      <c r="E15" t="s">
        <v>61</v>
      </c>
      <c r="J15">
        <v>1.9359999999999999</v>
      </c>
      <c r="K15">
        <v>-1.339</v>
      </c>
      <c r="L15">
        <v>1.5529999999999999</v>
      </c>
      <c r="M15">
        <v>1.819</v>
      </c>
      <c r="P15">
        <f>IF(J15&lt;0,J15,-J15)</f>
        <v>-1.9359999999999999</v>
      </c>
      <c r="Q15">
        <f>IF(K15&lt;0,K15,-K15)</f>
        <v>-1.339</v>
      </c>
      <c r="R15">
        <f>IF(L15&lt;0,L15,-L15)</f>
        <v>-1.5529999999999999</v>
      </c>
      <c r="S15">
        <f>IF(M15&lt;0,M15,-M15)</f>
        <v>-1.819</v>
      </c>
    </row>
    <row r="16" spans="1:19">
      <c r="A16" t="s">
        <v>62</v>
      </c>
      <c r="B16">
        <v>6.8000000000000005E-2</v>
      </c>
      <c r="C16">
        <v>2.5999999999999999E-2</v>
      </c>
      <c r="D16">
        <v>8.1000000000000003E-2</v>
      </c>
      <c r="E16">
        <v>0.104</v>
      </c>
      <c r="I16" t="s">
        <v>57</v>
      </c>
      <c r="J16">
        <v>-2.0920000000000001</v>
      </c>
      <c r="K16">
        <v>0.59799999999999998</v>
      </c>
      <c r="L16">
        <v>-1.7929999999999999</v>
      </c>
      <c r="M16">
        <v>-2.327</v>
      </c>
      <c r="O16" t="s">
        <v>57</v>
      </c>
      <c r="P16">
        <f>J16</f>
        <v>-2.0920000000000001</v>
      </c>
      <c r="Q16">
        <f>K16</f>
        <v>0.59799999999999998</v>
      </c>
      <c r="R16">
        <f>L16</f>
        <v>-1.7929999999999999</v>
      </c>
      <c r="S16">
        <f>M16</f>
        <v>-2.327</v>
      </c>
    </row>
    <row r="17" spans="1:19">
      <c r="B17" t="s">
        <v>63</v>
      </c>
      <c r="C17" t="s">
        <v>64</v>
      </c>
      <c r="D17" t="s">
        <v>65</v>
      </c>
      <c r="E17" t="s">
        <v>66</v>
      </c>
      <c r="J17">
        <v>-2.7469999999999999</v>
      </c>
      <c r="K17">
        <v>1.9079999999999999</v>
      </c>
      <c r="L17">
        <v>-2.202</v>
      </c>
      <c r="M17">
        <v>-3.246</v>
      </c>
      <c r="P17">
        <f>IF(J17&lt;0,J17,-J17)</f>
        <v>-2.7469999999999999</v>
      </c>
      <c r="Q17">
        <f>IF(K17&lt;0,K17,-K17)</f>
        <v>-1.9079999999999999</v>
      </c>
      <c r="R17">
        <f>IF(L17&lt;0,L17,-L17)</f>
        <v>-2.202</v>
      </c>
      <c r="S17">
        <f>IF(M17&lt;0,M17,-M17)</f>
        <v>-3.246</v>
      </c>
    </row>
    <row r="18" spans="1:19">
      <c r="A18" t="s">
        <v>67</v>
      </c>
      <c r="B18">
        <v>0.185</v>
      </c>
      <c r="C18">
        <v>-5.8999999999999997E-2</v>
      </c>
      <c r="D18">
        <v>0.155</v>
      </c>
      <c r="E18">
        <v>0.193</v>
      </c>
      <c r="I18" t="s">
        <v>62</v>
      </c>
      <c r="J18">
        <v>6.8000000000000005E-2</v>
      </c>
      <c r="K18">
        <v>2.5999999999999999E-2</v>
      </c>
      <c r="L18">
        <v>8.1000000000000003E-2</v>
      </c>
      <c r="M18">
        <v>0.104</v>
      </c>
      <c r="O18" t="s">
        <v>62</v>
      </c>
      <c r="P18">
        <f>J18</f>
        <v>6.8000000000000005E-2</v>
      </c>
      <c r="Q18">
        <f>K18</f>
        <v>2.5999999999999999E-2</v>
      </c>
      <c r="R18">
        <f>L18</f>
        <v>8.1000000000000003E-2</v>
      </c>
      <c r="S18">
        <f>M18</f>
        <v>0.104</v>
      </c>
    </row>
    <row r="19" spans="1:19">
      <c r="B19" t="s">
        <v>68</v>
      </c>
      <c r="C19" t="s">
        <v>69</v>
      </c>
      <c r="D19" t="s">
        <v>70</v>
      </c>
      <c r="E19" t="s">
        <v>71</v>
      </c>
      <c r="J19">
        <v>0.54200000000000004</v>
      </c>
      <c r="K19">
        <v>0.504</v>
      </c>
      <c r="L19">
        <v>0.60399999999999998</v>
      </c>
      <c r="M19">
        <v>0.86799999999999999</v>
      </c>
      <c r="P19">
        <f>IF(J19&lt;0,J19,-J19)</f>
        <v>-0.54200000000000004</v>
      </c>
      <c r="Q19">
        <f>IF(K19&lt;0,K19,-K19)</f>
        <v>-0.504</v>
      </c>
      <c r="R19">
        <f>IF(L19&lt;0,L19,-L19)</f>
        <v>-0.60399999999999998</v>
      </c>
      <c r="S19">
        <f>IF(M19&lt;0,M19,-M19)</f>
        <v>-0.86799999999999999</v>
      </c>
    </row>
    <row r="20" spans="1:19">
      <c r="A20" t="s">
        <v>72</v>
      </c>
      <c r="B20">
        <v>3.0000000000000001E-3</v>
      </c>
      <c r="C20">
        <v>-1E-3</v>
      </c>
      <c r="D20">
        <v>3.0000000000000001E-3</v>
      </c>
      <c r="E20">
        <v>3.0000000000000001E-3</v>
      </c>
      <c r="I20" t="s">
        <v>67</v>
      </c>
      <c r="J20">
        <v>0.185</v>
      </c>
      <c r="K20">
        <v>-5.8999999999999997E-2</v>
      </c>
      <c r="L20">
        <v>0.155</v>
      </c>
      <c r="M20">
        <v>0.193</v>
      </c>
      <c r="O20" t="s">
        <v>67</v>
      </c>
      <c r="P20">
        <f>J20</f>
        <v>0.185</v>
      </c>
      <c r="Q20">
        <f>K20</f>
        <v>-5.8999999999999997E-2</v>
      </c>
      <c r="R20">
        <f>L20</f>
        <v>0.155</v>
      </c>
      <c r="S20">
        <f>M20</f>
        <v>0.193</v>
      </c>
    </row>
    <row r="21" spans="1:19">
      <c r="B21" t="s">
        <v>73</v>
      </c>
      <c r="C21" t="s">
        <v>74</v>
      </c>
      <c r="D21" t="s">
        <v>75</v>
      </c>
      <c r="E21" t="s">
        <v>76</v>
      </c>
      <c r="J21">
        <v>2.2149999999999999</v>
      </c>
      <c r="K21">
        <v>-1.716</v>
      </c>
      <c r="L21">
        <v>1.7410000000000001</v>
      </c>
      <c r="M21">
        <v>2.379</v>
      </c>
      <c r="P21">
        <f>IF(J21&lt;0,J21,-J21)</f>
        <v>-2.2149999999999999</v>
      </c>
      <c r="Q21">
        <f>IF(K21&lt;0,K21,-K21)</f>
        <v>-1.716</v>
      </c>
      <c r="R21">
        <f>IF(L21&lt;0,L21,-L21)</f>
        <v>-1.7410000000000001</v>
      </c>
      <c r="S21">
        <f>IF(M21&lt;0,M21,-M21)</f>
        <v>-2.379</v>
      </c>
    </row>
    <row r="22" spans="1:19">
      <c r="A22" t="s">
        <v>77</v>
      </c>
      <c r="B22">
        <v>-0.82899999999999996</v>
      </c>
      <c r="C22">
        <v>-0.22500000000000001</v>
      </c>
      <c r="D22">
        <v>-0.94199999999999995</v>
      </c>
      <c r="E22">
        <v>-0.46200000000000002</v>
      </c>
      <c r="I22" t="s">
        <v>72</v>
      </c>
      <c r="J22">
        <v>3.0000000000000001E-3</v>
      </c>
      <c r="K22">
        <v>-1E-3</v>
      </c>
      <c r="L22">
        <v>3.0000000000000001E-3</v>
      </c>
      <c r="M22">
        <v>3.0000000000000001E-3</v>
      </c>
      <c r="O22" t="s">
        <v>72</v>
      </c>
      <c r="P22">
        <f>J22</f>
        <v>3.0000000000000001E-3</v>
      </c>
      <c r="Q22">
        <f>K22</f>
        <v>-1E-3</v>
      </c>
      <c r="R22">
        <f>L22</f>
        <v>3.0000000000000001E-3</v>
      </c>
      <c r="S22">
        <f>M22</f>
        <v>3.0000000000000001E-3</v>
      </c>
    </row>
    <row r="23" spans="1:19">
      <c r="B23" t="s">
        <v>78</v>
      </c>
      <c r="C23" t="s">
        <v>79</v>
      </c>
      <c r="D23" t="s">
        <v>80</v>
      </c>
      <c r="E23" t="s">
        <v>81</v>
      </c>
      <c r="J23">
        <v>1.425</v>
      </c>
      <c r="K23">
        <v>-0.86499999999999999</v>
      </c>
      <c r="L23">
        <v>1.167</v>
      </c>
      <c r="M23">
        <v>1.4470000000000001</v>
      </c>
      <c r="P23">
        <f>IF(J23&lt;0,J23,-J23)</f>
        <v>-1.425</v>
      </c>
      <c r="Q23">
        <f>IF(K23&lt;0,K23,-K23)</f>
        <v>-0.86499999999999999</v>
      </c>
      <c r="R23">
        <f>IF(L23&lt;0,L23,-L23)</f>
        <v>-1.167</v>
      </c>
      <c r="S23">
        <f>IF(M23&lt;0,M23,-M23)</f>
        <v>-1.4470000000000001</v>
      </c>
    </row>
    <row r="24" spans="1:19">
      <c r="A24" t="s">
        <v>82</v>
      </c>
      <c r="B24">
        <v>-0.05</v>
      </c>
      <c r="C24">
        <v>-1.048</v>
      </c>
      <c r="D24">
        <v>-0.57399999999999995</v>
      </c>
      <c r="E24">
        <v>0.124</v>
      </c>
      <c r="I24" t="s">
        <v>77</v>
      </c>
      <c r="J24">
        <v>-0.82899999999999996</v>
      </c>
      <c r="K24">
        <v>-0.22500000000000001</v>
      </c>
      <c r="L24">
        <v>-0.94199999999999995</v>
      </c>
      <c r="M24">
        <v>-0.46200000000000002</v>
      </c>
      <c r="O24" t="s">
        <v>77</v>
      </c>
      <c r="P24">
        <f>J24</f>
        <v>-0.82899999999999996</v>
      </c>
      <c r="Q24">
        <f>K24</f>
        <v>-0.22500000000000001</v>
      </c>
      <c r="R24">
        <f>L24</f>
        <v>-0.94199999999999995</v>
      </c>
      <c r="S24">
        <f>M24</f>
        <v>-0.46200000000000002</v>
      </c>
    </row>
    <row r="25" spans="1:19">
      <c r="B25" t="s">
        <v>83</v>
      </c>
      <c r="C25" t="s">
        <v>84</v>
      </c>
      <c r="D25" t="s">
        <v>85</v>
      </c>
      <c r="E25" t="s">
        <v>86</v>
      </c>
      <c r="J25">
        <v>-0.61</v>
      </c>
      <c r="K25">
        <v>-0.40300000000000002</v>
      </c>
      <c r="L25">
        <v>-0.64800000000000002</v>
      </c>
      <c r="M25">
        <v>-0.35299999999999998</v>
      </c>
      <c r="P25">
        <f>IF(J25&lt;0,J25,-J25)</f>
        <v>-0.61</v>
      </c>
      <c r="Q25">
        <f>IF(K25&lt;0,K25,-K25)</f>
        <v>-0.40300000000000002</v>
      </c>
      <c r="R25">
        <f>IF(L25&lt;0,L25,-L25)</f>
        <v>-0.64800000000000002</v>
      </c>
      <c r="S25">
        <f>IF(M25&lt;0,M25,-M25)</f>
        <v>-0.35299999999999998</v>
      </c>
    </row>
    <row r="26" spans="1:19">
      <c r="A26" t="s">
        <v>87</v>
      </c>
      <c r="B26">
        <v>-14.01</v>
      </c>
      <c r="C26">
        <v>-2.2269999999999999</v>
      </c>
      <c r="D26">
        <v>-15.124000000000001</v>
      </c>
      <c r="E26">
        <v>-10.427</v>
      </c>
      <c r="I26" t="s">
        <v>82</v>
      </c>
      <c r="J26">
        <v>-0.05</v>
      </c>
      <c r="K26">
        <v>-1.048</v>
      </c>
      <c r="L26">
        <v>-0.57399999999999995</v>
      </c>
      <c r="M26">
        <v>0.124</v>
      </c>
      <c r="O26" t="s">
        <v>82</v>
      </c>
      <c r="P26">
        <f>J26</f>
        <v>-0.05</v>
      </c>
      <c r="Q26">
        <f>K26</f>
        <v>-1.048</v>
      </c>
      <c r="R26">
        <f>L26</f>
        <v>-0.57399999999999995</v>
      </c>
      <c r="S26">
        <f>M26</f>
        <v>0.124</v>
      </c>
    </row>
    <row r="27" spans="1:19">
      <c r="B27" t="s">
        <v>88</v>
      </c>
      <c r="C27" t="s">
        <v>89</v>
      </c>
      <c r="D27" t="s">
        <v>90</v>
      </c>
      <c r="E27" t="s">
        <v>91</v>
      </c>
      <c r="J27">
        <v>-4.8000000000000001E-2</v>
      </c>
      <c r="K27">
        <v>-2.423</v>
      </c>
      <c r="L27">
        <v>-0.51100000000000001</v>
      </c>
      <c r="M27">
        <v>0.126</v>
      </c>
      <c r="P27">
        <f>IF(J27&lt;0,J27,-J27)</f>
        <v>-4.8000000000000001E-2</v>
      </c>
      <c r="Q27">
        <f>IF(K27&lt;0,K27,-K27)</f>
        <v>-2.423</v>
      </c>
      <c r="R27">
        <f>IF(L27&lt;0,L27,-L27)</f>
        <v>-0.51100000000000001</v>
      </c>
      <c r="S27">
        <f>IF(M27&lt;0,M27,-M27)</f>
        <v>-0.126</v>
      </c>
    </row>
    <row r="28" spans="1:19">
      <c r="A28" t="s">
        <v>41</v>
      </c>
      <c r="B28" t="s">
        <v>42</v>
      </c>
      <c r="C28" t="s">
        <v>41</v>
      </c>
      <c r="D28" t="s">
        <v>42</v>
      </c>
      <c r="E28" t="s">
        <v>42</v>
      </c>
      <c r="I28" t="s">
        <v>41</v>
      </c>
      <c r="J28" t="s">
        <v>42</v>
      </c>
      <c r="K28" t="s">
        <v>41</v>
      </c>
      <c r="L28" t="s">
        <v>42</v>
      </c>
      <c r="M28" t="s">
        <v>42</v>
      </c>
      <c r="P28">
        <f>J29</f>
        <v>46</v>
      </c>
      <c r="Q28">
        <f>K29</f>
        <v>46</v>
      </c>
      <c r="R28">
        <f>L29</f>
        <v>46</v>
      </c>
      <c r="S28">
        <f>M29</f>
        <v>48</v>
      </c>
    </row>
    <row r="29" spans="1:19">
      <c r="A29" t="s">
        <v>92</v>
      </c>
      <c r="B29">
        <v>46</v>
      </c>
      <c r="C29">
        <v>46</v>
      </c>
      <c r="D29">
        <v>46</v>
      </c>
      <c r="E29">
        <v>48</v>
      </c>
      <c r="I29" t="s">
        <v>92</v>
      </c>
      <c r="J29">
        <v>46</v>
      </c>
      <c r="K29">
        <v>46</v>
      </c>
      <c r="L29">
        <v>46</v>
      </c>
      <c r="M29">
        <v>48</v>
      </c>
      <c r="P29">
        <f>J31</f>
        <v>0.69299999999999995</v>
      </c>
      <c r="Q29">
        <f>K31</f>
        <v>4.1000000000000002E-2</v>
      </c>
      <c r="R29">
        <f>L31</f>
        <v>0.66400000000000003</v>
      </c>
      <c r="S29">
        <f>M31</f>
        <v>0.68600000000000005</v>
      </c>
    </row>
    <row r="30" spans="1:19">
      <c r="A30" t="s">
        <v>93</v>
      </c>
      <c r="B30">
        <v>0.747</v>
      </c>
      <c r="C30">
        <v>0.21099999999999999</v>
      </c>
      <c r="D30">
        <v>0.72399999999999998</v>
      </c>
      <c r="E30">
        <v>0.74</v>
      </c>
      <c r="I30" t="s">
        <v>93</v>
      </c>
      <c r="J30">
        <v>0.747</v>
      </c>
      <c r="K30">
        <v>0.21099999999999999</v>
      </c>
      <c r="L30">
        <v>0.72399999999999998</v>
      </c>
      <c r="M30">
        <v>0.74</v>
      </c>
      <c r="P30">
        <v>2.5209999999999999</v>
      </c>
      <c r="Q30">
        <v>1.0369999999999999</v>
      </c>
      <c r="R30">
        <v>2.6960000000000002</v>
      </c>
      <c r="S30">
        <v>2.4830000000000001</v>
      </c>
    </row>
    <row r="31" spans="1:19">
      <c r="A31" t="s">
        <v>94</v>
      </c>
      <c r="B31">
        <v>0.69299999999999995</v>
      </c>
      <c r="C31">
        <v>4.1000000000000002E-2</v>
      </c>
      <c r="D31">
        <v>0.66400000000000003</v>
      </c>
      <c r="E31">
        <v>0.68600000000000005</v>
      </c>
      <c r="I31" t="s">
        <v>94</v>
      </c>
      <c r="J31">
        <v>0.69299999999999995</v>
      </c>
      <c r="K31">
        <v>4.1000000000000002E-2</v>
      </c>
      <c r="L31">
        <v>0.66400000000000003</v>
      </c>
      <c r="M31">
        <v>0.68600000000000005</v>
      </c>
    </row>
    <row r="32" spans="1:19">
      <c r="A32" t="s">
        <v>95</v>
      </c>
      <c r="B32" t="s">
        <v>96</v>
      </c>
      <c r="C32" t="s">
        <v>97</v>
      </c>
      <c r="D32" t="s">
        <v>98</v>
      </c>
      <c r="E32" t="s">
        <v>99</v>
      </c>
      <c r="I32" t="s">
        <v>95</v>
      </c>
      <c r="J32" t="s">
        <v>96</v>
      </c>
      <c r="K32" t="s">
        <v>97</v>
      </c>
      <c r="L32" t="s">
        <v>98</v>
      </c>
      <c r="M32" t="s">
        <v>99</v>
      </c>
    </row>
    <row r="33" spans="1:13">
      <c r="A33" t="s">
        <v>100</v>
      </c>
      <c r="B33" t="s">
        <v>101</v>
      </c>
      <c r="C33" t="s">
        <v>102</v>
      </c>
      <c r="D33" t="s">
        <v>103</v>
      </c>
      <c r="E33" t="s">
        <v>104</v>
      </c>
      <c r="I33" t="s">
        <v>100</v>
      </c>
      <c r="J33" t="s">
        <v>108</v>
      </c>
      <c r="K33" t="s">
        <v>102</v>
      </c>
      <c r="L33" t="s">
        <v>109</v>
      </c>
      <c r="M33" t="s">
        <v>110</v>
      </c>
    </row>
    <row r="34" spans="1:13">
      <c r="A34" t="s">
        <v>36</v>
      </c>
      <c r="B34" t="s">
        <v>37</v>
      </c>
      <c r="C34" t="s">
        <v>36</v>
      </c>
      <c r="D34" t="s">
        <v>37</v>
      </c>
      <c r="E34" t="s">
        <v>37</v>
      </c>
      <c r="I34" t="s">
        <v>36</v>
      </c>
      <c r="J34" t="s">
        <v>37</v>
      </c>
      <c r="K34" t="s">
        <v>36</v>
      </c>
      <c r="L34" t="s">
        <v>37</v>
      </c>
      <c r="M34" t="s">
        <v>37</v>
      </c>
    </row>
    <row r="35" spans="1:13">
      <c r="A35" t="s">
        <v>105</v>
      </c>
      <c r="D35" t="s">
        <v>106</v>
      </c>
      <c r="E35" t="s">
        <v>107</v>
      </c>
      <c r="I35" t="s">
        <v>105</v>
      </c>
      <c r="L35" t="s">
        <v>111</v>
      </c>
      <c r="M35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zoomScale="90" zoomScaleNormal="90" zoomScalePageLayoutView="90" workbookViewId="0">
      <selection activeCell="J11" sqref="J11:M11"/>
    </sheetView>
  </sheetViews>
  <sheetFormatPr baseColWidth="10" defaultColWidth="8.83203125" defaultRowHeight="14" x14ac:dyDescent="0"/>
  <cols>
    <col min="1" max="1" width="31" bestFit="1" customWidth="1"/>
    <col min="2" max="3" width="8.5" style="4" customWidth="1"/>
    <col min="4" max="7" width="8.33203125" style="3" customWidth="1"/>
    <col min="8" max="13" width="8.33203125" customWidth="1"/>
  </cols>
  <sheetData>
    <row r="1" spans="1:16" ht="15" thickBot="1">
      <c r="A1" s="10"/>
      <c r="B1" s="26"/>
      <c r="C1" s="26"/>
      <c r="D1" s="11"/>
      <c r="E1" s="11"/>
      <c r="F1" s="11"/>
      <c r="G1" s="11"/>
      <c r="H1" s="10"/>
      <c r="I1" s="10"/>
      <c r="J1" s="10"/>
      <c r="K1" s="10"/>
      <c r="L1" s="10"/>
      <c r="M1" s="10"/>
    </row>
    <row r="2" spans="1:16" ht="23.25" customHeight="1" thickTop="1">
      <c r="B2" s="21" t="s">
        <v>169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6" ht="22.5" customHeight="1">
      <c r="A3" s="25" t="s">
        <v>18</v>
      </c>
      <c r="B3" s="35" t="s">
        <v>170</v>
      </c>
      <c r="C3" s="24"/>
      <c r="D3" s="35" t="s">
        <v>171</v>
      </c>
      <c r="E3" s="24"/>
      <c r="F3" s="35" t="s">
        <v>172</v>
      </c>
      <c r="G3" s="24"/>
      <c r="H3" s="35" t="s">
        <v>173</v>
      </c>
      <c r="I3" s="24"/>
      <c r="J3" s="35" t="s">
        <v>174</v>
      </c>
      <c r="K3" s="24"/>
      <c r="L3" s="35" t="s">
        <v>175</v>
      </c>
      <c r="M3" s="24"/>
    </row>
    <row r="4" spans="1:16">
      <c r="A4" s="6" t="s">
        <v>19</v>
      </c>
      <c r="B4" s="20">
        <v>19.263000000000002</v>
      </c>
      <c r="C4" s="28" t="str">
        <f>IF(ABS(B5)&gt;2.58,"***",IF(ABS(B5)&gt;1.92,"**",IF(ABS(B5)&gt;1.64,"*","")))</f>
        <v>***</v>
      </c>
      <c r="D4" s="20">
        <v>19.527999999999999</v>
      </c>
      <c r="E4" s="28" t="str">
        <f>IF(ABS(D5)&gt;2.58,"***",IF(ABS(D5)&gt;1.92,"**",IF(ABS(D5)&gt;1.64,"*","")))</f>
        <v>***</v>
      </c>
      <c r="F4" s="20">
        <v>25.018999999999998</v>
      </c>
      <c r="G4" s="28" t="str">
        <f>IF(ABS(F5)&gt;2.58,"***",IF(ABS(F5)&gt;1.92,"**",IF(ABS(F5)&gt;1.64,"*","")))</f>
        <v>***</v>
      </c>
      <c r="H4" s="20">
        <v>30.609000000000002</v>
      </c>
      <c r="I4" s="28" t="str">
        <f>IF(ABS(H5)&gt;2.58,"***",IF(ABS(H5)&gt;1.92,"**",IF(ABS(H5)&gt;1.64,"*","")))</f>
        <v>***</v>
      </c>
      <c r="J4" s="20">
        <v>32.363</v>
      </c>
      <c r="K4" s="28" t="str">
        <f>IF(ABS(J5)&gt;2.58,"***",IF(ABS(J5)&gt;1.92,"**",IF(ABS(J5)&gt;1.64,"*","")))</f>
        <v>***</v>
      </c>
      <c r="L4" s="20">
        <v>34.229999999999997</v>
      </c>
      <c r="M4" s="28" t="str">
        <f>IF(ABS(L5)&gt;2.58,"***",IF(ABS(L5)&gt;1.92,"**",IF(ABS(L5)&gt;1.64,"*","")))</f>
        <v>***</v>
      </c>
      <c r="N4" s="20"/>
      <c r="O4" s="28"/>
      <c r="P4" s="20"/>
    </row>
    <row r="5" spans="1:16">
      <c r="A5" s="6"/>
      <c r="B5" s="18">
        <v>-40.950000000000003</v>
      </c>
      <c r="C5" s="29"/>
      <c r="D5" s="18">
        <v>-38.082000000000001</v>
      </c>
      <c r="E5" s="29"/>
      <c r="F5" s="18">
        <v>-20.631</v>
      </c>
      <c r="G5" s="29"/>
      <c r="H5" s="18">
        <v>-21.024999999999999</v>
      </c>
      <c r="I5" s="29"/>
      <c r="J5" s="18">
        <v>-23.218</v>
      </c>
      <c r="K5" s="29"/>
      <c r="L5" s="18">
        <v>-20.48</v>
      </c>
      <c r="M5" s="29"/>
    </row>
    <row r="6" spans="1:16">
      <c r="A6" s="6" t="s">
        <v>177</v>
      </c>
      <c r="B6" s="20">
        <v>-2.915</v>
      </c>
      <c r="C6" s="28" t="str">
        <f t="shared" ref="C6:M6" si="0">IF(ABS(B7)&gt;2.58,"***",IF(ABS(B7)&gt;1.92,"**",IF(ABS(B7)&gt;1.64,"*","")))</f>
        <v>***</v>
      </c>
      <c r="D6" s="20">
        <v>-3.0030000000000001</v>
      </c>
      <c r="E6" s="28" t="str">
        <f t="shared" si="0"/>
        <v>***</v>
      </c>
      <c r="F6" s="20">
        <v>-3.5409999999999999</v>
      </c>
      <c r="G6" s="28" t="str">
        <f t="shared" si="0"/>
        <v>***</v>
      </c>
      <c r="H6" s="20">
        <v>-4.2610000000000001</v>
      </c>
      <c r="I6" s="28" t="str">
        <f t="shared" si="0"/>
        <v>***</v>
      </c>
      <c r="J6" s="20">
        <v>-4.4390000000000001</v>
      </c>
      <c r="K6" s="28" t="str">
        <f t="shared" si="0"/>
        <v>***</v>
      </c>
      <c r="L6" s="20">
        <v>-4.7699999999999996</v>
      </c>
      <c r="M6" s="28" t="str">
        <f t="shared" si="0"/>
        <v>***</v>
      </c>
      <c r="N6" s="20"/>
      <c r="O6" s="28"/>
      <c r="P6" s="20"/>
    </row>
    <row r="7" spans="1:16">
      <c r="A7" s="14"/>
      <c r="B7" s="19">
        <v>-23.372</v>
      </c>
      <c r="C7" s="33"/>
      <c r="D7" s="19">
        <v>-20.949000000000002</v>
      </c>
      <c r="E7" s="33"/>
      <c r="F7" s="19">
        <v>-12.56</v>
      </c>
      <c r="G7" s="33"/>
      <c r="H7" s="19">
        <v>-14.202999999999999</v>
      </c>
      <c r="I7" s="33"/>
      <c r="J7" s="19">
        <v>-16.123000000000001</v>
      </c>
      <c r="K7" s="33"/>
      <c r="L7" s="19">
        <v>-14.717000000000001</v>
      </c>
      <c r="M7" s="33"/>
    </row>
    <row r="8" spans="1:16">
      <c r="A8" s="6" t="s">
        <v>28</v>
      </c>
      <c r="B8" s="9">
        <v>42</v>
      </c>
      <c r="C8" s="30"/>
      <c r="D8" s="9">
        <v>41</v>
      </c>
      <c r="E8" s="9"/>
      <c r="F8" s="9">
        <v>48</v>
      </c>
      <c r="G8" s="9"/>
      <c r="H8" s="9">
        <v>52</v>
      </c>
      <c r="I8" s="9"/>
      <c r="J8" s="9">
        <v>50</v>
      </c>
      <c r="K8" s="9"/>
      <c r="L8" s="9">
        <v>48</v>
      </c>
      <c r="M8" s="9"/>
    </row>
    <row r="9" spans="1:16">
      <c r="A9" s="6" t="s">
        <v>25</v>
      </c>
      <c r="B9" s="7">
        <v>0.93</v>
      </c>
      <c r="C9" s="31"/>
      <c r="D9" s="7">
        <v>0.91600000000000004</v>
      </c>
      <c r="E9" s="7"/>
      <c r="F9" s="7">
        <v>0.76900000000000002</v>
      </c>
      <c r="G9" s="7"/>
      <c r="H9" s="15">
        <v>0.79700000000000004</v>
      </c>
      <c r="I9" s="15"/>
      <c r="J9" s="8">
        <v>0.84099999999999997</v>
      </c>
      <c r="K9" s="8"/>
      <c r="L9" s="15">
        <v>0.82099999999999995</v>
      </c>
      <c r="M9" s="15"/>
    </row>
    <row r="10" spans="1:16" ht="15" thickBot="1">
      <c r="A10" s="10" t="s">
        <v>24</v>
      </c>
      <c r="B10" s="12">
        <v>1.135</v>
      </c>
      <c r="C10" s="32"/>
      <c r="D10" s="12">
        <v>1.2150000000000001</v>
      </c>
      <c r="E10" s="12"/>
      <c r="F10" s="12">
        <v>2.0990000000000002</v>
      </c>
      <c r="G10" s="12"/>
      <c r="H10" s="16">
        <v>2.04</v>
      </c>
      <c r="I10" s="16"/>
      <c r="J10" s="13">
        <v>1.7829999999999999</v>
      </c>
      <c r="K10" s="13"/>
      <c r="L10" s="16">
        <v>1.909</v>
      </c>
      <c r="M10" s="16"/>
    </row>
    <row r="11" spans="1:16" ht="15" thickTop="1">
      <c r="J11" t="s">
        <v>119</v>
      </c>
    </row>
    <row r="13" spans="1:16">
      <c r="B13"/>
      <c r="C13"/>
    </row>
    <row r="14" spans="1:16">
      <c r="D14" s="3" t="s">
        <v>116</v>
      </c>
      <c r="E14" s="3" t="s">
        <v>118</v>
      </c>
      <c r="F14" s="3" t="s">
        <v>117</v>
      </c>
    </row>
    <row r="15" spans="1:16">
      <c r="D15" s="27">
        <v>0.1</v>
      </c>
      <c r="E15" s="3">
        <v>1.64</v>
      </c>
      <c r="F15" s="3" t="s">
        <v>113</v>
      </c>
    </row>
    <row r="16" spans="1:16">
      <c r="D16" s="27">
        <v>0.05</v>
      </c>
      <c r="E16" s="3">
        <v>1.92</v>
      </c>
      <c r="F16" s="3" t="s">
        <v>114</v>
      </c>
    </row>
    <row r="17" spans="1:6">
      <c r="D17" s="27">
        <v>0.01</v>
      </c>
      <c r="E17" s="3">
        <v>2.58</v>
      </c>
      <c r="F17" s="3" t="s">
        <v>115</v>
      </c>
    </row>
    <row r="19" spans="1:6">
      <c r="A19" t="s">
        <v>176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zoomScale="85" zoomScaleNormal="85" zoomScalePageLayoutView="85" workbookViewId="0">
      <selection activeCell="F23" sqref="F23:H23"/>
    </sheetView>
  </sheetViews>
  <sheetFormatPr baseColWidth="10" defaultColWidth="8.83203125" defaultRowHeight="14" x14ac:dyDescent="0"/>
  <cols>
    <col min="16" max="16" width="17.5" customWidth="1"/>
    <col min="22" max="22" width="12.83203125" bestFit="1" customWidth="1"/>
  </cols>
  <sheetData>
    <row r="2" spans="1:26">
      <c r="A2" t="s">
        <v>133</v>
      </c>
      <c r="B2" t="s">
        <v>134</v>
      </c>
      <c r="C2" t="s">
        <v>135</v>
      </c>
      <c r="P2" t="s">
        <v>34</v>
      </c>
      <c r="Q2" t="s">
        <v>35</v>
      </c>
    </row>
    <row r="3" spans="1:26">
      <c r="A3" t="s">
        <v>36</v>
      </c>
      <c r="B3" t="s">
        <v>136</v>
      </c>
      <c r="C3" t="s">
        <v>136</v>
      </c>
      <c r="D3" t="s">
        <v>136</v>
      </c>
      <c r="E3" t="s">
        <v>136</v>
      </c>
      <c r="F3" t="s">
        <v>136</v>
      </c>
      <c r="G3" t="s">
        <v>136</v>
      </c>
      <c r="P3" t="s">
        <v>36</v>
      </c>
      <c r="Q3" t="s">
        <v>37</v>
      </c>
      <c r="R3" t="s">
        <v>36</v>
      </c>
      <c r="S3" t="s">
        <v>37</v>
      </c>
      <c r="T3" t="s">
        <v>37</v>
      </c>
    </row>
    <row r="4" spans="1:26">
      <c r="D4" t="s">
        <v>137</v>
      </c>
      <c r="E4" t="s">
        <v>138</v>
      </c>
      <c r="R4" t="s">
        <v>38</v>
      </c>
      <c r="S4" t="s">
        <v>39</v>
      </c>
    </row>
    <row r="5" spans="1:26">
      <c r="B5" t="s">
        <v>42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Q5" t="s">
        <v>40</v>
      </c>
      <c r="R5" t="s">
        <v>41</v>
      </c>
      <c r="S5" t="s">
        <v>42</v>
      </c>
      <c r="T5" t="s">
        <v>42</v>
      </c>
    </row>
    <row r="6" spans="1:26">
      <c r="D6" t="s">
        <v>140</v>
      </c>
      <c r="E6" t="s">
        <v>141</v>
      </c>
      <c r="R6" t="s">
        <v>43</v>
      </c>
      <c r="S6" t="s">
        <v>44</v>
      </c>
    </row>
    <row r="7" spans="1:26">
      <c r="B7">
        <v>2007</v>
      </c>
      <c r="C7">
        <v>2008</v>
      </c>
      <c r="D7">
        <v>2009</v>
      </c>
      <c r="E7">
        <v>2010</v>
      </c>
      <c r="F7">
        <v>2011</v>
      </c>
      <c r="G7">
        <v>2012</v>
      </c>
      <c r="Q7" t="s">
        <v>45</v>
      </c>
      <c r="R7" t="s">
        <v>46</v>
      </c>
      <c r="S7" t="s">
        <v>29</v>
      </c>
      <c r="T7" t="s">
        <v>30</v>
      </c>
    </row>
    <row r="8" spans="1:26">
      <c r="B8">
        <v>-1</v>
      </c>
      <c r="C8">
        <v>-2</v>
      </c>
      <c r="D8">
        <v>-3</v>
      </c>
      <c r="E8">
        <v>-4</v>
      </c>
      <c r="F8">
        <v>-5</v>
      </c>
      <c r="G8">
        <v>-6</v>
      </c>
      <c r="Q8">
        <v>-1</v>
      </c>
      <c r="R8">
        <v>-2</v>
      </c>
      <c r="S8">
        <v>-3</v>
      </c>
      <c r="T8">
        <v>-4</v>
      </c>
    </row>
    <row r="9" spans="1:26">
      <c r="A9" t="s">
        <v>41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P9" t="s">
        <v>41</v>
      </c>
      <c r="Q9" t="s">
        <v>42</v>
      </c>
      <c r="R9" t="s">
        <v>41</v>
      </c>
      <c r="S9" t="s">
        <v>42</v>
      </c>
      <c r="T9" t="s">
        <v>42</v>
      </c>
      <c r="W9" t="s">
        <v>45</v>
      </c>
      <c r="X9" t="s">
        <v>46</v>
      </c>
      <c r="Y9" t="s">
        <v>29</v>
      </c>
      <c r="Z9" t="s">
        <v>30</v>
      </c>
    </row>
    <row r="10" spans="1:26">
      <c r="A10" t="s">
        <v>142</v>
      </c>
      <c r="B10">
        <v>-2.915</v>
      </c>
      <c r="C10">
        <v>-3.0030000000000001</v>
      </c>
      <c r="D10">
        <v>-3.5409999999999999</v>
      </c>
      <c r="E10">
        <v>-4.2610000000000001</v>
      </c>
      <c r="F10">
        <v>-4.4390000000000001</v>
      </c>
      <c r="G10">
        <v>-4.7699999999999996</v>
      </c>
      <c r="P10" t="s">
        <v>87</v>
      </c>
      <c r="Q10">
        <v>-14.01</v>
      </c>
      <c r="R10">
        <v>-2.2269999999999999</v>
      </c>
      <c r="S10">
        <v>-15.124000000000001</v>
      </c>
      <c r="T10">
        <v>-10.427</v>
      </c>
      <c r="V10" t="s">
        <v>87</v>
      </c>
      <c r="W10">
        <f>Q10</f>
        <v>-14.01</v>
      </c>
      <c r="X10">
        <f>R10</f>
        <v>-2.2269999999999999</v>
      </c>
      <c r="Y10">
        <f>S10</f>
        <v>-15.124000000000001</v>
      </c>
      <c r="Z10">
        <f>T10</f>
        <v>-10.427</v>
      </c>
    </row>
    <row r="11" spans="1:26">
      <c r="B11" t="s">
        <v>143</v>
      </c>
      <c r="C11" t="s">
        <v>144</v>
      </c>
      <c r="D11" t="s">
        <v>145</v>
      </c>
      <c r="E11" t="s">
        <v>146</v>
      </c>
      <c r="F11" t="s">
        <v>147</v>
      </c>
      <c r="G11" t="s">
        <v>148</v>
      </c>
      <c r="Q11">
        <v>-1.8240000000000001</v>
      </c>
      <c r="R11">
        <v>-0.70499999999999996</v>
      </c>
      <c r="S11">
        <v>-1.841</v>
      </c>
      <c r="T11">
        <v>-1.4039999999999999</v>
      </c>
      <c r="W11">
        <f>IF(Q11&lt;0,Q11,-Q11)</f>
        <v>-1.8240000000000001</v>
      </c>
      <c r="X11">
        <f>IF(R11&lt;0,R11,-R11)</f>
        <v>-0.70499999999999996</v>
      </c>
      <c r="Y11">
        <f>IF(S11&lt;0,S11,-S11)</f>
        <v>-1.841</v>
      </c>
      <c r="Z11">
        <f>IF(T11&lt;0,T11,-T11)</f>
        <v>-1.4039999999999999</v>
      </c>
    </row>
    <row r="12" spans="1:26">
      <c r="P12" t="s">
        <v>47</v>
      </c>
      <c r="Q12">
        <v>2.6760000000000002</v>
      </c>
      <c r="R12">
        <v>0.27500000000000002</v>
      </c>
      <c r="S12">
        <v>2.8130000000000002</v>
      </c>
      <c r="T12">
        <v>2.3250000000000002</v>
      </c>
      <c r="V12" t="s">
        <v>47</v>
      </c>
      <c r="W12">
        <f>Q12</f>
        <v>2.6760000000000002</v>
      </c>
      <c r="X12">
        <f>R12</f>
        <v>0.27500000000000002</v>
      </c>
      <c r="Y12">
        <f>S12</f>
        <v>2.8130000000000002</v>
      </c>
      <c r="Z12">
        <f>T12</f>
        <v>2.3250000000000002</v>
      </c>
    </row>
    <row r="13" spans="1:26">
      <c r="A13" t="s">
        <v>87</v>
      </c>
      <c r="B13">
        <v>19.263000000000002</v>
      </c>
      <c r="C13">
        <v>19.527999999999999</v>
      </c>
      <c r="D13">
        <v>25.018999999999998</v>
      </c>
      <c r="E13">
        <v>30.609000000000002</v>
      </c>
      <c r="F13">
        <v>32.363</v>
      </c>
      <c r="G13">
        <v>34.229999999999997</v>
      </c>
      <c r="Q13">
        <v>3.274</v>
      </c>
      <c r="R13">
        <v>0.81799999999999995</v>
      </c>
      <c r="S13">
        <v>3.2189999999999999</v>
      </c>
      <c r="T13">
        <v>2.9260000000000002</v>
      </c>
      <c r="W13">
        <f>IF(Q13&lt;0,Q13,-Q13)</f>
        <v>-3.274</v>
      </c>
      <c r="X13">
        <f>IF(R13&lt;0,R13,-R13)</f>
        <v>-0.81799999999999995</v>
      </c>
      <c r="Y13">
        <f>IF(S13&lt;0,S13,-S13)</f>
        <v>-3.2189999999999999</v>
      </c>
      <c r="Z13">
        <f>IF(T13&lt;0,T13,-T13)</f>
        <v>-2.9260000000000002</v>
      </c>
    </row>
    <row r="14" spans="1:26">
      <c r="B14" t="s">
        <v>149</v>
      </c>
      <c r="C14" t="s">
        <v>150</v>
      </c>
      <c r="D14" t="s">
        <v>151</v>
      </c>
      <c r="E14" t="s">
        <v>152</v>
      </c>
      <c r="F14" t="s">
        <v>153</v>
      </c>
      <c r="G14" t="s">
        <v>154</v>
      </c>
      <c r="P14" t="s">
        <v>52</v>
      </c>
      <c r="Q14">
        <v>0.34399999999999997</v>
      </c>
      <c r="R14">
        <v>-9.8000000000000004E-2</v>
      </c>
      <c r="S14">
        <v>0.29499999999999998</v>
      </c>
      <c r="T14">
        <v>0.30499999999999999</v>
      </c>
      <c r="V14" t="s">
        <v>52</v>
      </c>
      <c r="W14">
        <f>Q14</f>
        <v>0.34399999999999997</v>
      </c>
      <c r="X14">
        <f>R14</f>
        <v>-9.8000000000000004E-2</v>
      </c>
      <c r="Y14">
        <f>S14</f>
        <v>0.29499999999999998</v>
      </c>
      <c r="Z14">
        <f>T14</f>
        <v>0.30499999999999999</v>
      </c>
    </row>
    <row r="15" spans="1:26">
      <c r="Q15">
        <v>1.9359999999999999</v>
      </c>
      <c r="R15">
        <v>-1.339</v>
      </c>
      <c r="S15">
        <v>1.5529999999999999</v>
      </c>
      <c r="T15">
        <v>1.819</v>
      </c>
      <c r="W15">
        <f>IF(Q15&lt;0,Q15,-Q15)</f>
        <v>-1.9359999999999999</v>
      </c>
      <c r="X15">
        <f>IF(R15&lt;0,R15,-R15)</f>
        <v>-1.339</v>
      </c>
      <c r="Y15">
        <f>IF(S15&lt;0,S15,-S15)</f>
        <v>-1.5529999999999999</v>
      </c>
      <c r="Z15">
        <f>IF(T15&lt;0,T15,-T15)</f>
        <v>-1.819</v>
      </c>
    </row>
    <row r="16" spans="1:26">
      <c r="A16" t="s">
        <v>41</v>
      </c>
      <c r="B16" t="s">
        <v>139</v>
      </c>
      <c r="C16" t="s">
        <v>139</v>
      </c>
      <c r="D16" t="s">
        <v>139</v>
      </c>
      <c r="E16" t="s">
        <v>139</v>
      </c>
      <c r="F16" t="s">
        <v>139</v>
      </c>
      <c r="G16" t="s">
        <v>139</v>
      </c>
      <c r="P16" t="s">
        <v>57</v>
      </c>
      <c r="Q16">
        <v>-2.0920000000000001</v>
      </c>
      <c r="R16">
        <v>0.59799999999999998</v>
      </c>
      <c r="S16">
        <v>-1.7929999999999999</v>
      </c>
      <c r="T16">
        <v>-2.327</v>
      </c>
      <c r="V16" t="s">
        <v>57</v>
      </c>
      <c r="W16">
        <f>Q16</f>
        <v>-2.0920000000000001</v>
      </c>
      <c r="X16">
        <f>R16</f>
        <v>0.59799999999999998</v>
      </c>
      <c r="Y16">
        <f>S16</f>
        <v>-1.7929999999999999</v>
      </c>
      <c r="Z16">
        <f>T16</f>
        <v>-2.327</v>
      </c>
    </row>
    <row r="17" spans="1:26">
      <c r="A17" t="s">
        <v>92</v>
      </c>
      <c r="B17">
        <v>42</v>
      </c>
      <c r="C17">
        <v>41</v>
      </c>
      <c r="D17">
        <v>48</v>
      </c>
      <c r="E17">
        <v>52</v>
      </c>
      <c r="F17">
        <v>50</v>
      </c>
      <c r="G17">
        <v>48</v>
      </c>
      <c r="Q17">
        <v>-2.7469999999999999</v>
      </c>
      <c r="R17">
        <v>1.9079999999999999</v>
      </c>
      <c r="S17">
        <v>-2.202</v>
      </c>
      <c r="T17">
        <v>-3.246</v>
      </c>
      <c r="W17">
        <f>IF(Q17&lt;0,Q17,-Q17)</f>
        <v>-2.7469999999999999</v>
      </c>
      <c r="X17">
        <f>IF(R17&lt;0,R17,-R17)</f>
        <v>-1.9079999999999999</v>
      </c>
      <c r="Y17">
        <f>IF(S17&lt;0,S17,-S17)</f>
        <v>-2.202</v>
      </c>
      <c r="Z17">
        <f>IF(T17&lt;0,T17,-T17)</f>
        <v>-3.246</v>
      </c>
    </row>
    <row r="18" spans="1:26">
      <c r="A18" t="s">
        <v>93</v>
      </c>
      <c r="B18">
        <v>0.93200000000000005</v>
      </c>
      <c r="C18">
        <v>0.91800000000000004</v>
      </c>
      <c r="D18">
        <v>0.77400000000000002</v>
      </c>
      <c r="E18">
        <v>0.80100000000000005</v>
      </c>
      <c r="F18">
        <v>0.84399999999999997</v>
      </c>
      <c r="G18">
        <v>0.82499999999999996</v>
      </c>
      <c r="P18" t="s">
        <v>62</v>
      </c>
      <c r="Q18">
        <v>6.8000000000000005E-2</v>
      </c>
      <c r="R18">
        <v>2.5999999999999999E-2</v>
      </c>
      <c r="S18">
        <v>8.1000000000000003E-2</v>
      </c>
      <c r="T18">
        <v>0.104</v>
      </c>
      <c r="V18" t="s">
        <v>62</v>
      </c>
      <c r="W18">
        <f>Q18</f>
        <v>6.8000000000000005E-2</v>
      </c>
      <c r="X18">
        <f>R18</f>
        <v>2.5999999999999999E-2</v>
      </c>
      <c r="Y18">
        <f>S18</f>
        <v>8.1000000000000003E-2</v>
      </c>
      <c r="Z18">
        <f>T18</f>
        <v>0.104</v>
      </c>
    </row>
    <row r="19" spans="1:26">
      <c r="A19" t="s">
        <v>94</v>
      </c>
      <c r="B19">
        <v>0.93</v>
      </c>
      <c r="C19">
        <v>0.91600000000000004</v>
      </c>
      <c r="D19">
        <v>0.76900000000000002</v>
      </c>
      <c r="E19">
        <v>0.79700000000000004</v>
      </c>
      <c r="F19">
        <v>0.84099999999999997</v>
      </c>
      <c r="G19">
        <v>0.82099999999999995</v>
      </c>
      <c r="Q19">
        <v>0.54200000000000004</v>
      </c>
      <c r="R19">
        <v>0.504</v>
      </c>
      <c r="S19">
        <v>0.60399999999999998</v>
      </c>
      <c r="T19">
        <v>0.86799999999999999</v>
      </c>
      <c r="W19">
        <f>IF(Q19&lt;0,Q19,-Q19)</f>
        <v>-0.54200000000000004</v>
      </c>
      <c r="X19">
        <f>IF(R19&lt;0,R19,-R19)</f>
        <v>-0.504</v>
      </c>
      <c r="Y19">
        <f>IF(S19&lt;0,S19,-S19)</f>
        <v>-0.60399999999999998</v>
      </c>
      <c r="Z19">
        <f>IF(T19&lt;0,T19,-T19)</f>
        <v>-0.86799999999999999</v>
      </c>
    </row>
    <row r="20" spans="1:26">
      <c r="A20" t="s">
        <v>95</v>
      </c>
      <c r="B20" t="s">
        <v>155</v>
      </c>
      <c r="C20" t="s">
        <v>156</v>
      </c>
      <c r="D20" t="s">
        <v>157</v>
      </c>
      <c r="E20" t="s">
        <v>158</v>
      </c>
      <c r="F20" t="s">
        <v>159</v>
      </c>
      <c r="G20" t="s">
        <v>160</v>
      </c>
      <c r="P20" t="s">
        <v>67</v>
      </c>
      <c r="Q20">
        <v>0.185</v>
      </c>
      <c r="R20">
        <v>-5.8999999999999997E-2</v>
      </c>
      <c r="S20">
        <v>0.155</v>
      </c>
      <c r="T20">
        <v>0.193</v>
      </c>
      <c r="V20" t="s">
        <v>67</v>
      </c>
      <c r="W20">
        <f>Q20</f>
        <v>0.185</v>
      </c>
      <c r="X20">
        <f>R20</f>
        <v>-5.8999999999999997E-2</v>
      </c>
      <c r="Y20">
        <f>S20</f>
        <v>0.155</v>
      </c>
      <c r="Z20">
        <f>T20</f>
        <v>0.193</v>
      </c>
    </row>
    <row r="21" spans="1:26">
      <c r="A21" t="s">
        <v>100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  <c r="Q21">
        <v>2.2149999999999999</v>
      </c>
      <c r="R21">
        <v>-1.716</v>
      </c>
      <c r="S21">
        <v>1.7410000000000001</v>
      </c>
      <c r="T21">
        <v>2.379</v>
      </c>
      <c r="W21">
        <f>IF(Q21&lt;0,Q21,-Q21)</f>
        <v>-2.2149999999999999</v>
      </c>
      <c r="X21">
        <f>IF(R21&lt;0,R21,-R21)</f>
        <v>-1.716</v>
      </c>
      <c r="Y21">
        <f>IF(S21&lt;0,S21,-S21)</f>
        <v>-1.7410000000000001</v>
      </c>
      <c r="Z21">
        <f>IF(T21&lt;0,T21,-T21)</f>
        <v>-2.379</v>
      </c>
    </row>
    <row r="22" spans="1:26">
      <c r="A22" t="s">
        <v>36</v>
      </c>
      <c r="B22" t="s">
        <v>136</v>
      </c>
      <c r="C22" t="s">
        <v>136</v>
      </c>
      <c r="D22" t="s">
        <v>136</v>
      </c>
      <c r="E22" t="s">
        <v>136</v>
      </c>
      <c r="F22" t="s">
        <v>136</v>
      </c>
      <c r="G22" t="s">
        <v>136</v>
      </c>
      <c r="P22" t="s">
        <v>72</v>
      </c>
      <c r="Q22">
        <v>3.0000000000000001E-3</v>
      </c>
      <c r="R22">
        <v>-1E-3</v>
      </c>
      <c r="S22">
        <v>3.0000000000000001E-3</v>
      </c>
      <c r="T22">
        <v>3.0000000000000001E-3</v>
      </c>
      <c r="V22" t="s">
        <v>72</v>
      </c>
      <c r="W22">
        <f>Q22</f>
        <v>3.0000000000000001E-3</v>
      </c>
      <c r="X22">
        <f>R22</f>
        <v>-1E-3</v>
      </c>
      <c r="Y22">
        <f>S22</f>
        <v>3.0000000000000001E-3</v>
      </c>
      <c r="Z22">
        <f>T22</f>
        <v>3.0000000000000001E-3</v>
      </c>
    </row>
    <row r="23" spans="1:26">
      <c r="A23" t="s">
        <v>105</v>
      </c>
      <c r="F23" t="s">
        <v>167</v>
      </c>
      <c r="G23" t="s">
        <v>168</v>
      </c>
      <c r="Q23">
        <v>1.425</v>
      </c>
      <c r="R23">
        <v>-0.86499999999999999</v>
      </c>
      <c r="S23">
        <v>1.167</v>
      </c>
      <c r="T23">
        <v>1.4470000000000001</v>
      </c>
      <c r="W23">
        <f>IF(Q23&lt;0,Q23,-Q23)</f>
        <v>-1.425</v>
      </c>
      <c r="X23">
        <f>IF(R23&lt;0,R23,-R23)</f>
        <v>-0.86499999999999999</v>
      </c>
      <c r="Y23">
        <f>IF(S23&lt;0,S23,-S23)</f>
        <v>-1.167</v>
      </c>
      <c r="Z23">
        <f>IF(T23&lt;0,T23,-T23)</f>
        <v>-1.4470000000000001</v>
      </c>
    </row>
    <row r="24" spans="1:26">
      <c r="P24" t="s">
        <v>77</v>
      </c>
      <c r="Q24">
        <v>-0.82899999999999996</v>
      </c>
      <c r="R24">
        <v>-0.22500000000000001</v>
      </c>
      <c r="S24">
        <v>-0.94199999999999995</v>
      </c>
      <c r="T24">
        <v>-0.46200000000000002</v>
      </c>
      <c r="V24" t="s">
        <v>77</v>
      </c>
      <c r="W24">
        <f>Q24</f>
        <v>-0.82899999999999996</v>
      </c>
      <c r="X24">
        <f>R24</f>
        <v>-0.22500000000000001</v>
      </c>
      <c r="Y24">
        <f>S24</f>
        <v>-0.94199999999999995</v>
      </c>
      <c r="Z24">
        <f>T24</f>
        <v>-0.46200000000000002</v>
      </c>
    </row>
    <row r="25" spans="1:26">
      <c r="D25" t="s">
        <v>87</v>
      </c>
      <c r="E25">
        <v>19.263000000000002</v>
      </c>
      <c r="F25">
        <v>19.527999999999999</v>
      </c>
      <c r="G25">
        <v>25.018999999999998</v>
      </c>
      <c r="H25">
        <v>30.609000000000002</v>
      </c>
      <c r="I25">
        <v>32.363</v>
      </c>
      <c r="J25">
        <v>34.229999999999997</v>
      </c>
      <c r="Q25">
        <v>-0.61</v>
      </c>
      <c r="R25">
        <v>-0.40300000000000002</v>
      </c>
      <c r="S25">
        <v>-0.64800000000000002</v>
      </c>
      <c r="T25">
        <v>-0.35299999999999998</v>
      </c>
      <c r="W25">
        <f>IF(Q25&lt;0,Q25,-Q25)</f>
        <v>-0.61</v>
      </c>
      <c r="X25">
        <f>IF(R25&lt;0,R25,-R25)</f>
        <v>-0.40300000000000002</v>
      </c>
      <c r="Y25">
        <f>IF(S25&lt;0,S25,-S25)</f>
        <v>-0.64800000000000002</v>
      </c>
      <c r="Z25">
        <f>IF(T25&lt;0,T25,-T25)</f>
        <v>-0.35299999999999998</v>
      </c>
    </row>
    <row r="26" spans="1:26">
      <c r="E26">
        <v>40.950000000000003</v>
      </c>
      <c r="F26">
        <v>38.082000000000001</v>
      </c>
      <c r="G26">
        <v>20.631</v>
      </c>
      <c r="H26">
        <v>21.024999999999999</v>
      </c>
      <c r="I26">
        <v>23.218</v>
      </c>
      <c r="J26">
        <v>20.48</v>
      </c>
      <c r="P26" t="s">
        <v>82</v>
      </c>
      <c r="Q26">
        <v>-0.05</v>
      </c>
      <c r="R26">
        <v>-1.048</v>
      </c>
      <c r="S26">
        <v>-0.57399999999999995</v>
      </c>
      <c r="T26">
        <v>0.124</v>
      </c>
      <c r="V26" t="s">
        <v>82</v>
      </c>
      <c r="W26">
        <f>Q26</f>
        <v>-0.05</v>
      </c>
      <c r="X26">
        <f>R26</f>
        <v>-1.048</v>
      </c>
      <c r="Y26">
        <f>S26</f>
        <v>-0.57399999999999995</v>
      </c>
      <c r="Z26">
        <f>T26</f>
        <v>0.124</v>
      </c>
    </row>
    <row r="27" spans="1:26">
      <c r="D27" t="s">
        <v>142</v>
      </c>
      <c r="E27">
        <v>-2.915</v>
      </c>
      <c r="F27">
        <v>-3.0030000000000001</v>
      </c>
      <c r="G27">
        <v>-3.5409999999999999</v>
      </c>
      <c r="H27">
        <v>-4.2610000000000001</v>
      </c>
      <c r="I27">
        <v>-4.4390000000000001</v>
      </c>
      <c r="J27">
        <v>-4.7699999999999996</v>
      </c>
      <c r="Q27">
        <v>-4.8000000000000001E-2</v>
      </c>
      <c r="R27">
        <v>-2.423</v>
      </c>
      <c r="S27">
        <v>-0.51100000000000001</v>
      </c>
      <c r="T27">
        <v>0.126</v>
      </c>
      <c r="W27">
        <f>IF(Q27&lt;0,Q27,-Q27)</f>
        <v>-4.8000000000000001E-2</v>
      </c>
      <c r="X27">
        <f>IF(R27&lt;0,R27,-R27)</f>
        <v>-2.423</v>
      </c>
      <c r="Y27">
        <f>IF(S27&lt;0,S27,-S27)</f>
        <v>-0.51100000000000001</v>
      </c>
      <c r="Z27">
        <f>IF(T27&lt;0,T27,-T27)</f>
        <v>-0.126</v>
      </c>
    </row>
    <row r="28" spans="1:26">
      <c r="E28">
        <v>-23.372</v>
      </c>
      <c r="F28">
        <v>-20.949000000000002</v>
      </c>
      <c r="G28">
        <v>-12.56</v>
      </c>
      <c r="H28">
        <v>-14.202999999999999</v>
      </c>
      <c r="I28">
        <v>-16.123000000000001</v>
      </c>
      <c r="J28">
        <v>-14.717000000000001</v>
      </c>
      <c r="P28" t="s">
        <v>41</v>
      </c>
      <c r="Q28" t="s">
        <v>42</v>
      </c>
      <c r="R28" t="s">
        <v>41</v>
      </c>
      <c r="S28" t="s">
        <v>42</v>
      </c>
      <c r="T28" t="s">
        <v>42</v>
      </c>
      <c r="W28">
        <f>Q29</f>
        <v>46</v>
      </c>
      <c r="X28">
        <f>R29</f>
        <v>46</v>
      </c>
      <c r="Y28">
        <f>S29</f>
        <v>46</v>
      </c>
      <c r="Z28">
        <f>T29</f>
        <v>48</v>
      </c>
    </row>
    <row r="29" spans="1:26">
      <c r="P29" t="s">
        <v>92</v>
      </c>
      <c r="Q29">
        <v>46</v>
      </c>
      <c r="R29">
        <v>46</v>
      </c>
      <c r="S29">
        <v>46</v>
      </c>
      <c r="T29">
        <v>48</v>
      </c>
      <c r="W29">
        <f>Q31</f>
        <v>0.69299999999999995</v>
      </c>
      <c r="X29">
        <f>R31</f>
        <v>4.1000000000000002E-2</v>
      </c>
      <c r="Y29">
        <f>S31</f>
        <v>0.66400000000000003</v>
      </c>
      <c r="Z29">
        <f>T31</f>
        <v>0.68600000000000005</v>
      </c>
    </row>
    <row r="30" spans="1:26">
      <c r="D30" t="s">
        <v>87</v>
      </c>
      <c r="E30">
        <f>E25</f>
        <v>19.263000000000002</v>
      </c>
      <c r="F30">
        <f t="shared" ref="F30:J30" si="0">F25</f>
        <v>19.527999999999999</v>
      </c>
      <c r="G30">
        <f t="shared" si="0"/>
        <v>25.018999999999998</v>
      </c>
      <c r="H30">
        <f t="shared" si="0"/>
        <v>30.609000000000002</v>
      </c>
      <c r="I30">
        <f t="shared" si="0"/>
        <v>32.363</v>
      </c>
      <c r="J30">
        <f t="shared" si="0"/>
        <v>34.229999999999997</v>
      </c>
      <c r="P30" t="s">
        <v>93</v>
      </c>
      <c r="Q30">
        <v>0.747</v>
      </c>
      <c r="R30">
        <v>0.21099999999999999</v>
      </c>
      <c r="S30">
        <v>0.72399999999999998</v>
      </c>
      <c r="T30">
        <v>0.74</v>
      </c>
      <c r="W30">
        <v>2.5209999999999999</v>
      </c>
      <c r="X30">
        <v>1.0369999999999999</v>
      </c>
      <c r="Y30">
        <v>2.6960000000000002</v>
      </c>
      <c r="Z30">
        <v>2.4830000000000001</v>
      </c>
    </row>
    <row r="31" spans="1:26">
      <c r="E31">
        <f>IF(E26&lt;0,E26,-E26)</f>
        <v>-40.950000000000003</v>
      </c>
      <c r="F31">
        <f t="shared" ref="F31:J31" si="1">IF(F26&lt;0,F26,-F26)</f>
        <v>-38.082000000000001</v>
      </c>
      <c r="G31">
        <f t="shared" si="1"/>
        <v>-20.631</v>
      </c>
      <c r="H31">
        <f t="shared" si="1"/>
        <v>-21.024999999999999</v>
      </c>
      <c r="I31">
        <f t="shared" si="1"/>
        <v>-23.218</v>
      </c>
      <c r="J31">
        <f t="shared" si="1"/>
        <v>-20.48</v>
      </c>
      <c r="P31" t="s">
        <v>94</v>
      </c>
      <c r="Q31">
        <v>0.69299999999999995</v>
      </c>
      <c r="R31">
        <v>4.1000000000000002E-2</v>
      </c>
      <c r="S31">
        <v>0.66400000000000003</v>
      </c>
      <c r="T31">
        <v>0.68600000000000005</v>
      </c>
    </row>
    <row r="32" spans="1:26">
      <c r="D32" t="s">
        <v>142</v>
      </c>
      <c r="E32">
        <f>E27</f>
        <v>-2.915</v>
      </c>
      <c r="F32">
        <f t="shared" ref="F32:J32" si="2">F27</f>
        <v>-3.0030000000000001</v>
      </c>
      <c r="G32">
        <f t="shared" si="2"/>
        <v>-3.5409999999999999</v>
      </c>
      <c r="H32">
        <f t="shared" si="2"/>
        <v>-4.2610000000000001</v>
      </c>
      <c r="I32">
        <f t="shared" si="2"/>
        <v>-4.4390000000000001</v>
      </c>
      <c r="J32">
        <f t="shared" si="2"/>
        <v>-4.7699999999999996</v>
      </c>
      <c r="P32" t="s">
        <v>95</v>
      </c>
      <c r="Q32" t="s">
        <v>96</v>
      </c>
      <c r="R32" t="s">
        <v>97</v>
      </c>
      <c r="S32" t="s">
        <v>98</v>
      </c>
      <c r="T32" t="s">
        <v>99</v>
      </c>
    </row>
    <row r="33" spans="4:20">
      <c r="E33">
        <f>IF(E28&lt;0,E28,-E28)</f>
        <v>-23.372</v>
      </c>
      <c r="F33">
        <f t="shared" ref="F33:J33" si="3">IF(F28&lt;0,F28,-F28)</f>
        <v>-20.949000000000002</v>
      </c>
      <c r="G33">
        <f t="shared" si="3"/>
        <v>-12.56</v>
      </c>
      <c r="H33">
        <f t="shared" si="3"/>
        <v>-14.202999999999999</v>
      </c>
      <c r="I33">
        <f t="shared" si="3"/>
        <v>-16.123000000000001</v>
      </c>
      <c r="J33">
        <f t="shared" si="3"/>
        <v>-14.717000000000001</v>
      </c>
      <c r="P33" t="s">
        <v>100</v>
      </c>
      <c r="Q33" t="s">
        <v>108</v>
      </c>
      <c r="R33" t="s">
        <v>102</v>
      </c>
      <c r="S33" t="s">
        <v>109</v>
      </c>
      <c r="T33" t="s">
        <v>110</v>
      </c>
    </row>
    <row r="34" spans="4:20">
      <c r="D34" t="s">
        <v>92</v>
      </c>
      <c r="E34">
        <v>42</v>
      </c>
      <c r="F34">
        <v>41</v>
      </c>
      <c r="G34">
        <v>48</v>
      </c>
      <c r="H34">
        <v>52</v>
      </c>
      <c r="I34">
        <v>50</v>
      </c>
      <c r="J34">
        <v>48</v>
      </c>
      <c r="P34" t="s">
        <v>36</v>
      </c>
      <c r="Q34" t="s">
        <v>37</v>
      </c>
      <c r="R34" t="s">
        <v>36</v>
      </c>
      <c r="S34" t="s">
        <v>37</v>
      </c>
      <c r="T34" t="s">
        <v>37</v>
      </c>
    </row>
    <row r="35" spans="4:20">
      <c r="D35" t="s">
        <v>94</v>
      </c>
      <c r="E35">
        <v>0.93</v>
      </c>
      <c r="F35">
        <v>0.91600000000000004</v>
      </c>
      <c r="G35">
        <v>0.76900000000000002</v>
      </c>
      <c r="H35">
        <v>0.79700000000000004</v>
      </c>
      <c r="I35">
        <v>0.84099999999999997</v>
      </c>
      <c r="J35">
        <v>0.82099999999999995</v>
      </c>
      <c r="P35" t="s">
        <v>105</v>
      </c>
      <c r="S35" t="s">
        <v>111</v>
      </c>
      <c r="T35" t="s">
        <v>112</v>
      </c>
    </row>
    <row r="36" spans="4:20">
      <c r="D36" t="s">
        <v>95</v>
      </c>
      <c r="E36">
        <v>1.135</v>
      </c>
      <c r="F36">
        <v>1.2150000000000001</v>
      </c>
      <c r="G36">
        <v>2.0990000000000002</v>
      </c>
      <c r="H36">
        <v>2.04</v>
      </c>
      <c r="I36">
        <v>1.7829999999999999</v>
      </c>
      <c r="J36">
        <v>1.909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90" zoomScaleNormal="90" zoomScalePageLayoutView="90" workbookViewId="0">
      <selection sqref="A1:M27"/>
    </sheetView>
  </sheetViews>
  <sheetFormatPr baseColWidth="10" defaultColWidth="8.83203125" defaultRowHeight="14" x14ac:dyDescent="0"/>
  <cols>
    <col min="1" max="1" width="31" bestFit="1" customWidth="1"/>
    <col min="2" max="3" width="8.5" style="4" customWidth="1"/>
    <col min="4" max="7" width="8.33203125" style="3" customWidth="1"/>
    <col min="8" max="13" width="8.33203125" customWidth="1"/>
  </cols>
  <sheetData>
    <row r="1" spans="1:13" ht="15" thickBot="1">
      <c r="A1" s="10"/>
      <c r="B1" s="26"/>
      <c r="C1" s="26"/>
      <c r="D1" s="11"/>
      <c r="E1" s="11"/>
      <c r="F1" s="11"/>
      <c r="G1" s="11"/>
      <c r="H1" s="10"/>
      <c r="I1" s="10"/>
      <c r="J1" s="10"/>
      <c r="K1" s="10"/>
      <c r="L1" s="10"/>
      <c r="M1" s="10"/>
    </row>
    <row r="2" spans="1:13" ht="23.25" customHeight="1" thickTop="1">
      <c r="B2" s="21" t="s">
        <v>169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22.5" customHeight="1">
      <c r="A3" s="25" t="s">
        <v>18</v>
      </c>
      <c r="B3" s="35" t="s">
        <v>170</v>
      </c>
      <c r="C3" s="24"/>
      <c r="D3" s="35" t="s">
        <v>171</v>
      </c>
      <c r="E3" s="24"/>
      <c r="F3" s="35" t="s">
        <v>172</v>
      </c>
      <c r="G3" s="24"/>
      <c r="H3" s="35" t="s">
        <v>173</v>
      </c>
      <c r="I3" s="24"/>
      <c r="J3" s="35" t="s">
        <v>174</v>
      </c>
      <c r="K3" s="24"/>
      <c r="L3" s="35" t="s">
        <v>175</v>
      </c>
      <c r="M3" s="24"/>
    </row>
    <row r="4" spans="1:13">
      <c r="A4" s="6" t="s">
        <v>19</v>
      </c>
      <c r="B4" s="20">
        <v>18.045000000000002</v>
      </c>
      <c r="C4" s="28" t="str">
        <f>IF(ABS(B5)&gt;2.58,"***",IF(ABS(B5)&gt;1.92,"**",IF(ABS(B5)&gt;1.64,"*","")))</f>
        <v>***</v>
      </c>
      <c r="D4" s="20">
        <v>16.372</v>
      </c>
      <c r="E4" s="28" t="str">
        <f>IF(ABS(D5)&gt;2.58,"***",IF(ABS(D5)&gt;1.92,"**",IF(ABS(D5)&gt;1.64,"*","")))</f>
        <v>***</v>
      </c>
      <c r="F4" s="20">
        <v>11.191000000000001</v>
      </c>
      <c r="G4" s="28" t="str">
        <f>IF(ABS(F5)&gt;2.58,"***",IF(ABS(F5)&gt;1.92,"**",IF(ABS(F5)&gt;1.64,"*","")))</f>
        <v>***</v>
      </c>
      <c r="H4" s="20">
        <v>9.9920000000000009</v>
      </c>
      <c r="I4" s="28" t="str">
        <f>IF(ABS(H5)&gt;2.58,"***",IF(ABS(H5)&gt;1.92,"**",IF(ABS(H5)&gt;1.64,"*","")))</f>
        <v>**</v>
      </c>
      <c r="J4" s="20">
        <v>17.193000000000001</v>
      </c>
      <c r="K4" s="28" t="str">
        <f>IF(ABS(J5)&gt;2.58,"***",IF(ABS(J5)&gt;1.92,"**",IF(ABS(J5)&gt;1.64,"*","")))</f>
        <v>***</v>
      </c>
      <c r="L4" s="20">
        <v>24.978000000000002</v>
      </c>
      <c r="M4" s="28" t="str">
        <f>IF(ABS(L5)&gt;2.58,"***",IF(ABS(L5)&gt;1.92,"**",IF(ABS(L5)&gt;1.64,"*","")))</f>
        <v>***</v>
      </c>
    </row>
    <row r="5" spans="1:13">
      <c r="A5" s="6"/>
      <c r="B5" s="18">
        <v>-6.1609999999999996</v>
      </c>
      <c r="C5" s="28"/>
      <c r="D5" s="18">
        <v>-4.8899999999999997</v>
      </c>
      <c r="E5" s="28"/>
      <c r="F5" s="18">
        <v>-2.6110000000000002</v>
      </c>
      <c r="G5" s="28"/>
      <c r="H5" s="18">
        <v>-2.121</v>
      </c>
      <c r="I5" s="28"/>
      <c r="J5" s="18">
        <v>-3.3730000000000002</v>
      </c>
      <c r="K5" s="28"/>
      <c r="L5" s="18">
        <v>-3.7469999999999999</v>
      </c>
      <c r="M5" s="28"/>
    </row>
    <row r="6" spans="1:13">
      <c r="A6" s="6" t="s">
        <v>20</v>
      </c>
      <c r="B6" s="20">
        <v>0.248</v>
      </c>
      <c r="C6" s="28" t="str">
        <f t="shared" ref="C6" si="0">IF(ABS(B7)&gt;2.58,"***",IF(ABS(B7)&gt;1.92,"**",IF(ABS(B7)&gt;1.64,"*","")))</f>
        <v/>
      </c>
      <c r="D6" s="20">
        <v>0.44900000000000001</v>
      </c>
      <c r="E6" s="28" t="str">
        <f t="shared" ref="E6" si="1">IF(ABS(D7)&gt;2.58,"***",IF(ABS(D7)&gt;1.92,"**",IF(ABS(D7)&gt;1.64,"*","")))</f>
        <v/>
      </c>
      <c r="F6" s="20">
        <v>0.82499999999999996</v>
      </c>
      <c r="G6" s="28" t="str">
        <f t="shared" ref="G6" si="2">IF(ABS(F7)&gt;2.58,"***",IF(ABS(F7)&gt;1.92,"**",IF(ABS(F7)&gt;1.64,"*","")))</f>
        <v>*</v>
      </c>
      <c r="H6" s="20">
        <v>1.4159999999999999</v>
      </c>
      <c r="I6" s="28" t="str">
        <f t="shared" ref="I6" si="3">IF(ABS(H7)&gt;2.58,"***",IF(ABS(H7)&gt;1.92,"**",IF(ABS(H7)&gt;1.64,"*","")))</f>
        <v>***</v>
      </c>
      <c r="J6" s="20">
        <v>0.90700000000000003</v>
      </c>
      <c r="K6" s="28" t="str">
        <f t="shared" ref="K6" si="4">IF(ABS(J7)&gt;2.58,"***",IF(ABS(J7)&gt;1.92,"**",IF(ABS(J7)&gt;1.64,"*","")))</f>
        <v>**</v>
      </c>
      <c r="L6" s="20">
        <v>0.58599999999999997</v>
      </c>
      <c r="M6" s="28" t="str">
        <f t="shared" ref="M6" si="5">IF(ABS(L7)&gt;2.58,"***",IF(ABS(L7)&gt;1.92,"**",IF(ABS(L7)&gt;1.64,"*","")))</f>
        <v/>
      </c>
    </row>
    <row r="7" spans="1:13">
      <c r="A7" s="6"/>
      <c r="B7" s="18">
        <v>-0.86799999999999999</v>
      </c>
      <c r="C7" s="28"/>
      <c r="D7" s="18">
        <v>-1.2729999999999999</v>
      </c>
      <c r="E7" s="28"/>
      <c r="F7" s="18">
        <v>-1.8540000000000001</v>
      </c>
      <c r="G7" s="28"/>
      <c r="H7" s="18">
        <v>-3.177</v>
      </c>
      <c r="I7" s="28"/>
      <c r="J7" s="18">
        <v>-2.15</v>
      </c>
      <c r="K7" s="28"/>
      <c r="L7" s="18">
        <v>-1.0549999999999999</v>
      </c>
      <c r="M7" s="28"/>
    </row>
    <row r="8" spans="1:13">
      <c r="A8" s="6" t="s">
        <v>21</v>
      </c>
      <c r="B8" s="20">
        <v>-0.25700000000000001</v>
      </c>
      <c r="C8" s="28" t="str">
        <f t="shared" ref="C8" si="6">IF(ABS(B9)&gt;2.58,"***",IF(ABS(B9)&gt;1.92,"**",IF(ABS(B9)&gt;1.64,"*","")))</f>
        <v>***</v>
      </c>
      <c r="D8" s="20">
        <v>-0.155</v>
      </c>
      <c r="E8" s="28" t="str">
        <f t="shared" ref="E8" si="7">IF(ABS(D9)&gt;2.58,"***",IF(ABS(D9)&gt;1.92,"**",IF(ABS(D9)&gt;1.64,"*","")))</f>
        <v>*</v>
      </c>
      <c r="F8" s="20">
        <v>2.8000000000000001E-2</v>
      </c>
      <c r="G8" s="28" t="str">
        <f t="shared" ref="G8" si="8">IF(ABS(F9)&gt;2.58,"***",IF(ABS(F9)&gt;1.92,"**",IF(ABS(F9)&gt;1.64,"*","")))</f>
        <v/>
      </c>
      <c r="H8" s="20">
        <v>0.14099999999999999</v>
      </c>
      <c r="I8" s="28" t="str">
        <f t="shared" ref="I8" si="9">IF(ABS(H9)&gt;2.58,"***",IF(ABS(H9)&gt;1.92,"**",IF(ABS(H9)&gt;1.64,"*","")))</f>
        <v/>
      </c>
      <c r="J8" s="20">
        <v>0.13</v>
      </c>
      <c r="K8" s="28" t="str">
        <f t="shared" ref="K8" si="10">IF(ABS(J9)&gt;2.58,"***",IF(ABS(J9)&gt;1.92,"**",IF(ABS(J9)&gt;1.64,"*","")))</f>
        <v/>
      </c>
      <c r="L8" s="20">
        <v>-5.6000000000000001E-2</v>
      </c>
      <c r="M8" s="28" t="str">
        <f t="shared" ref="M8" si="11">IF(ABS(L9)&gt;2.58,"***",IF(ABS(L9)&gt;1.92,"**",IF(ABS(L9)&gt;1.64,"*","")))</f>
        <v/>
      </c>
    </row>
    <row r="9" spans="1:13">
      <c r="A9" s="6"/>
      <c r="B9" s="18">
        <v>-2.79</v>
      </c>
      <c r="C9" s="28"/>
      <c r="D9" s="18">
        <v>-1.792</v>
      </c>
      <c r="E9" s="28"/>
      <c r="F9" s="18">
        <v>-0.223</v>
      </c>
      <c r="G9" s="28"/>
      <c r="H9" s="18">
        <v>-1.17</v>
      </c>
      <c r="I9" s="28"/>
      <c r="J9" s="18">
        <v>-1.1419999999999999</v>
      </c>
      <c r="K9" s="28"/>
      <c r="L9" s="18">
        <v>-0.47799999999999998</v>
      </c>
      <c r="M9" s="28"/>
    </row>
    <row r="10" spans="1:13">
      <c r="A10" s="6" t="s">
        <v>6</v>
      </c>
      <c r="B10" s="20">
        <v>-0.626</v>
      </c>
      <c r="C10" s="28" t="str">
        <f t="shared" ref="C10" si="12">IF(ABS(B11)&gt;2.58,"***",IF(ABS(B11)&gt;1.92,"**",IF(ABS(B11)&gt;1.64,"*","")))</f>
        <v>**</v>
      </c>
      <c r="D10" s="20">
        <v>-0.10299999999999999</v>
      </c>
      <c r="E10" s="28" t="str">
        <f t="shared" ref="E10" si="13">IF(ABS(D11)&gt;2.58,"***",IF(ABS(D11)&gt;1.92,"**",IF(ABS(D11)&gt;1.64,"*","")))</f>
        <v/>
      </c>
      <c r="F10" s="20">
        <v>-1.109</v>
      </c>
      <c r="G10" s="28" t="str">
        <f t="shared" ref="G10" si="14">IF(ABS(F11)&gt;2.58,"***",IF(ABS(F11)&gt;1.92,"**",IF(ABS(F11)&gt;1.64,"*","")))</f>
        <v>**</v>
      </c>
      <c r="H10" s="20">
        <v>0.16900000000000001</v>
      </c>
      <c r="I10" s="28" t="str">
        <f t="shared" ref="I10" si="15">IF(ABS(H11)&gt;2.58,"***",IF(ABS(H11)&gt;1.92,"**",IF(ABS(H11)&gt;1.64,"*","")))</f>
        <v/>
      </c>
      <c r="J10" s="20">
        <v>0.82799999999999996</v>
      </c>
      <c r="K10" s="28" t="str">
        <f t="shared" ref="K10" si="16">IF(ABS(J11)&gt;2.58,"***",IF(ABS(J11)&gt;1.92,"**",IF(ABS(J11)&gt;1.64,"*","")))</f>
        <v/>
      </c>
      <c r="L10" s="20">
        <v>0.50700000000000001</v>
      </c>
      <c r="M10" s="28" t="str">
        <f t="shared" ref="M10" si="17">IF(ABS(L11)&gt;2.58,"***",IF(ABS(L11)&gt;1.92,"**",IF(ABS(L11)&gt;1.64,"*","")))</f>
        <v/>
      </c>
    </row>
    <row r="11" spans="1:13">
      <c r="A11" s="6"/>
      <c r="B11" s="18">
        <v>-2.2349999999999999</v>
      </c>
      <c r="C11" s="28"/>
      <c r="D11" s="18">
        <v>-0.58699999999999997</v>
      </c>
      <c r="E11" s="28"/>
      <c r="F11" s="18">
        <v>-2.1869999999999998</v>
      </c>
      <c r="G11" s="28"/>
      <c r="H11" s="18">
        <v>-0.52600000000000002</v>
      </c>
      <c r="I11" s="28"/>
      <c r="J11" s="18">
        <v>-1.4179999999999999</v>
      </c>
      <c r="K11" s="28"/>
      <c r="L11" s="18">
        <v>-0.90700000000000003</v>
      </c>
      <c r="M11" s="28"/>
    </row>
    <row r="12" spans="1:13">
      <c r="A12" s="6" t="s">
        <v>7</v>
      </c>
      <c r="B12" s="20">
        <v>0.06</v>
      </c>
      <c r="C12" s="28" t="str">
        <f t="shared" ref="C12" si="18">IF(ABS(B13)&gt;2.58,"***",IF(ABS(B13)&gt;1.92,"**",IF(ABS(B13)&gt;1.64,"*","")))</f>
        <v/>
      </c>
      <c r="D12" s="20">
        <v>6.3E-2</v>
      </c>
      <c r="E12" s="28" t="str">
        <f t="shared" ref="E12" si="19">IF(ABS(D13)&gt;2.58,"***",IF(ABS(D13)&gt;1.92,"**",IF(ABS(D13)&gt;1.64,"*","")))</f>
        <v/>
      </c>
      <c r="F12" s="20">
        <v>0.316</v>
      </c>
      <c r="G12" s="28" t="str">
        <f t="shared" ref="G12" si="20">IF(ABS(F13)&gt;2.58,"***",IF(ABS(F13)&gt;1.92,"**",IF(ABS(F13)&gt;1.64,"*","")))</f>
        <v>***</v>
      </c>
      <c r="H12" s="20">
        <v>0.11899999999999999</v>
      </c>
      <c r="I12" s="28" t="str">
        <f t="shared" ref="I12" si="21">IF(ABS(H13)&gt;2.58,"***",IF(ABS(H13)&gt;1.92,"**",IF(ABS(H13)&gt;1.64,"*","")))</f>
        <v>*</v>
      </c>
      <c r="J12" s="20">
        <v>-0.11</v>
      </c>
      <c r="K12" s="28" t="str">
        <f t="shared" ref="K12" si="22">IF(ABS(J13)&gt;2.58,"***",IF(ABS(J13)&gt;1.92,"**",IF(ABS(J13)&gt;1.64,"*","")))</f>
        <v/>
      </c>
      <c r="L12" s="20">
        <v>-8.1000000000000003E-2</v>
      </c>
      <c r="M12" s="28" t="str">
        <f t="shared" ref="M12" si="23">IF(ABS(L13)&gt;2.58,"***",IF(ABS(L13)&gt;1.92,"**",IF(ABS(L13)&gt;1.64,"*","")))</f>
        <v/>
      </c>
    </row>
    <row r="13" spans="1:13">
      <c r="A13" s="6"/>
      <c r="B13" s="18">
        <v>-0.94799999999999995</v>
      </c>
      <c r="C13" s="28"/>
      <c r="D13" s="18">
        <v>-0.996</v>
      </c>
      <c r="E13" s="28"/>
      <c r="F13" s="18">
        <v>-4.8559999999999999</v>
      </c>
      <c r="G13" s="28"/>
      <c r="H13" s="18">
        <v>-1.782</v>
      </c>
      <c r="I13" s="28"/>
      <c r="J13" s="18">
        <v>-1.516</v>
      </c>
      <c r="K13" s="28"/>
      <c r="L13" s="18">
        <v>-1.0309999999999999</v>
      </c>
      <c r="M13" s="28"/>
    </row>
    <row r="14" spans="1:13">
      <c r="A14" s="6" t="s">
        <v>8</v>
      </c>
      <c r="B14" s="20">
        <v>3.6999999999999998E-2</v>
      </c>
      <c r="C14" s="28" t="str">
        <f t="shared" ref="C14" si="24">IF(ABS(B15)&gt;2.58,"***",IF(ABS(B15)&gt;1.92,"**",IF(ABS(B15)&gt;1.64,"*","")))</f>
        <v>*</v>
      </c>
      <c r="D14" s="20">
        <v>6.2E-2</v>
      </c>
      <c r="E14" s="28" t="str">
        <f t="shared" ref="E14" si="25">IF(ABS(D15)&gt;2.58,"***",IF(ABS(D15)&gt;1.92,"**",IF(ABS(D15)&gt;1.64,"*","")))</f>
        <v>***</v>
      </c>
      <c r="F14" s="20">
        <v>1.7999999999999999E-2</v>
      </c>
      <c r="G14" s="28" t="str">
        <f t="shared" ref="G14" si="26">IF(ABS(F15)&gt;2.58,"***",IF(ABS(F15)&gt;1.92,"**",IF(ABS(F15)&gt;1.64,"*","")))</f>
        <v/>
      </c>
      <c r="H14" s="20">
        <v>9.1999999999999998E-2</v>
      </c>
      <c r="I14" s="28" t="str">
        <f t="shared" ref="I14" si="27">IF(ABS(H15)&gt;2.58,"***",IF(ABS(H15)&gt;1.92,"**",IF(ABS(H15)&gt;1.64,"*","")))</f>
        <v>**</v>
      </c>
      <c r="J14" s="20">
        <v>0.16800000000000001</v>
      </c>
      <c r="K14" s="28" t="str">
        <f t="shared" ref="K14" si="28">IF(ABS(J15)&gt;2.58,"***",IF(ABS(J15)&gt;1.92,"**",IF(ABS(J15)&gt;1.64,"*","")))</f>
        <v>***</v>
      </c>
      <c r="L14" s="20">
        <v>3.6999999999999998E-2</v>
      </c>
      <c r="M14" s="28" t="str">
        <f t="shared" ref="M14" si="29">IF(ABS(L15)&gt;2.58,"***",IF(ABS(L15)&gt;1.92,"**",IF(ABS(L15)&gt;1.64,"*","")))</f>
        <v/>
      </c>
    </row>
    <row r="15" spans="1:13">
      <c r="A15" s="6"/>
      <c r="B15" s="18">
        <v>-1.754</v>
      </c>
      <c r="C15" s="28"/>
      <c r="D15" s="18">
        <v>-2.7559999999999998</v>
      </c>
      <c r="E15" s="28"/>
      <c r="F15" s="18">
        <v>-0.56299999999999994</v>
      </c>
      <c r="G15" s="28"/>
      <c r="H15" s="18">
        <v>-1.9710000000000001</v>
      </c>
      <c r="I15" s="28"/>
      <c r="J15" s="18">
        <v>-3.4129999999999998</v>
      </c>
      <c r="K15" s="28"/>
      <c r="L15" s="18">
        <v>-0.68600000000000005</v>
      </c>
      <c r="M15" s="28"/>
    </row>
    <row r="16" spans="1:13">
      <c r="A16" s="6" t="s">
        <v>9</v>
      </c>
      <c r="B16" s="20">
        <v>-1E-3</v>
      </c>
      <c r="C16" s="28" t="str">
        <f t="shared" ref="C16" si="30">IF(ABS(B17)&gt;2.58,"***",IF(ABS(B17)&gt;1.92,"**",IF(ABS(B17)&gt;1.64,"*","")))</f>
        <v/>
      </c>
      <c r="D16" s="20">
        <v>-2.9999999999999997E-4</v>
      </c>
      <c r="E16" s="28" t="str">
        <f t="shared" ref="E16" si="31">IF(ABS(D17)&gt;2.58,"***",IF(ABS(D17)&gt;1.92,"**",IF(ABS(D17)&gt;1.64,"*","")))</f>
        <v/>
      </c>
      <c r="F16" s="20">
        <v>2E-3</v>
      </c>
      <c r="G16" s="28" t="str">
        <f t="shared" ref="G16" si="32">IF(ABS(F17)&gt;2.58,"***",IF(ABS(F17)&gt;1.92,"**",IF(ABS(F17)&gt;1.64,"*","")))</f>
        <v/>
      </c>
      <c r="H16" s="20">
        <v>1E-3</v>
      </c>
      <c r="I16" s="28" t="str">
        <f t="shared" ref="I16" si="33">IF(ABS(H17)&gt;2.58,"***",IF(ABS(H17)&gt;1.92,"**",IF(ABS(H17)&gt;1.64,"*","")))</f>
        <v/>
      </c>
      <c r="J16" s="20">
        <v>2.0000000000000001E-4</v>
      </c>
      <c r="K16" s="28" t="str">
        <f t="shared" ref="K16" si="34">IF(ABS(J17)&gt;2.58,"***",IF(ABS(J17)&gt;1.92,"**",IF(ABS(J17)&gt;1.64,"*","")))</f>
        <v/>
      </c>
      <c r="L16" s="20">
        <v>-2.0000000000000001E-4</v>
      </c>
      <c r="M16" s="28" t="str">
        <f t="shared" ref="M16" si="35">IF(ABS(L17)&gt;2.58,"***",IF(ABS(L17)&gt;1.92,"**",IF(ABS(L17)&gt;1.64,"*","")))</f>
        <v/>
      </c>
    </row>
    <row r="17" spans="1:13">
      <c r="A17" s="6"/>
      <c r="B17" s="18">
        <v>-0.55300000000000005</v>
      </c>
      <c r="C17" s="28"/>
      <c r="D17" s="18">
        <v>-0.23200000000000001</v>
      </c>
      <c r="E17" s="28"/>
      <c r="F17" s="18">
        <v>-1.6180000000000001</v>
      </c>
      <c r="G17" s="28"/>
      <c r="H17" s="18">
        <v>-0.58799999999999997</v>
      </c>
      <c r="I17" s="28"/>
      <c r="J17" s="18">
        <v>-0.16300000000000001</v>
      </c>
      <c r="K17" s="28"/>
      <c r="L17" s="18">
        <v>-0.13</v>
      </c>
      <c r="M17" s="28"/>
    </row>
    <row r="18" spans="1:13">
      <c r="A18" s="6" t="s">
        <v>22</v>
      </c>
      <c r="B18" s="20">
        <v>-0.32500000000000001</v>
      </c>
      <c r="C18" s="28" t="str">
        <f t="shared" ref="C18" si="36">IF(ABS(B19)&gt;2.58,"***",IF(ABS(B19)&gt;1.92,"**",IF(ABS(B19)&gt;1.64,"*","")))</f>
        <v/>
      </c>
      <c r="D18" s="20">
        <v>-0.83199999999999996</v>
      </c>
      <c r="E18" s="28" t="str">
        <f t="shared" ref="E18" si="37">IF(ABS(D19)&gt;2.58,"***",IF(ABS(D19)&gt;1.92,"**",IF(ABS(D19)&gt;1.64,"*","")))</f>
        <v/>
      </c>
      <c r="F18" s="20">
        <v>0.499</v>
      </c>
      <c r="G18" s="28" t="str">
        <f t="shared" ref="G18" si="38">IF(ABS(F19)&gt;2.58,"***",IF(ABS(F19)&gt;1.92,"**",IF(ABS(F19)&gt;1.64,"*","")))</f>
        <v/>
      </c>
      <c r="H18" s="20">
        <v>0.24099999999999999</v>
      </c>
      <c r="I18" s="28" t="str">
        <f t="shared" ref="I18" si="39">IF(ABS(H19)&gt;2.58,"***",IF(ABS(H19)&gt;1.92,"**",IF(ABS(H19)&gt;1.64,"*","")))</f>
        <v/>
      </c>
      <c r="J18" s="20">
        <v>1.4650000000000001</v>
      </c>
      <c r="K18" s="28" t="str">
        <f t="shared" ref="K18" si="40">IF(ABS(J19)&gt;2.58,"***",IF(ABS(J19)&gt;1.92,"**",IF(ABS(J19)&gt;1.64,"*","")))</f>
        <v>*</v>
      </c>
      <c r="L18" s="20">
        <v>1.4690000000000001</v>
      </c>
      <c r="M18" s="28" t="str">
        <f t="shared" ref="M18" si="41">IF(ABS(L19)&gt;2.58,"***",IF(ABS(L19)&gt;1.92,"**",IF(ABS(L19)&gt;1.64,"*","")))</f>
        <v>*</v>
      </c>
    </row>
    <row r="19" spans="1:13">
      <c r="A19" s="6"/>
      <c r="B19" s="18">
        <v>-0.56000000000000005</v>
      </c>
      <c r="C19" s="28"/>
      <c r="D19" s="18">
        <v>-1.1339999999999999</v>
      </c>
      <c r="E19" s="28"/>
      <c r="F19" s="18">
        <v>-0.57299999999999995</v>
      </c>
      <c r="G19" s="28"/>
      <c r="H19" s="18">
        <v>-0.27200000000000002</v>
      </c>
      <c r="I19" s="28"/>
      <c r="J19" s="18">
        <v>-1.7629999999999999</v>
      </c>
      <c r="K19" s="28"/>
      <c r="L19" s="18">
        <v>-1.6970000000000001</v>
      </c>
      <c r="M19" s="28"/>
    </row>
    <row r="20" spans="1:13">
      <c r="A20" s="6" t="s">
        <v>23</v>
      </c>
      <c r="B20" s="20">
        <v>-0.191</v>
      </c>
      <c r="C20" s="28" t="str">
        <f t="shared" ref="C20" si="42">IF(ABS(B21)&gt;2.58,"***",IF(ABS(B21)&gt;1.92,"**",IF(ABS(B21)&gt;1.64,"*","")))</f>
        <v/>
      </c>
      <c r="D20" s="20">
        <v>-0.13600000000000001</v>
      </c>
      <c r="E20" s="28" t="str">
        <f t="shared" ref="E20" si="43">IF(ABS(D21)&gt;2.58,"***",IF(ABS(D21)&gt;1.92,"**",IF(ABS(D21)&gt;1.64,"*","")))</f>
        <v/>
      </c>
      <c r="F20" s="20">
        <v>-1.099</v>
      </c>
      <c r="G20" s="28" t="str">
        <f t="shared" ref="G20" si="44">IF(ABS(F21)&gt;2.58,"***",IF(ABS(F21)&gt;1.92,"**",IF(ABS(F21)&gt;1.64,"*","")))</f>
        <v>**</v>
      </c>
      <c r="H20" s="20">
        <v>-0.72599999999999998</v>
      </c>
      <c r="I20" s="28" t="str">
        <f t="shared" ref="I20" si="45">IF(ABS(H21)&gt;2.58,"***",IF(ABS(H21)&gt;1.92,"**",IF(ABS(H21)&gt;1.64,"*","")))</f>
        <v/>
      </c>
      <c r="J20" s="20">
        <v>0.04</v>
      </c>
      <c r="K20" s="28" t="str">
        <f t="shared" ref="K20" si="46">IF(ABS(J21)&gt;2.58,"***",IF(ABS(J21)&gt;1.92,"**",IF(ABS(J21)&gt;1.64,"*","")))</f>
        <v/>
      </c>
      <c r="L20" s="20">
        <v>-0.58899999999999997</v>
      </c>
      <c r="M20" s="28" t="str">
        <f t="shared" ref="M20" si="47">IF(ABS(L21)&gt;2.58,"***",IF(ABS(L21)&gt;1.92,"**",IF(ABS(L21)&gt;1.64,"*","")))</f>
        <v/>
      </c>
    </row>
    <row r="21" spans="1:13">
      <c r="A21" s="6"/>
      <c r="B21" s="18">
        <v>-0.51700000000000002</v>
      </c>
      <c r="C21" s="28"/>
      <c r="D21" s="18">
        <v>-0.32500000000000001</v>
      </c>
      <c r="E21" s="28"/>
      <c r="F21" s="18">
        <v>-2.0339999999999998</v>
      </c>
      <c r="G21" s="28"/>
      <c r="H21" s="18">
        <v>-1.1950000000000001</v>
      </c>
      <c r="I21" s="28"/>
      <c r="J21" s="18">
        <v>-6.8000000000000005E-2</v>
      </c>
      <c r="K21" s="28"/>
      <c r="L21" s="18">
        <v>-0.92400000000000004</v>
      </c>
      <c r="M21" s="28"/>
    </row>
    <row r="22" spans="1:13">
      <c r="A22" s="6" t="s">
        <v>177</v>
      </c>
      <c r="B22" s="20">
        <v>-2.4249999999999998</v>
      </c>
      <c r="C22" s="28" t="str">
        <f t="shared" ref="C22" si="48">IF(ABS(B23)&gt;2.58,"***",IF(ABS(B23)&gt;1.92,"**",IF(ABS(B23)&gt;1.64,"*","")))</f>
        <v>***</v>
      </c>
      <c r="D22" s="20">
        <v>-2.782</v>
      </c>
      <c r="E22" s="28" t="str">
        <f t="shared" ref="E22" si="49">IF(ABS(D23)&gt;2.58,"***",IF(ABS(D23)&gt;1.92,"**",IF(ABS(D23)&gt;1.64,"*","")))</f>
        <v>***</v>
      </c>
      <c r="F22" s="20">
        <v>-1.7450000000000001</v>
      </c>
      <c r="G22" s="28" t="str">
        <f t="shared" ref="G22" si="50">IF(ABS(F23)&gt;2.58,"***",IF(ABS(F23)&gt;1.92,"**",IF(ABS(F23)&gt;1.64,"*","")))</f>
        <v>***</v>
      </c>
      <c r="H22" s="20">
        <v>-2.8780000000000001</v>
      </c>
      <c r="I22" s="28" t="str">
        <f t="shared" ref="I22" si="51">IF(ABS(H23)&gt;2.58,"***",IF(ABS(H23)&gt;1.92,"**",IF(ABS(H23)&gt;1.64,"*","")))</f>
        <v>***</v>
      </c>
      <c r="J22" s="20">
        <v>-3.6640000000000001</v>
      </c>
      <c r="K22" s="28" t="str">
        <f t="shared" ref="K22" si="52">IF(ABS(J23)&gt;2.58,"***",IF(ABS(J23)&gt;1.92,"**",IF(ABS(J23)&gt;1.64,"*","")))</f>
        <v>***</v>
      </c>
      <c r="L22" s="20">
        <v>-4.3460000000000001</v>
      </c>
      <c r="M22" s="28" t="str">
        <f t="shared" ref="M22" si="53">IF(ABS(L23)&gt;2.58,"***",IF(ABS(L23)&gt;1.92,"**",IF(ABS(L23)&gt;1.64,"*","")))</f>
        <v>***</v>
      </c>
    </row>
    <row r="23" spans="1:13">
      <c r="A23" s="14"/>
      <c r="B23" s="19">
        <v>-11.13</v>
      </c>
      <c r="C23" s="36"/>
      <c r="D23" s="19">
        <v>-11.318</v>
      </c>
      <c r="E23" s="36"/>
      <c r="F23" s="19">
        <v>-5.3529999999999998</v>
      </c>
      <c r="G23" s="36"/>
      <c r="H23" s="19">
        <v>-7.46</v>
      </c>
      <c r="I23" s="36"/>
      <c r="J23" s="19">
        <v>-7.4770000000000003</v>
      </c>
      <c r="K23" s="36"/>
      <c r="L23" s="19">
        <v>-8.1229999999999993</v>
      </c>
      <c r="M23" s="36"/>
    </row>
    <row r="24" spans="1:13">
      <c r="A24" s="6" t="s">
        <v>28</v>
      </c>
      <c r="B24" s="9">
        <v>40</v>
      </c>
      <c r="C24" s="30"/>
      <c r="D24" s="9">
        <v>41</v>
      </c>
      <c r="E24" s="9"/>
      <c r="F24" s="9">
        <v>48</v>
      </c>
      <c r="G24" s="9"/>
      <c r="H24" s="9">
        <v>52</v>
      </c>
      <c r="I24" s="9"/>
      <c r="J24" s="9">
        <v>48</v>
      </c>
      <c r="K24" s="9"/>
      <c r="L24" s="9">
        <v>46</v>
      </c>
      <c r="M24" s="9"/>
    </row>
    <row r="25" spans="1:13">
      <c r="A25" s="6" t="s">
        <v>25</v>
      </c>
      <c r="B25" s="7">
        <v>0.95299999999999996</v>
      </c>
      <c r="C25" s="31"/>
      <c r="D25" s="7">
        <v>0.95099999999999996</v>
      </c>
      <c r="E25" s="7"/>
      <c r="F25" s="7">
        <v>0.90500000000000003</v>
      </c>
      <c r="G25" s="7"/>
      <c r="H25" s="15">
        <v>0.88900000000000001</v>
      </c>
      <c r="I25" s="15"/>
      <c r="J25" s="8">
        <v>0.90100000000000002</v>
      </c>
      <c r="K25" s="8"/>
      <c r="L25" s="15">
        <v>0.88900000000000001</v>
      </c>
      <c r="M25" s="15"/>
    </row>
    <row r="26" spans="1:13" ht="15" thickBot="1">
      <c r="A26" s="10" t="s">
        <v>24</v>
      </c>
      <c r="B26" s="12">
        <v>0.88500000000000001</v>
      </c>
      <c r="C26" s="32"/>
      <c r="D26" s="12">
        <v>0.93300000000000005</v>
      </c>
      <c r="E26" s="12"/>
      <c r="F26" s="12">
        <v>1.35</v>
      </c>
      <c r="G26" s="12"/>
      <c r="H26" s="16">
        <v>1.51</v>
      </c>
      <c r="I26" s="16"/>
      <c r="J26" s="13">
        <v>1.417</v>
      </c>
      <c r="K26" s="13"/>
      <c r="L26" s="16">
        <v>1.518</v>
      </c>
      <c r="M26" s="16"/>
    </row>
    <row r="27" spans="1:13" ht="15" thickTop="1">
      <c r="J27" t="s">
        <v>119</v>
      </c>
    </row>
    <row r="29" spans="1:13">
      <c r="B29"/>
      <c r="C29"/>
    </row>
    <row r="30" spans="1:13">
      <c r="D30" s="3" t="s">
        <v>116</v>
      </c>
      <c r="E30" s="3" t="s">
        <v>118</v>
      </c>
      <c r="F30" s="3" t="s">
        <v>117</v>
      </c>
    </row>
    <row r="31" spans="1:13">
      <c r="D31" s="27">
        <v>0.1</v>
      </c>
      <c r="E31" s="3">
        <v>1.64</v>
      </c>
      <c r="F31" s="3" t="s">
        <v>113</v>
      </c>
    </row>
    <row r="32" spans="1:13">
      <c r="D32" s="27">
        <v>0.05</v>
      </c>
      <c r="E32" s="3">
        <v>1.92</v>
      </c>
      <c r="F32" s="3" t="s">
        <v>114</v>
      </c>
    </row>
    <row r="33" spans="1:13" s="3" customFormat="1">
      <c r="A33"/>
      <c r="B33" s="4"/>
      <c r="C33" s="4"/>
      <c r="D33" s="27">
        <v>0.01</v>
      </c>
      <c r="E33" s="3">
        <v>2.58</v>
      </c>
      <c r="F33" s="3" t="s">
        <v>115</v>
      </c>
      <c r="H33"/>
      <c r="I33"/>
      <c r="J33"/>
      <c r="K33"/>
      <c r="L33"/>
      <c r="M33"/>
    </row>
    <row r="35" spans="1:13" s="3" customFormat="1">
      <c r="A35" t="s">
        <v>176</v>
      </c>
      <c r="B35" s="4"/>
      <c r="C35" s="4"/>
      <c r="H35"/>
      <c r="I35"/>
      <c r="J35"/>
      <c r="K35"/>
      <c r="L35"/>
      <c r="M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8"/>
  <sheetViews>
    <sheetView topLeftCell="A9" zoomScale="85" zoomScaleNormal="85" zoomScalePageLayoutView="85" workbookViewId="0">
      <selection activeCell="J37" sqref="J37"/>
    </sheetView>
  </sheetViews>
  <sheetFormatPr baseColWidth="10" defaultColWidth="8.83203125" defaultRowHeight="14" x14ac:dyDescent="0"/>
  <cols>
    <col min="2" max="7" width="9.33203125" customWidth="1"/>
  </cols>
  <sheetData>
    <row r="3" spans="1:26">
      <c r="A3" t="s">
        <v>178</v>
      </c>
      <c r="B3" t="s">
        <v>179</v>
      </c>
      <c r="C3" t="s">
        <v>180</v>
      </c>
      <c r="D3" t="s">
        <v>181</v>
      </c>
      <c r="L3" t="s">
        <v>178</v>
      </c>
      <c r="M3" t="s">
        <v>179</v>
      </c>
      <c r="N3" t="s">
        <v>180</v>
      </c>
      <c r="O3" t="s">
        <v>181</v>
      </c>
    </row>
    <row r="4" spans="1:26">
      <c r="A4" t="s">
        <v>36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L4" t="s">
        <v>36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</row>
    <row r="5" spans="1:26">
      <c r="D5" t="s">
        <v>137</v>
      </c>
      <c r="E5" t="s">
        <v>138</v>
      </c>
      <c r="O5" t="s">
        <v>137</v>
      </c>
      <c r="P5" t="s">
        <v>138</v>
      </c>
    </row>
    <row r="6" spans="1:26">
      <c r="B6" t="s">
        <v>40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M6" t="s">
        <v>40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</row>
    <row r="7" spans="1:26">
      <c r="D7" t="s">
        <v>140</v>
      </c>
      <c r="E7" t="s">
        <v>141</v>
      </c>
      <c r="O7" t="s">
        <v>140</v>
      </c>
      <c r="P7" t="s">
        <v>141</v>
      </c>
    </row>
    <row r="8" spans="1:26">
      <c r="B8">
        <v>2007</v>
      </c>
      <c r="C8">
        <v>2008</v>
      </c>
      <c r="D8">
        <v>2009</v>
      </c>
      <c r="E8">
        <v>2010</v>
      </c>
      <c r="F8">
        <v>2011</v>
      </c>
      <c r="G8">
        <v>2012</v>
      </c>
      <c r="M8">
        <v>2007</v>
      </c>
      <c r="N8">
        <v>2008</v>
      </c>
      <c r="O8">
        <v>2009</v>
      </c>
      <c r="P8">
        <v>2010</v>
      </c>
      <c r="Q8">
        <v>2011</v>
      </c>
      <c r="R8">
        <v>2012</v>
      </c>
    </row>
    <row r="9" spans="1:26">
      <c r="B9">
        <v>-1</v>
      </c>
      <c r="C9">
        <v>-2</v>
      </c>
      <c r="D9">
        <v>-3</v>
      </c>
      <c r="E9">
        <v>-4</v>
      </c>
      <c r="F9">
        <v>-5</v>
      </c>
      <c r="G9">
        <v>-6</v>
      </c>
      <c r="M9">
        <v>-1</v>
      </c>
      <c r="N9">
        <v>-2</v>
      </c>
      <c r="O9">
        <v>-3</v>
      </c>
      <c r="P9">
        <v>-4</v>
      </c>
      <c r="Q9">
        <v>-5</v>
      </c>
      <c r="R9">
        <v>-6</v>
      </c>
    </row>
    <row r="10" spans="1:26">
      <c r="A10" t="s">
        <v>41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L10" t="s">
        <v>41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</row>
    <row r="11" spans="1:26">
      <c r="A11" t="s">
        <v>47</v>
      </c>
      <c r="B11">
        <v>0.248</v>
      </c>
      <c r="C11">
        <v>0.44900000000000001</v>
      </c>
      <c r="D11">
        <v>0.82499999999999996</v>
      </c>
      <c r="E11">
        <v>1.4159999999999999</v>
      </c>
      <c r="F11">
        <v>0.90700000000000003</v>
      </c>
      <c r="G11">
        <v>0.58599999999999997</v>
      </c>
      <c r="L11" t="s">
        <v>253</v>
      </c>
      <c r="M11">
        <v>0.248</v>
      </c>
      <c r="N11">
        <v>0.44900000000000001</v>
      </c>
      <c r="O11">
        <v>0.82499999999999996</v>
      </c>
      <c r="P11">
        <v>1.4159999999999999</v>
      </c>
      <c r="Q11">
        <v>0.90700000000000003</v>
      </c>
      <c r="R11">
        <v>0.58599999999999997</v>
      </c>
      <c r="T11" t="s">
        <v>87</v>
      </c>
      <c r="U11">
        <f t="shared" ref="U11:Z11" si="0">M29</f>
        <v>18.045000000000002</v>
      </c>
      <c r="V11">
        <f t="shared" si="0"/>
        <v>16.372</v>
      </c>
      <c r="W11">
        <f t="shared" si="0"/>
        <v>11.191000000000001</v>
      </c>
      <c r="X11">
        <f t="shared" si="0"/>
        <v>9.9920000000000009</v>
      </c>
      <c r="Y11">
        <f t="shared" si="0"/>
        <v>17.193000000000001</v>
      </c>
      <c r="Z11">
        <f t="shared" si="0"/>
        <v>24.978000000000002</v>
      </c>
    </row>
    <row r="12" spans="1:26">
      <c r="B12" t="s">
        <v>66</v>
      </c>
      <c r="C12" t="s">
        <v>182</v>
      </c>
      <c r="D12" t="s">
        <v>183</v>
      </c>
      <c r="E12" t="s">
        <v>184</v>
      </c>
      <c r="F12" t="s">
        <v>185</v>
      </c>
      <c r="G12" t="s">
        <v>186</v>
      </c>
      <c r="M12">
        <v>0.86799999999999999</v>
      </c>
      <c r="N12">
        <v>1.2729999999999999</v>
      </c>
      <c r="O12">
        <v>1.8540000000000001</v>
      </c>
      <c r="P12">
        <v>3.177</v>
      </c>
      <c r="Q12">
        <v>2.15</v>
      </c>
      <c r="R12">
        <v>1.0549999999999999</v>
      </c>
      <c r="U12">
        <f t="shared" ref="U12:Z12" si="1">-ABS(M30)</f>
        <v>-6.1609999999999996</v>
      </c>
      <c r="V12">
        <f t="shared" si="1"/>
        <v>-4.8899999999999997</v>
      </c>
      <c r="W12">
        <f t="shared" si="1"/>
        <v>-2.6110000000000002</v>
      </c>
      <c r="X12">
        <f t="shared" si="1"/>
        <v>-2.121</v>
      </c>
      <c r="Y12">
        <f t="shared" si="1"/>
        <v>-3.3730000000000002</v>
      </c>
      <c r="Z12">
        <f t="shared" si="1"/>
        <v>-3.7469999999999999</v>
      </c>
    </row>
    <row r="13" spans="1:26">
      <c r="A13" t="s">
        <v>52</v>
      </c>
      <c r="B13">
        <v>-0.25700000000000001</v>
      </c>
      <c r="C13">
        <v>-0.155</v>
      </c>
      <c r="D13">
        <v>2.8000000000000001E-2</v>
      </c>
      <c r="E13">
        <v>0.14099999999999999</v>
      </c>
      <c r="F13">
        <v>0.13</v>
      </c>
      <c r="G13">
        <v>-5.6000000000000001E-2</v>
      </c>
      <c r="L13" t="s">
        <v>52</v>
      </c>
      <c r="M13">
        <v>-0.25700000000000001</v>
      </c>
      <c r="N13">
        <v>-0.155</v>
      </c>
      <c r="O13">
        <v>2.8000000000000001E-2</v>
      </c>
      <c r="P13">
        <v>0.14099999999999999</v>
      </c>
      <c r="Q13">
        <v>0.13</v>
      </c>
      <c r="R13">
        <v>-5.6000000000000001E-2</v>
      </c>
      <c r="T13" t="s">
        <v>253</v>
      </c>
      <c r="U13">
        <f t="shared" ref="U13:Z13" si="2">M11</f>
        <v>0.248</v>
      </c>
      <c r="V13">
        <f t="shared" si="2"/>
        <v>0.44900000000000001</v>
      </c>
      <c r="W13">
        <f t="shared" si="2"/>
        <v>0.82499999999999996</v>
      </c>
      <c r="X13">
        <f t="shared" si="2"/>
        <v>1.4159999999999999</v>
      </c>
      <c r="Y13">
        <f t="shared" si="2"/>
        <v>0.90700000000000003</v>
      </c>
      <c r="Z13">
        <f t="shared" si="2"/>
        <v>0.58599999999999997</v>
      </c>
    </row>
    <row r="14" spans="1:26">
      <c r="B14" t="s">
        <v>187</v>
      </c>
      <c r="C14" t="s">
        <v>188</v>
      </c>
      <c r="D14" t="s">
        <v>189</v>
      </c>
      <c r="E14" t="s">
        <v>190</v>
      </c>
      <c r="F14" t="s">
        <v>191</v>
      </c>
      <c r="G14" t="s">
        <v>192</v>
      </c>
      <c r="M14">
        <v>-2.79</v>
      </c>
      <c r="N14">
        <v>-1.792</v>
      </c>
      <c r="O14">
        <v>0.223</v>
      </c>
      <c r="P14">
        <v>1.17</v>
      </c>
      <c r="Q14">
        <v>1.1419999999999999</v>
      </c>
      <c r="R14">
        <v>-0.47799999999999998</v>
      </c>
      <c r="U14">
        <f t="shared" ref="U14:Z14" si="3">-ABS(M12)</f>
        <v>-0.86799999999999999</v>
      </c>
      <c r="V14">
        <f t="shared" si="3"/>
        <v>-1.2729999999999999</v>
      </c>
      <c r="W14">
        <f t="shared" si="3"/>
        <v>-1.8540000000000001</v>
      </c>
      <c r="X14">
        <f t="shared" si="3"/>
        <v>-3.177</v>
      </c>
      <c r="Y14">
        <f t="shared" si="3"/>
        <v>-2.15</v>
      </c>
      <c r="Z14">
        <f t="shared" si="3"/>
        <v>-1.0549999999999999</v>
      </c>
    </row>
    <row r="15" spans="1:26">
      <c r="A15" t="s">
        <v>57</v>
      </c>
      <c r="B15">
        <v>-0.626</v>
      </c>
      <c r="C15">
        <v>-0.10299999999999999</v>
      </c>
      <c r="D15">
        <v>-1.109</v>
      </c>
      <c r="E15">
        <v>0.16900000000000001</v>
      </c>
      <c r="F15">
        <v>0.82799999999999996</v>
      </c>
      <c r="G15">
        <v>0.50700000000000001</v>
      </c>
      <c r="L15" t="s">
        <v>254</v>
      </c>
      <c r="M15">
        <v>-0.626</v>
      </c>
      <c r="N15">
        <v>-0.10299999999999999</v>
      </c>
      <c r="O15">
        <v>-1.109</v>
      </c>
      <c r="P15">
        <v>0.16900000000000001</v>
      </c>
      <c r="Q15">
        <v>0.82799999999999996</v>
      </c>
      <c r="R15">
        <v>0.50700000000000001</v>
      </c>
      <c r="T15" t="s">
        <v>52</v>
      </c>
      <c r="U15">
        <f t="shared" ref="U15:Z15" si="4">M13</f>
        <v>-0.25700000000000001</v>
      </c>
      <c r="V15">
        <f t="shared" si="4"/>
        <v>-0.155</v>
      </c>
      <c r="W15">
        <f t="shared" si="4"/>
        <v>2.8000000000000001E-2</v>
      </c>
      <c r="X15">
        <f t="shared" si="4"/>
        <v>0.14099999999999999</v>
      </c>
      <c r="Y15">
        <f t="shared" si="4"/>
        <v>0.13</v>
      </c>
      <c r="Z15">
        <f t="shared" si="4"/>
        <v>-5.6000000000000001E-2</v>
      </c>
    </row>
    <row r="16" spans="1:26">
      <c r="B16" t="s">
        <v>193</v>
      </c>
      <c r="C16" t="s">
        <v>194</v>
      </c>
      <c r="D16" t="s">
        <v>195</v>
      </c>
      <c r="E16" t="s">
        <v>196</v>
      </c>
      <c r="F16" t="s">
        <v>197</v>
      </c>
      <c r="G16" t="s">
        <v>198</v>
      </c>
      <c r="M16">
        <v>-2.2349999999999999</v>
      </c>
      <c r="N16">
        <v>-0.58699999999999997</v>
      </c>
      <c r="O16">
        <v>-2.1869999999999998</v>
      </c>
      <c r="P16">
        <v>0.52600000000000002</v>
      </c>
      <c r="Q16">
        <v>1.4179999999999999</v>
      </c>
      <c r="R16">
        <v>0.90700000000000003</v>
      </c>
      <c r="U16">
        <f t="shared" ref="U16:Z16" si="5">-ABS(M14)</f>
        <v>-2.79</v>
      </c>
      <c r="V16">
        <f t="shared" si="5"/>
        <v>-1.792</v>
      </c>
      <c r="W16">
        <f t="shared" si="5"/>
        <v>-0.223</v>
      </c>
      <c r="X16">
        <f t="shared" si="5"/>
        <v>-1.17</v>
      </c>
      <c r="Y16">
        <f t="shared" si="5"/>
        <v>-1.1419999999999999</v>
      </c>
      <c r="Z16">
        <f t="shared" si="5"/>
        <v>-0.47799999999999998</v>
      </c>
    </row>
    <row r="17" spans="1:26">
      <c r="A17" t="s">
        <v>62</v>
      </c>
      <c r="B17">
        <v>0.06</v>
      </c>
      <c r="C17">
        <v>6.3E-2</v>
      </c>
      <c r="D17">
        <v>0.316</v>
      </c>
      <c r="E17">
        <v>0.11899999999999999</v>
      </c>
      <c r="F17">
        <v>-0.11</v>
      </c>
      <c r="G17">
        <v>-8.1000000000000003E-2</v>
      </c>
      <c r="L17" t="s">
        <v>62</v>
      </c>
      <c r="M17">
        <v>0.06</v>
      </c>
      <c r="N17">
        <v>6.3E-2</v>
      </c>
      <c r="O17">
        <v>0.316</v>
      </c>
      <c r="P17">
        <v>0.11899999999999999</v>
      </c>
      <c r="Q17">
        <v>-0.11</v>
      </c>
      <c r="R17">
        <v>-8.1000000000000003E-2</v>
      </c>
      <c r="T17" t="s">
        <v>254</v>
      </c>
      <c r="U17">
        <f t="shared" ref="U17:Z17" si="6">M15</f>
        <v>-0.626</v>
      </c>
      <c r="V17">
        <f t="shared" si="6"/>
        <v>-0.10299999999999999</v>
      </c>
      <c r="W17">
        <f t="shared" si="6"/>
        <v>-1.109</v>
      </c>
      <c r="X17">
        <f t="shared" si="6"/>
        <v>0.16900000000000001</v>
      </c>
      <c r="Y17">
        <f t="shared" si="6"/>
        <v>0.82799999999999996</v>
      </c>
      <c r="Z17">
        <f t="shared" si="6"/>
        <v>0.50700000000000001</v>
      </c>
    </row>
    <row r="18" spans="1:26">
      <c r="B18" t="s">
        <v>199</v>
      </c>
      <c r="C18" t="s">
        <v>200</v>
      </c>
      <c r="D18" t="s">
        <v>201</v>
      </c>
      <c r="E18" t="s">
        <v>202</v>
      </c>
      <c r="F18" t="s">
        <v>203</v>
      </c>
      <c r="G18" t="s">
        <v>204</v>
      </c>
      <c r="M18">
        <v>0.94799999999999995</v>
      </c>
      <c r="N18">
        <v>0.996</v>
      </c>
      <c r="O18">
        <v>4.8559999999999999</v>
      </c>
      <c r="P18">
        <v>1.782</v>
      </c>
      <c r="Q18">
        <v>-1.516</v>
      </c>
      <c r="R18">
        <v>-1.0309999999999999</v>
      </c>
      <c r="U18">
        <f t="shared" ref="U18:Z18" si="7">-ABS(M16)</f>
        <v>-2.2349999999999999</v>
      </c>
      <c r="V18">
        <f t="shared" si="7"/>
        <v>-0.58699999999999997</v>
      </c>
      <c r="W18">
        <f t="shared" si="7"/>
        <v>-2.1869999999999998</v>
      </c>
      <c r="X18">
        <f t="shared" si="7"/>
        <v>-0.52600000000000002</v>
      </c>
      <c r="Y18">
        <f t="shared" si="7"/>
        <v>-1.4179999999999999</v>
      </c>
      <c r="Z18">
        <f t="shared" si="7"/>
        <v>-0.90700000000000003</v>
      </c>
    </row>
    <row r="19" spans="1:26">
      <c r="A19" t="s">
        <v>67</v>
      </c>
      <c r="B19">
        <v>3.6999999999999998E-2</v>
      </c>
      <c r="C19">
        <v>6.2E-2</v>
      </c>
      <c r="D19">
        <v>1.7999999999999999E-2</v>
      </c>
      <c r="E19">
        <v>9.1999999999999998E-2</v>
      </c>
      <c r="F19">
        <v>0.16800000000000001</v>
      </c>
      <c r="G19">
        <v>3.6999999999999998E-2</v>
      </c>
      <c r="L19" t="s">
        <v>67</v>
      </c>
      <c r="M19">
        <v>3.6999999999999998E-2</v>
      </c>
      <c r="N19">
        <v>6.2E-2</v>
      </c>
      <c r="O19">
        <v>1.7999999999999999E-2</v>
      </c>
      <c r="P19">
        <v>9.1999999999999998E-2</v>
      </c>
      <c r="Q19">
        <v>0.16800000000000001</v>
      </c>
      <c r="R19">
        <v>3.6999999999999998E-2</v>
      </c>
      <c r="T19" t="s">
        <v>62</v>
      </c>
      <c r="U19">
        <f t="shared" ref="U19:Z19" si="8">M17</f>
        <v>0.06</v>
      </c>
      <c r="V19">
        <f t="shared" si="8"/>
        <v>6.3E-2</v>
      </c>
      <c r="W19">
        <f t="shared" si="8"/>
        <v>0.316</v>
      </c>
      <c r="X19">
        <f t="shared" si="8"/>
        <v>0.11899999999999999</v>
      </c>
      <c r="Y19">
        <f t="shared" si="8"/>
        <v>-0.11</v>
      </c>
      <c r="Z19">
        <f t="shared" si="8"/>
        <v>-8.1000000000000003E-2</v>
      </c>
    </row>
    <row r="20" spans="1:26">
      <c r="B20" t="s">
        <v>205</v>
      </c>
      <c r="C20" t="s">
        <v>206</v>
      </c>
      <c r="D20" t="s">
        <v>207</v>
      </c>
      <c r="E20" t="s">
        <v>208</v>
      </c>
      <c r="F20" t="s">
        <v>209</v>
      </c>
      <c r="G20" t="s">
        <v>210</v>
      </c>
      <c r="M20">
        <v>1.754</v>
      </c>
      <c r="N20">
        <v>2.7559999999999998</v>
      </c>
      <c r="O20">
        <v>0.56299999999999994</v>
      </c>
      <c r="P20">
        <v>1.9710000000000001</v>
      </c>
      <c r="Q20">
        <v>3.4129999999999998</v>
      </c>
      <c r="R20">
        <v>0.68600000000000005</v>
      </c>
      <c r="U20">
        <f t="shared" ref="U20:Z20" si="9">-ABS(M18)</f>
        <v>-0.94799999999999995</v>
      </c>
      <c r="V20">
        <f t="shared" si="9"/>
        <v>-0.996</v>
      </c>
      <c r="W20">
        <f t="shared" si="9"/>
        <v>-4.8559999999999999</v>
      </c>
      <c r="X20">
        <f t="shared" si="9"/>
        <v>-1.782</v>
      </c>
      <c r="Y20">
        <f t="shared" si="9"/>
        <v>-1.516</v>
      </c>
      <c r="Z20">
        <f t="shared" si="9"/>
        <v>-1.0309999999999999</v>
      </c>
    </row>
    <row r="21" spans="1:26">
      <c r="A21" t="s">
        <v>72</v>
      </c>
      <c r="B21">
        <v>-1E-3</v>
      </c>
      <c r="C21">
        <v>-2.9999999999999997E-4</v>
      </c>
      <c r="D21">
        <v>2E-3</v>
      </c>
      <c r="E21">
        <v>1E-3</v>
      </c>
      <c r="F21">
        <v>2.0000000000000001E-4</v>
      </c>
      <c r="G21">
        <v>-2.0000000000000001E-4</v>
      </c>
      <c r="L21" t="s">
        <v>72</v>
      </c>
      <c r="M21">
        <v>-1E-3</v>
      </c>
      <c r="N21">
        <v>-2.9999999999999997E-4</v>
      </c>
      <c r="O21">
        <v>2E-3</v>
      </c>
      <c r="P21">
        <v>1E-3</v>
      </c>
      <c r="Q21">
        <v>2.0000000000000001E-4</v>
      </c>
      <c r="R21">
        <v>-2.0000000000000001E-4</v>
      </c>
      <c r="T21" t="s">
        <v>67</v>
      </c>
      <c r="U21">
        <f t="shared" ref="U21:Z21" si="10">M19</f>
        <v>3.6999999999999998E-2</v>
      </c>
      <c r="V21">
        <f t="shared" si="10"/>
        <v>6.2E-2</v>
      </c>
      <c r="W21">
        <f t="shared" si="10"/>
        <v>1.7999999999999999E-2</v>
      </c>
      <c r="X21">
        <f t="shared" si="10"/>
        <v>9.1999999999999998E-2</v>
      </c>
      <c r="Y21">
        <f t="shared" si="10"/>
        <v>0.16800000000000001</v>
      </c>
      <c r="Z21">
        <f t="shared" si="10"/>
        <v>3.6999999999999998E-2</v>
      </c>
    </row>
    <row r="22" spans="1:26">
      <c r="B22" t="s">
        <v>211</v>
      </c>
      <c r="C22" t="s">
        <v>212</v>
      </c>
      <c r="D22" t="s">
        <v>213</v>
      </c>
      <c r="E22" t="s">
        <v>214</v>
      </c>
      <c r="F22" t="s">
        <v>215</v>
      </c>
      <c r="G22" t="s">
        <v>216</v>
      </c>
      <c r="M22">
        <v>-0.55300000000000005</v>
      </c>
      <c r="N22">
        <v>-0.23200000000000001</v>
      </c>
      <c r="O22">
        <v>1.6180000000000001</v>
      </c>
      <c r="P22">
        <v>0.58799999999999997</v>
      </c>
      <c r="Q22">
        <v>0.16300000000000001</v>
      </c>
      <c r="R22">
        <v>-0.13</v>
      </c>
      <c r="U22">
        <f t="shared" ref="U22:Z22" si="11">-ABS(M20)</f>
        <v>-1.754</v>
      </c>
      <c r="V22">
        <f t="shared" si="11"/>
        <v>-2.7559999999999998</v>
      </c>
      <c r="W22">
        <f t="shared" si="11"/>
        <v>-0.56299999999999994</v>
      </c>
      <c r="X22">
        <f t="shared" si="11"/>
        <v>-1.9710000000000001</v>
      </c>
      <c r="Y22">
        <f t="shared" si="11"/>
        <v>-3.4129999999999998</v>
      </c>
      <c r="Z22">
        <f t="shared" si="11"/>
        <v>-0.68600000000000005</v>
      </c>
    </row>
    <row r="23" spans="1:26">
      <c r="A23" t="s">
        <v>77</v>
      </c>
      <c r="B23">
        <v>-0.32500000000000001</v>
      </c>
      <c r="C23">
        <v>-0.83199999999999996</v>
      </c>
      <c r="D23">
        <v>0.499</v>
      </c>
      <c r="E23">
        <v>0.24099999999999999</v>
      </c>
      <c r="F23">
        <v>1.4650000000000001</v>
      </c>
      <c r="G23">
        <v>1.4690000000000001</v>
      </c>
      <c r="L23" t="s">
        <v>77</v>
      </c>
      <c r="M23">
        <v>-0.32500000000000001</v>
      </c>
      <c r="N23">
        <v>-0.83199999999999996</v>
      </c>
      <c r="O23">
        <v>0.499</v>
      </c>
      <c r="P23">
        <v>0.24099999999999999</v>
      </c>
      <c r="Q23">
        <v>1.4650000000000001</v>
      </c>
      <c r="R23">
        <v>1.4690000000000001</v>
      </c>
      <c r="T23" t="s">
        <v>72</v>
      </c>
      <c r="U23">
        <f t="shared" ref="U23:Z23" si="12">M21</f>
        <v>-1E-3</v>
      </c>
      <c r="V23">
        <f t="shared" si="12"/>
        <v>-2.9999999999999997E-4</v>
      </c>
      <c r="W23">
        <f t="shared" si="12"/>
        <v>2E-3</v>
      </c>
      <c r="X23">
        <f t="shared" si="12"/>
        <v>1E-3</v>
      </c>
      <c r="Y23">
        <f t="shared" si="12"/>
        <v>2.0000000000000001E-4</v>
      </c>
      <c r="Z23">
        <f t="shared" si="12"/>
        <v>-2.0000000000000001E-4</v>
      </c>
    </row>
    <row r="24" spans="1:26">
      <c r="B24" t="s">
        <v>217</v>
      </c>
      <c r="C24" t="s">
        <v>218</v>
      </c>
      <c r="D24" t="s">
        <v>219</v>
      </c>
      <c r="E24" t="s">
        <v>220</v>
      </c>
      <c r="F24" t="s">
        <v>221</v>
      </c>
      <c r="G24" t="s">
        <v>222</v>
      </c>
      <c r="M24">
        <v>-0.56000000000000005</v>
      </c>
      <c r="N24">
        <v>-1.1339999999999999</v>
      </c>
      <c r="O24">
        <v>0.57299999999999995</v>
      </c>
      <c r="P24">
        <v>0.27200000000000002</v>
      </c>
      <c r="Q24">
        <v>1.7629999999999999</v>
      </c>
      <c r="R24">
        <v>1.6970000000000001</v>
      </c>
      <c r="U24">
        <f t="shared" ref="U24:Z24" si="13">-ABS(M22)</f>
        <v>-0.55300000000000005</v>
      </c>
      <c r="V24">
        <f t="shared" si="13"/>
        <v>-0.23200000000000001</v>
      </c>
      <c r="W24">
        <f t="shared" si="13"/>
        <v>-1.6180000000000001</v>
      </c>
      <c r="X24">
        <f t="shared" si="13"/>
        <v>-0.58799999999999997</v>
      </c>
      <c r="Y24">
        <f t="shared" si="13"/>
        <v>-0.16300000000000001</v>
      </c>
      <c r="Z24">
        <f t="shared" si="13"/>
        <v>-0.13</v>
      </c>
    </row>
    <row r="25" spans="1:26">
      <c r="A25" t="s">
        <v>82</v>
      </c>
      <c r="B25">
        <v>-0.191</v>
      </c>
      <c r="C25">
        <v>-0.13600000000000001</v>
      </c>
      <c r="D25">
        <v>-1.099</v>
      </c>
      <c r="E25">
        <v>-0.72599999999999998</v>
      </c>
      <c r="F25">
        <v>0.04</v>
      </c>
      <c r="G25">
        <v>-0.58899999999999997</v>
      </c>
      <c r="L25" t="s">
        <v>82</v>
      </c>
      <c r="M25">
        <v>-0.191</v>
      </c>
      <c r="N25">
        <v>-0.13600000000000001</v>
      </c>
      <c r="O25">
        <v>-1.099</v>
      </c>
      <c r="P25">
        <v>-0.72599999999999998</v>
      </c>
      <c r="Q25">
        <v>0.04</v>
      </c>
      <c r="R25">
        <v>-0.58899999999999997</v>
      </c>
      <c r="T25" t="s">
        <v>77</v>
      </c>
      <c r="U25">
        <f t="shared" ref="U25:Z25" si="14">M23</f>
        <v>-0.32500000000000001</v>
      </c>
      <c r="V25">
        <f t="shared" si="14"/>
        <v>-0.83199999999999996</v>
      </c>
      <c r="W25">
        <f t="shared" si="14"/>
        <v>0.499</v>
      </c>
      <c r="X25">
        <f t="shared" si="14"/>
        <v>0.24099999999999999</v>
      </c>
      <c r="Y25">
        <f t="shared" si="14"/>
        <v>1.4650000000000001</v>
      </c>
      <c r="Z25">
        <f t="shared" si="14"/>
        <v>1.4690000000000001</v>
      </c>
    </row>
    <row r="26" spans="1:26">
      <c r="B26" t="s">
        <v>223</v>
      </c>
      <c r="C26" t="s">
        <v>224</v>
      </c>
      <c r="D26" t="s">
        <v>225</v>
      </c>
      <c r="E26" t="s">
        <v>226</v>
      </c>
      <c r="F26" t="s">
        <v>227</v>
      </c>
      <c r="G26" t="s">
        <v>228</v>
      </c>
      <c r="M26">
        <v>-0.51700000000000002</v>
      </c>
      <c r="N26">
        <v>-0.32500000000000001</v>
      </c>
      <c r="O26">
        <v>-2.0339999999999998</v>
      </c>
      <c r="P26">
        <v>-1.1950000000000001</v>
      </c>
      <c r="Q26">
        <v>6.8000000000000005E-2</v>
      </c>
      <c r="R26">
        <v>-0.92400000000000004</v>
      </c>
      <c r="U26">
        <f t="shared" ref="U26:Z26" si="15">-ABS(M24)</f>
        <v>-0.56000000000000005</v>
      </c>
      <c r="V26">
        <f t="shared" si="15"/>
        <v>-1.1339999999999999</v>
      </c>
      <c r="W26">
        <f t="shared" si="15"/>
        <v>-0.57299999999999995</v>
      </c>
      <c r="X26">
        <f t="shared" si="15"/>
        <v>-0.27200000000000002</v>
      </c>
      <c r="Y26">
        <f t="shared" si="15"/>
        <v>-1.7629999999999999</v>
      </c>
      <c r="Z26">
        <f t="shared" si="15"/>
        <v>-1.6970000000000001</v>
      </c>
    </row>
    <row r="27" spans="1:26">
      <c r="A27" t="s">
        <v>142</v>
      </c>
      <c r="B27">
        <v>-2.4249999999999998</v>
      </c>
      <c r="C27">
        <v>-2.782</v>
      </c>
      <c r="D27">
        <v>-1.7450000000000001</v>
      </c>
      <c r="E27">
        <v>-2.8780000000000001</v>
      </c>
      <c r="F27">
        <v>-3.6640000000000001</v>
      </c>
      <c r="G27">
        <v>-4.3460000000000001</v>
      </c>
      <c r="L27" t="s">
        <v>255</v>
      </c>
      <c r="M27">
        <v>-2.4249999999999998</v>
      </c>
      <c r="N27">
        <v>-2.782</v>
      </c>
      <c r="O27">
        <v>-1.7450000000000001</v>
      </c>
      <c r="P27">
        <v>-2.8780000000000001</v>
      </c>
      <c r="Q27">
        <v>-3.6640000000000001</v>
      </c>
      <c r="R27">
        <v>-4.3460000000000001</v>
      </c>
      <c r="T27" t="s">
        <v>82</v>
      </c>
      <c r="U27">
        <f t="shared" ref="U27:Z27" si="16">M25</f>
        <v>-0.191</v>
      </c>
      <c r="V27">
        <f t="shared" si="16"/>
        <v>-0.13600000000000001</v>
      </c>
      <c r="W27">
        <f t="shared" si="16"/>
        <v>-1.099</v>
      </c>
      <c r="X27">
        <f t="shared" si="16"/>
        <v>-0.72599999999999998</v>
      </c>
      <c r="Y27">
        <f t="shared" si="16"/>
        <v>0.04</v>
      </c>
      <c r="Z27">
        <f t="shared" si="16"/>
        <v>-0.58899999999999997</v>
      </c>
    </row>
    <row r="28" spans="1:26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234</v>
      </c>
      <c r="M28">
        <v>-11.13</v>
      </c>
      <c r="N28">
        <v>-11.318</v>
      </c>
      <c r="O28">
        <v>-5.3529999999999998</v>
      </c>
      <c r="P28">
        <v>-7.46</v>
      </c>
      <c r="Q28">
        <v>-7.4770000000000003</v>
      </c>
      <c r="R28">
        <v>-8.1229999999999993</v>
      </c>
      <c r="U28">
        <f t="shared" ref="U28:Z28" si="17">-ABS(M26)</f>
        <v>-0.51700000000000002</v>
      </c>
      <c r="V28">
        <f t="shared" si="17"/>
        <v>-0.32500000000000001</v>
      </c>
      <c r="W28">
        <f t="shared" si="17"/>
        <v>-2.0339999999999998</v>
      </c>
      <c r="X28">
        <f t="shared" si="17"/>
        <v>-1.1950000000000001</v>
      </c>
      <c r="Y28">
        <f t="shared" si="17"/>
        <v>-6.8000000000000005E-2</v>
      </c>
      <c r="Z28">
        <f t="shared" si="17"/>
        <v>-0.92400000000000004</v>
      </c>
    </row>
    <row r="29" spans="1:26">
      <c r="A29" t="s">
        <v>87</v>
      </c>
      <c r="B29">
        <v>18.045000000000002</v>
      </c>
      <c r="C29">
        <v>16.372</v>
      </c>
      <c r="D29">
        <v>11.191000000000001</v>
      </c>
      <c r="E29">
        <v>9.9920000000000009</v>
      </c>
      <c r="F29">
        <v>17.193000000000001</v>
      </c>
      <c r="G29">
        <v>24.978000000000002</v>
      </c>
      <c r="L29" t="s">
        <v>87</v>
      </c>
      <c r="M29">
        <v>18.045000000000002</v>
      </c>
      <c r="N29">
        <v>16.372</v>
      </c>
      <c r="O29">
        <v>11.191000000000001</v>
      </c>
      <c r="P29">
        <v>9.9920000000000009</v>
      </c>
      <c r="Q29">
        <v>17.193000000000001</v>
      </c>
      <c r="R29">
        <v>24.978000000000002</v>
      </c>
      <c r="T29" t="s">
        <v>255</v>
      </c>
      <c r="U29">
        <f t="shared" ref="U29:Z29" si="18">M27</f>
        <v>-2.4249999999999998</v>
      </c>
      <c r="V29">
        <f t="shared" si="18"/>
        <v>-2.782</v>
      </c>
      <c r="W29">
        <f t="shared" si="18"/>
        <v>-1.7450000000000001</v>
      </c>
      <c r="X29">
        <f t="shared" si="18"/>
        <v>-2.8780000000000001</v>
      </c>
      <c r="Y29">
        <f t="shared" si="18"/>
        <v>-3.6640000000000001</v>
      </c>
      <c r="Z29">
        <f t="shared" si="18"/>
        <v>-4.3460000000000001</v>
      </c>
    </row>
    <row r="30" spans="1:26">
      <c r="B30" t="s">
        <v>235</v>
      </c>
      <c r="C30" t="s">
        <v>236</v>
      </c>
      <c r="D30" t="s">
        <v>237</v>
      </c>
      <c r="E30" t="s">
        <v>238</v>
      </c>
      <c r="F30" t="s">
        <v>239</v>
      </c>
      <c r="G30" t="s">
        <v>240</v>
      </c>
      <c r="M30">
        <v>6.1609999999999996</v>
      </c>
      <c r="N30">
        <v>4.8899999999999997</v>
      </c>
      <c r="O30">
        <v>2.6110000000000002</v>
      </c>
      <c r="P30">
        <v>2.121</v>
      </c>
      <c r="Q30">
        <v>3.3730000000000002</v>
      </c>
      <c r="R30">
        <v>3.7469999999999999</v>
      </c>
      <c r="U30">
        <f t="shared" ref="U30:Z30" si="19">-ABS(M28)</f>
        <v>-11.13</v>
      </c>
      <c r="V30">
        <f t="shared" si="19"/>
        <v>-11.318</v>
      </c>
      <c r="W30">
        <f t="shared" si="19"/>
        <v>-5.3529999999999998</v>
      </c>
      <c r="X30">
        <f t="shared" si="19"/>
        <v>-7.46</v>
      </c>
      <c r="Y30">
        <f t="shared" si="19"/>
        <v>-7.4770000000000003</v>
      </c>
      <c r="Z30">
        <f t="shared" si="19"/>
        <v>-8.1229999999999993</v>
      </c>
    </row>
    <row r="31" spans="1:26">
      <c r="A31" t="s">
        <v>41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T31" t="s">
        <v>92</v>
      </c>
      <c r="U31">
        <f t="shared" ref="U31:Z31" si="20">M32</f>
        <v>40</v>
      </c>
      <c r="V31">
        <f t="shared" si="20"/>
        <v>41</v>
      </c>
      <c r="W31">
        <f t="shared" si="20"/>
        <v>48</v>
      </c>
      <c r="X31">
        <f t="shared" si="20"/>
        <v>52</v>
      </c>
      <c r="Y31">
        <f t="shared" si="20"/>
        <v>48</v>
      </c>
      <c r="Z31">
        <f t="shared" si="20"/>
        <v>46</v>
      </c>
    </row>
    <row r="32" spans="1:26">
      <c r="A32" t="s">
        <v>92</v>
      </c>
      <c r="B32">
        <v>40</v>
      </c>
      <c r="C32">
        <v>41</v>
      </c>
      <c r="D32">
        <v>48</v>
      </c>
      <c r="E32">
        <v>52</v>
      </c>
      <c r="F32">
        <v>48</v>
      </c>
      <c r="G32">
        <v>46</v>
      </c>
      <c r="L32" t="s">
        <v>92</v>
      </c>
      <c r="M32">
        <v>40</v>
      </c>
      <c r="N32">
        <v>41</v>
      </c>
      <c r="O32">
        <v>48</v>
      </c>
      <c r="P32">
        <v>52</v>
      </c>
      <c r="Q32">
        <v>48</v>
      </c>
      <c r="R32">
        <v>46</v>
      </c>
      <c r="T32" t="s">
        <v>94</v>
      </c>
      <c r="U32">
        <f t="shared" ref="U32:Z33" si="21">M34</f>
        <v>0.95299999999999996</v>
      </c>
      <c r="V32">
        <f t="shared" si="21"/>
        <v>0.95099999999999996</v>
      </c>
      <c r="W32">
        <f t="shared" si="21"/>
        <v>0.90500000000000003</v>
      </c>
      <c r="X32">
        <f t="shared" si="21"/>
        <v>0.88900000000000001</v>
      </c>
      <c r="Y32">
        <f t="shared" si="21"/>
        <v>0.90100000000000002</v>
      </c>
      <c r="Z32">
        <f t="shared" si="21"/>
        <v>0.88900000000000001</v>
      </c>
    </row>
    <row r="33" spans="1:26">
      <c r="A33" t="s">
        <v>93</v>
      </c>
      <c r="B33">
        <v>0.96399999999999997</v>
      </c>
      <c r="C33">
        <v>0.96199999999999997</v>
      </c>
      <c r="D33">
        <v>0.92300000000000004</v>
      </c>
      <c r="E33">
        <v>0.90900000000000003</v>
      </c>
      <c r="F33">
        <v>0.92</v>
      </c>
      <c r="G33">
        <v>0.91100000000000003</v>
      </c>
      <c r="L33" t="s">
        <v>93</v>
      </c>
      <c r="M33">
        <v>0.96399999999999997</v>
      </c>
      <c r="N33">
        <v>0.96199999999999997</v>
      </c>
      <c r="O33">
        <v>0.92300000000000004</v>
      </c>
      <c r="P33">
        <v>0.90900000000000003</v>
      </c>
      <c r="Q33">
        <v>0.92</v>
      </c>
      <c r="R33">
        <v>0.91100000000000003</v>
      </c>
      <c r="T33" t="s">
        <v>95</v>
      </c>
      <c r="U33">
        <f t="shared" si="21"/>
        <v>0.88500000000000001</v>
      </c>
      <c r="V33">
        <f t="shared" si="21"/>
        <v>0.93300000000000005</v>
      </c>
      <c r="W33">
        <f t="shared" si="21"/>
        <v>1.35</v>
      </c>
      <c r="X33">
        <f t="shared" si="21"/>
        <v>1.51</v>
      </c>
      <c r="Y33">
        <f t="shared" si="21"/>
        <v>1.417</v>
      </c>
      <c r="Z33">
        <f t="shared" si="21"/>
        <v>1.518</v>
      </c>
    </row>
    <row r="34" spans="1:26">
      <c r="A34" t="s">
        <v>94</v>
      </c>
      <c r="B34">
        <v>0.95299999999999996</v>
      </c>
      <c r="C34">
        <v>0.95099999999999996</v>
      </c>
      <c r="D34">
        <v>0.90500000000000003</v>
      </c>
      <c r="E34">
        <v>0.88900000000000001</v>
      </c>
      <c r="F34">
        <v>0.90100000000000002</v>
      </c>
      <c r="G34">
        <v>0.88900000000000001</v>
      </c>
      <c r="L34" t="s">
        <v>94</v>
      </c>
      <c r="M34">
        <v>0.95299999999999996</v>
      </c>
      <c r="N34">
        <v>0.95099999999999996</v>
      </c>
      <c r="O34">
        <v>0.90500000000000003</v>
      </c>
      <c r="P34">
        <v>0.88900000000000001</v>
      </c>
      <c r="Q34">
        <v>0.90100000000000002</v>
      </c>
      <c r="R34">
        <v>0.88900000000000001</v>
      </c>
    </row>
    <row r="35" spans="1:26">
      <c r="A35" t="s">
        <v>95</v>
      </c>
      <c r="B35" t="s">
        <v>241</v>
      </c>
      <c r="C35" t="s">
        <v>242</v>
      </c>
      <c r="D35" t="s">
        <v>243</v>
      </c>
      <c r="E35" t="s">
        <v>244</v>
      </c>
      <c r="F35" t="s">
        <v>245</v>
      </c>
      <c r="G35" t="s">
        <v>246</v>
      </c>
      <c r="L35" t="s">
        <v>95</v>
      </c>
      <c r="M35">
        <v>0.88500000000000001</v>
      </c>
      <c r="N35">
        <v>0.93300000000000005</v>
      </c>
      <c r="O35">
        <v>1.35</v>
      </c>
      <c r="P35">
        <v>1.51</v>
      </c>
      <c r="Q35">
        <v>1.417</v>
      </c>
      <c r="R35">
        <v>1.518</v>
      </c>
    </row>
    <row r="36" spans="1:26">
      <c r="A36" t="s">
        <v>100</v>
      </c>
      <c r="B36" t="s">
        <v>247</v>
      </c>
      <c r="C36" t="s">
        <v>248</v>
      </c>
      <c r="D36" t="s">
        <v>249</v>
      </c>
      <c r="E36" t="s">
        <v>250</v>
      </c>
      <c r="F36" t="s">
        <v>251</v>
      </c>
      <c r="G36" t="s">
        <v>252</v>
      </c>
      <c r="L36" t="s">
        <v>100</v>
      </c>
      <c r="M36" t="s">
        <v>256</v>
      </c>
      <c r="N36" t="s">
        <v>257</v>
      </c>
      <c r="O36" t="s">
        <v>258</v>
      </c>
      <c r="P36" t="s">
        <v>259</v>
      </c>
      <c r="Q36" t="s">
        <v>260</v>
      </c>
      <c r="R36" t="s">
        <v>261</v>
      </c>
    </row>
    <row r="37" spans="1:26">
      <c r="A37" t="s">
        <v>36</v>
      </c>
      <c r="B37" t="s">
        <v>37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L37" t="s">
        <v>36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</row>
    <row r="38" spans="1:26">
      <c r="A38" t="s">
        <v>105</v>
      </c>
      <c r="F38" t="s">
        <v>106</v>
      </c>
      <c r="G38" t="s">
        <v>107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selection activeCell="B1" sqref="B1"/>
    </sheetView>
  </sheetViews>
  <sheetFormatPr baseColWidth="10" defaultColWidth="8.83203125" defaultRowHeight="14" x14ac:dyDescent="0"/>
  <cols>
    <col min="2" max="2" width="23.33203125" bestFit="1" customWidth="1"/>
    <col min="3" max="5" width="9.1640625" bestFit="1" customWidth="1"/>
    <col min="6" max="8" width="9.33203125" bestFit="1" customWidth="1"/>
  </cols>
  <sheetData>
    <row r="1" spans="2:9" ht="16" thickBot="1">
      <c r="B1" s="48" t="s">
        <v>266</v>
      </c>
      <c r="C1" s="47"/>
      <c r="D1" s="47"/>
      <c r="E1" s="47"/>
      <c r="F1" s="47"/>
      <c r="G1" s="47"/>
      <c r="H1" s="47"/>
      <c r="I1" s="47"/>
    </row>
    <row r="2" spans="2:9" ht="18" thickTop="1">
      <c r="B2" s="37" t="s">
        <v>16</v>
      </c>
      <c r="C2" s="46" t="s">
        <v>170</v>
      </c>
      <c r="D2" s="46" t="s">
        <v>171</v>
      </c>
      <c r="E2" s="46" t="s">
        <v>172</v>
      </c>
      <c r="F2" s="46" t="s">
        <v>173</v>
      </c>
      <c r="G2" s="46" t="s">
        <v>174</v>
      </c>
      <c r="H2" s="46" t="s">
        <v>175</v>
      </c>
      <c r="I2" s="46" t="s">
        <v>32</v>
      </c>
    </row>
    <row r="3" spans="2:9">
      <c r="B3" s="1" t="s">
        <v>265</v>
      </c>
      <c r="C3" s="43">
        <v>5.0860000000000003</v>
      </c>
      <c r="D3" s="43">
        <v>6.4550000000000001</v>
      </c>
      <c r="E3" s="43">
        <v>5.657</v>
      </c>
      <c r="F3" s="43">
        <v>5.0410000000000004</v>
      </c>
      <c r="G3" s="43">
        <v>4.3259999999999996</v>
      </c>
      <c r="H3" s="43">
        <v>5.8209999999999997</v>
      </c>
      <c r="I3" s="43">
        <f>AVERAGE(C3:H3)</f>
        <v>5.3976666666666668</v>
      </c>
    </row>
    <row r="4" spans="2:9">
      <c r="B4" s="1" t="s">
        <v>4</v>
      </c>
      <c r="C4" s="43">
        <v>2.266</v>
      </c>
      <c r="D4" s="43">
        <v>2.1850000000000001</v>
      </c>
      <c r="E4" s="43">
        <v>2.2919999999999998</v>
      </c>
      <c r="F4" s="43">
        <v>2.1379999999999999</v>
      </c>
      <c r="G4" s="43">
        <v>2.331</v>
      </c>
      <c r="H4" s="43">
        <v>2.1219999999999999</v>
      </c>
      <c r="I4" s="43">
        <f t="shared" ref="I4:I11" si="0">AVERAGE(C4:H4)</f>
        <v>2.2223333333333333</v>
      </c>
    </row>
    <row r="5" spans="2:9">
      <c r="B5" s="1" t="s">
        <v>6</v>
      </c>
      <c r="C5" s="43">
        <v>2.234</v>
      </c>
      <c r="D5" s="43">
        <v>1.9690000000000001</v>
      </c>
      <c r="E5" s="43">
        <v>2.9780000000000002</v>
      </c>
      <c r="F5" s="43">
        <v>2.3719999999999999</v>
      </c>
      <c r="G5" s="43">
        <v>4.4370000000000003</v>
      </c>
      <c r="H5" s="43">
        <v>3.073</v>
      </c>
      <c r="I5" s="43">
        <f t="shared" si="0"/>
        <v>2.8438333333333339</v>
      </c>
    </row>
    <row r="6" spans="2:9">
      <c r="B6" s="1" t="s">
        <v>7</v>
      </c>
      <c r="C6" s="43">
        <v>1.532</v>
      </c>
      <c r="D6" s="43">
        <v>1.595</v>
      </c>
      <c r="E6" s="43">
        <v>1.2430000000000001</v>
      </c>
      <c r="F6" s="43">
        <v>1.6020000000000001</v>
      </c>
      <c r="G6" s="43">
        <v>1.669</v>
      </c>
      <c r="H6" s="43">
        <v>1.4930000000000001</v>
      </c>
      <c r="I6" s="43">
        <f t="shared" si="0"/>
        <v>1.5223333333333333</v>
      </c>
    </row>
    <row r="7" spans="2:9">
      <c r="B7" s="1" t="s">
        <v>8</v>
      </c>
      <c r="C7" s="43">
        <v>1.351</v>
      </c>
      <c r="D7" s="43">
        <v>1.6479999999999999</v>
      </c>
      <c r="E7" s="43">
        <v>1.6519999999999999</v>
      </c>
      <c r="F7" s="43">
        <v>1.8069999999999999</v>
      </c>
      <c r="G7" s="43">
        <v>2.004</v>
      </c>
      <c r="H7" s="43">
        <v>1.591</v>
      </c>
      <c r="I7" s="43">
        <f t="shared" si="0"/>
        <v>1.6754999999999998</v>
      </c>
    </row>
    <row r="8" spans="2:9">
      <c r="B8" s="1" t="s">
        <v>9</v>
      </c>
      <c r="C8" s="43">
        <v>2.4380000000000002</v>
      </c>
      <c r="D8" s="43">
        <v>2.6030000000000002</v>
      </c>
      <c r="E8" s="43">
        <v>2.1890000000000001</v>
      </c>
      <c r="F8" s="43">
        <v>2.2559999999999998</v>
      </c>
      <c r="G8" s="43">
        <v>2.0699999999999998</v>
      </c>
      <c r="H8" s="43">
        <v>2.238</v>
      </c>
      <c r="I8" s="43">
        <f t="shared" si="0"/>
        <v>2.2989999999999999</v>
      </c>
    </row>
    <row r="9" spans="2:9">
      <c r="B9" s="39" t="s">
        <v>10</v>
      </c>
      <c r="C9" s="43">
        <v>4.0410000000000004</v>
      </c>
      <c r="D9" s="43">
        <v>6.3280000000000003</v>
      </c>
      <c r="E9" s="43">
        <v>4.9180000000000001</v>
      </c>
      <c r="F9" s="43">
        <v>4.3739999999999997</v>
      </c>
      <c r="G9" s="43">
        <v>4.01</v>
      </c>
      <c r="H9" s="43">
        <v>3.4860000000000002</v>
      </c>
      <c r="I9" s="43">
        <f t="shared" si="0"/>
        <v>4.5261666666666667</v>
      </c>
    </row>
    <row r="10" spans="2:9">
      <c r="B10" s="39" t="s">
        <v>12</v>
      </c>
      <c r="C10" s="44">
        <v>1.7430000000000001</v>
      </c>
      <c r="D10" s="44">
        <v>2.0099999999999998</v>
      </c>
      <c r="E10" s="44">
        <v>1.8</v>
      </c>
      <c r="F10" s="44">
        <v>1.9530000000000001</v>
      </c>
      <c r="G10" s="44">
        <v>1.9339999999999999</v>
      </c>
      <c r="H10" s="44">
        <v>1.927</v>
      </c>
      <c r="I10" s="44">
        <f t="shared" si="0"/>
        <v>1.8944999999999999</v>
      </c>
    </row>
    <row r="11" spans="2:9" ht="15" thickBot="1">
      <c r="B11" s="41" t="s">
        <v>264</v>
      </c>
      <c r="C11" s="45">
        <v>4.4320000000000004</v>
      </c>
      <c r="D11" s="45">
        <v>4.9870000000000001</v>
      </c>
      <c r="E11" s="45">
        <v>3.2330000000000001</v>
      </c>
      <c r="F11" s="45">
        <v>3.0209999999999999</v>
      </c>
      <c r="G11" s="45">
        <v>4.8609999999999998</v>
      </c>
      <c r="H11" s="45">
        <v>4.1399999999999997</v>
      </c>
      <c r="I11" s="45">
        <f t="shared" si="0"/>
        <v>4.1123333333333338</v>
      </c>
    </row>
    <row r="12" spans="2:9" ht="15" thickTop="1">
      <c r="C12" s="54">
        <f>AVERAGE(C3:C11)</f>
        <v>2.7914444444444442</v>
      </c>
      <c r="D12" s="54">
        <f t="shared" ref="D12:H12" si="1">AVERAGE(D3:D11)</f>
        <v>3.3088888888888892</v>
      </c>
      <c r="E12" s="54">
        <f t="shared" si="1"/>
        <v>2.8846666666666665</v>
      </c>
      <c r="F12" s="54">
        <f t="shared" si="1"/>
        <v>2.7293333333333334</v>
      </c>
      <c r="G12" s="54">
        <f t="shared" si="1"/>
        <v>3.0713333333333335</v>
      </c>
      <c r="H12" s="54">
        <f t="shared" si="1"/>
        <v>2.8767777777777779</v>
      </c>
    </row>
  </sheetData>
  <pageMargins left="0.7" right="0.7" top="0.75" bottom="0.75" header="0.3" footer="0.3"/>
  <pageSetup orientation="portrait" horizontalDpi="4294967292" verticalDpi="4294967292"/>
  <ignoredErrors>
    <ignoredError sqref="C2:H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I23" sqref="I23"/>
    </sheetView>
  </sheetViews>
  <sheetFormatPr baseColWidth="10" defaultColWidth="8.83203125" defaultRowHeight="14" x14ac:dyDescent="0"/>
  <sheetData>
    <row r="2" spans="2:8">
      <c r="B2" t="s">
        <v>262</v>
      </c>
    </row>
    <row r="3" spans="2:8"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</row>
    <row r="4" spans="2:8">
      <c r="B4" t="s">
        <v>47</v>
      </c>
      <c r="C4">
        <v>5.0860000000000003</v>
      </c>
      <c r="D4">
        <v>6.4550000000000001</v>
      </c>
      <c r="E4">
        <v>5.657</v>
      </c>
      <c r="F4">
        <v>5.0410000000000004</v>
      </c>
      <c r="G4">
        <v>4.3259999999999996</v>
      </c>
      <c r="H4">
        <v>5.8209999999999997</v>
      </c>
    </row>
    <row r="5" spans="2:8">
      <c r="B5" t="s">
        <v>52</v>
      </c>
      <c r="C5">
        <v>2.266</v>
      </c>
      <c r="D5">
        <v>2.1850000000000001</v>
      </c>
      <c r="E5">
        <v>2.2919999999999998</v>
      </c>
      <c r="F5">
        <v>2.1379999999999999</v>
      </c>
      <c r="G5">
        <v>2.331</v>
      </c>
      <c r="H5">
        <v>2.1219999999999999</v>
      </c>
    </row>
    <row r="6" spans="2:8">
      <c r="B6" t="s">
        <v>57</v>
      </c>
      <c r="C6">
        <v>2.234</v>
      </c>
      <c r="D6">
        <v>1.9690000000000001</v>
      </c>
      <c r="E6">
        <v>2.9780000000000002</v>
      </c>
      <c r="F6">
        <v>2.3719999999999999</v>
      </c>
      <c r="G6">
        <v>4.4370000000000003</v>
      </c>
      <c r="H6">
        <v>3.073</v>
      </c>
    </row>
    <row r="7" spans="2:8">
      <c r="B7" t="s">
        <v>62</v>
      </c>
      <c r="C7">
        <v>1.532</v>
      </c>
      <c r="D7">
        <v>1.595</v>
      </c>
      <c r="E7">
        <v>1.2430000000000001</v>
      </c>
      <c r="F7">
        <v>1.6020000000000001</v>
      </c>
      <c r="G7">
        <v>1.669</v>
      </c>
      <c r="H7">
        <v>1.4930000000000001</v>
      </c>
    </row>
    <row r="8" spans="2:8">
      <c r="B8" t="s">
        <v>67</v>
      </c>
      <c r="C8">
        <v>1.351</v>
      </c>
      <c r="D8">
        <v>1.6479999999999999</v>
      </c>
      <c r="E8">
        <v>1.6519999999999999</v>
      </c>
      <c r="F8">
        <v>1.8069999999999999</v>
      </c>
      <c r="G8">
        <v>2.004</v>
      </c>
      <c r="H8">
        <v>1.591</v>
      </c>
    </row>
    <row r="9" spans="2:8">
      <c r="B9" t="s">
        <v>72</v>
      </c>
      <c r="C9">
        <v>2.4380000000000002</v>
      </c>
      <c r="D9">
        <v>2.6030000000000002</v>
      </c>
      <c r="E9">
        <v>2.1890000000000001</v>
      </c>
      <c r="F9">
        <v>2.2559999999999998</v>
      </c>
      <c r="G9">
        <v>2.0699999999999998</v>
      </c>
      <c r="H9">
        <v>2.238</v>
      </c>
    </row>
    <row r="10" spans="2:8">
      <c r="B10" t="s">
        <v>77</v>
      </c>
      <c r="C10">
        <v>4.0410000000000004</v>
      </c>
      <c r="D10">
        <v>6.3280000000000003</v>
      </c>
      <c r="E10">
        <v>4.9180000000000001</v>
      </c>
      <c r="F10">
        <v>4.3739999999999997</v>
      </c>
      <c r="G10">
        <v>4.01</v>
      </c>
      <c r="H10">
        <v>3.4860000000000002</v>
      </c>
    </row>
    <row r="11" spans="2:8">
      <c r="B11" t="s">
        <v>82</v>
      </c>
      <c r="C11">
        <v>1.7430000000000001</v>
      </c>
      <c r="D11">
        <v>2.0099999999999998</v>
      </c>
      <c r="E11">
        <v>1.8</v>
      </c>
      <c r="F11">
        <v>1.9530000000000001</v>
      </c>
      <c r="G11">
        <v>1.9339999999999999</v>
      </c>
      <c r="H11">
        <v>1.927</v>
      </c>
    </row>
    <row r="12" spans="2:8">
      <c r="B12" t="s">
        <v>142</v>
      </c>
      <c r="C12">
        <v>4.4320000000000004</v>
      </c>
      <c r="D12">
        <v>4.9870000000000001</v>
      </c>
      <c r="E12">
        <v>3.2330000000000001</v>
      </c>
      <c r="F12">
        <v>3.0209999999999999</v>
      </c>
      <c r="G12">
        <v>4.8609999999999998</v>
      </c>
      <c r="H12">
        <v>4.1399999999999997</v>
      </c>
    </row>
    <row r="13" spans="2:8">
      <c r="B13" t="s">
        <v>263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VariableDefinition</vt:lpstr>
      <vt:lpstr>ReplicationCompare</vt:lpstr>
      <vt:lpstr>raw1</vt:lpstr>
      <vt:lpstr>UnivariateCDS</vt:lpstr>
      <vt:lpstr>raw2</vt:lpstr>
      <vt:lpstr>MultiCDS</vt:lpstr>
      <vt:lpstr>raw3</vt:lpstr>
      <vt:lpstr>VIF</vt:lpstr>
      <vt:lpstr>raw4</vt:lpstr>
      <vt:lpstr>Correl</vt:lpstr>
      <vt:lpstr>raw5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Rodriguez</cp:lastModifiedBy>
  <dcterms:created xsi:type="dcterms:W3CDTF">2015-04-15T16:31:33Z</dcterms:created>
  <dcterms:modified xsi:type="dcterms:W3CDTF">2015-04-18T21:45:52Z</dcterms:modified>
</cp:coreProperties>
</file>