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315" windowHeight="8760" activeTab="3"/>
  </bookViews>
  <sheets>
    <sheet name="Function" sheetId="4" r:id="rId1"/>
    <sheet name="Bisection" sheetId="1" r:id="rId2"/>
    <sheet name="Secant" sheetId="2" r:id="rId3"/>
    <sheet name="False position" sheetId="3" r:id="rId4"/>
  </sheets>
  <definedNames>
    <definedName name="solver_adj" localSheetId="1" hidden="1">Bisection!#REF!</definedName>
    <definedName name="solver_adj" localSheetId="0" hidden="1">Function!$B$3</definedName>
    <definedName name="solver_cvg" localSheetId="1" hidden="1">0.0001</definedName>
    <definedName name="solver_cvg" localSheetId="0" hidden="1">0.0000000001</definedName>
    <definedName name="solver_drv" localSheetId="1" hidden="1">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Bisection!#REF!</definedName>
    <definedName name="solver_opt" localSheetId="0" hidden="1">Function!$C$3</definedName>
    <definedName name="solver_pre" localSheetId="1" hidden="1">0.000001</definedName>
    <definedName name="solver_pre" localSheetId="0" hidden="1">0.00000000001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34" i="3" l="1"/>
  <c r="B35" i="3" s="1"/>
  <c r="C34" i="3"/>
  <c r="D34" i="3"/>
  <c r="E34" i="3"/>
  <c r="H34" i="3" s="1"/>
  <c r="F34" i="3"/>
  <c r="B24" i="3"/>
  <c r="C24" i="3"/>
  <c r="E24" i="3" s="1"/>
  <c r="D24" i="3"/>
  <c r="F24" i="3" s="1"/>
  <c r="B25" i="3"/>
  <c r="B26" i="3"/>
  <c r="B27" i="3" s="1"/>
  <c r="B28" i="3" s="1"/>
  <c r="B29" i="3" s="1"/>
  <c r="B30" i="3" s="1"/>
  <c r="B31" i="3" s="1"/>
  <c r="B32" i="3" s="1"/>
  <c r="B33" i="3" s="1"/>
  <c r="C23" i="3"/>
  <c r="E23" i="3" s="1"/>
  <c r="D23" i="3"/>
  <c r="F23" i="3"/>
  <c r="M34" i="3" l="1"/>
  <c r="I34" i="3"/>
  <c r="H24" i="3"/>
  <c r="H23" i="3"/>
  <c r="C4" i="4"/>
  <c r="I5" i="3"/>
  <c r="F5" i="3"/>
  <c r="E5" i="3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E6" i="2"/>
  <c r="F5" i="2"/>
  <c r="E5" i="2"/>
  <c r="I5" i="1"/>
  <c r="F5" i="1"/>
  <c r="E5" i="1"/>
  <c r="C7" i="4"/>
  <c r="C3" i="4"/>
  <c r="C35" i="3" l="1"/>
  <c r="K34" i="3"/>
  <c r="D35" i="3"/>
  <c r="F35" i="3" s="1"/>
  <c r="M24" i="3"/>
  <c r="I24" i="3"/>
  <c r="I23" i="3"/>
  <c r="K23" i="3" s="1"/>
  <c r="M23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M2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6" i="2"/>
  <c r="M2" i="3"/>
  <c r="M2" i="2"/>
  <c r="K5" i="3"/>
  <c r="H5" i="3"/>
  <c r="C6" i="2"/>
  <c r="B9" i="4"/>
  <c r="C9" i="4" s="1"/>
  <c r="B8" i="4"/>
  <c r="C8" i="4" s="1"/>
  <c r="K5" i="1"/>
  <c r="K5" i="2"/>
  <c r="H5" i="1"/>
  <c r="C6" i="1" s="1"/>
  <c r="E6" i="1" s="1"/>
  <c r="E35" i="3" l="1"/>
  <c r="H35" i="3"/>
  <c r="K24" i="3"/>
  <c r="D25" i="3"/>
  <c r="F25" i="3" s="1"/>
  <c r="C25" i="3"/>
  <c r="B10" i="4"/>
  <c r="M5" i="3"/>
  <c r="H5" i="2"/>
  <c r="M5" i="2" s="1"/>
  <c r="D6" i="1"/>
  <c r="F6" i="1" s="1"/>
  <c r="M35" i="3" l="1"/>
  <c r="I35" i="3"/>
  <c r="K35" i="3" s="1"/>
  <c r="E25" i="3"/>
  <c r="H25" i="3"/>
  <c r="D6" i="3"/>
  <c r="F6" i="3" s="1"/>
  <c r="C6" i="3"/>
  <c r="E6" i="3" s="1"/>
  <c r="B11" i="4"/>
  <c r="C10" i="4"/>
  <c r="D6" i="2"/>
  <c r="F6" i="2" s="1"/>
  <c r="H6" i="1"/>
  <c r="I6" i="1" s="1"/>
  <c r="K6" i="1"/>
  <c r="M25" i="3" l="1"/>
  <c r="I25" i="3"/>
  <c r="K6" i="2"/>
  <c r="B12" i="4"/>
  <c r="C11" i="4"/>
  <c r="M6" i="1"/>
  <c r="D7" i="1"/>
  <c r="F7" i="1" s="1"/>
  <c r="H6" i="3"/>
  <c r="I6" i="3" s="1"/>
  <c r="K25" i="3" l="1"/>
  <c r="D26" i="3"/>
  <c r="F26" i="3" s="1"/>
  <c r="C26" i="3"/>
  <c r="B13" i="4"/>
  <c r="C12" i="4"/>
  <c r="M6" i="3"/>
  <c r="C7" i="1"/>
  <c r="E7" i="1" s="1"/>
  <c r="H6" i="2"/>
  <c r="M6" i="2" s="1"/>
  <c r="E26" i="3" l="1"/>
  <c r="H26" i="3"/>
  <c r="C7" i="3"/>
  <c r="E7" i="3" s="1"/>
  <c r="D7" i="3"/>
  <c r="F7" i="3" s="1"/>
  <c r="B14" i="4"/>
  <c r="C13" i="4"/>
  <c r="K6" i="3"/>
  <c r="H7" i="1"/>
  <c r="I7" i="1" s="1"/>
  <c r="K7" i="1"/>
  <c r="C7" i="2"/>
  <c r="E7" i="2" s="1"/>
  <c r="D7" i="2"/>
  <c r="F7" i="2" s="1"/>
  <c r="I26" i="3" l="1"/>
  <c r="M26" i="3"/>
  <c r="H7" i="2"/>
  <c r="N7" i="2" s="1"/>
  <c r="K7" i="2"/>
  <c r="B15" i="4"/>
  <c r="C14" i="4"/>
  <c r="H7" i="3"/>
  <c r="I7" i="3" s="1"/>
  <c r="M7" i="1"/>
  <c r="N7" i="1"/>
  <c r="D8" i="1"/>
  <c r="F8" i="1" s="1"/>
  <c r="C8" i="1"/>
  <c r="E8" i="1" s="1"/>
  <c r="C27" i="3" l="1"/>
  <c r="K26" i="3"/>
  <c r="D27" i="3"/>
  <c r="F27" i="3" s="1"/>
  <c r="N7" i="3"/>
  <c r="B16" i="4"/>
  <c r="C15" i="4"/>
  <c r="D8" i="3"/>
  <c r="F8" i="3" s="1"/>
  <c r="C8" i="3"/>
  <c r="E8" i="3" s="1"/>
  <c r="M7" i="3"/>
  <c r="K7" i="3"/>
  <c r="K8" i="1"/>
  <c r="H8" i="1"/>
  <c r="I8" i="1" s="1"/>
  <c r="M7" i="2"/>
  <c r="C8" i="2"/>
  <c r="E8" i="2" s="1"/>
  <c r="D8" i="2"/>
  <c r="F8" i="2" s="1"/>
  <c r="E27" i="3" l="1"/>
  <c r="H27" i="3" s="1"/>
  <c r="H8" i="2"/>
  <c r="N8" i="2" s="1"/>
  <c r="K8" i="2"/>
  <c r="B17" i="4"/>
  <c r="C16" i="4"/>
  <c r="H8" i="3"/>
  <c r="M8" i="1"/>
  <c r="I27" i="3" l="1"/>
  <c r="M27" i="3"/>
  <c r="M8" i="3"/>
  <c r="I8" i="3"/>
  <c r="B18" i="4"/>
  <c r="C17" i="4"/>
  <c r="N8" i="3"/>
  <c r="O8" i="3" s="1"/>
  <c r="K8" i="3"/>
  <c r="N8" i="1"/>
  <c r="O8" i="1" s="1"/>
  <c r="D9" i="1"/>
  <c r="F9" i="1" s="1"/>
  <c r="C9" i="1"/>
  <c r="E9" i="1" s="1"/>
  <c r="O8" i="2"/>
  <c r="M8" i="2"/>
  <c r="D9" i="2"/>
  <c r="F9" i="2" s="1"/>
  <c r="C9" i="2"/>
  <c r="E9" i="2" s="1"/>
  <c r="C28" i="3" l="1"/>
  <c r="D28" i="3"/>
  <c r="F28" i="3" s="1"/>
  <c r="K27" i="3"/>
  <c r="K9" i="2"/>
  <c r="B19" i="4"/>
  <c r="C18" i="4"/>
  <c r="D9" i="3"/>
  <c r="F9" i="3" s="1"/>
  <c r="C9" i="3"/>
  <c r="E9" i="3" s="1"/>
  <c r="H9" i="1"/>
  <c r="I9" i="1" s="1"/>
  <c r="K9" i="1"/>
  <c r="H9" i="2"/>
  <c r="N9" i="2" s="1"/>
  <c r="E28" i="3" l="1"/>
  <c r="H28" i="3" s="1"/>
  <c r="B20" i="4"/>
  <c r="C19" i="4"/>
  <c r="H9" i="3"/>
  <c r="M9" i="1"/>
  <c r="O9" i="2"/>
  <c r="M9" i="2"/>
  <c r="D10" i="2"/>
  <c r="F10" i="2" s="1"/>
  <c r="C10" i="2"/>
  <c r="E10" i="2" s="1"/>
  <c r="M28" i="3" l="1"/>
  <c r="I28" i="3"/>
  <c r="N9" i="3"/>
  <c r="O9" i="3" s="1"/>
  <c r="I9" i="3"/>
  <c r="K10" i="2"/>
  <c r="B21" i="4"/>
  <c r="C20" i="4"/>
  <c r="M9" i="3"/>
  <c r="K9" i="3"/>
  <c r="N9" i="1"/>
  <c r="O9" i="1" s="1"/>
  <c r="D10" i="1"/>
  <c r="F10" i="1" s="1"/>
  <c r="C10" i="1"/>
  <c r="E10" i="1" s="1"/>
  <c r="H10" i="2"/>
  <c r="N10" i="2" s="1"/>
  <c r="C29" i="3" l="1"/>
  <c r="K28" i="3"/>
  <c r="D29" i="3"/>
  <c r="F29" i="3" s="1"/>
  <c r="B22" i="4"/>
  <c r="C21" i="4"/>
  <c r="D10" i="3"/>
  <c r="F10" i="3" s="1"/>
  <c r="C10" i="3"/>
  <c r="E10" i="3" s="1"/>
  <c r="H10" i="3"/>
  <c r="I10" i="3" s="1"/>
  <c r="K10" i="1"/>
  <c r="H10" i="1"/>
  <c r="I10" i="1" s="1"/>
  <c r="O10" i="2"/>
  <c r="M10" i="2"/>
  <c r="D11" i="2"/>
  <c r="F11" i="2" s="1"/>
  <c r="C11" i="2"/>
  <c r="E11" i="2" s="1"/>
  <c r="E29" i="3" l="1"/>
  <c r="H29" i="3"/>
  <c r="K11" i="2"/>
  <c r="B23" i="4"/>
  <c r="C22" i="4"/>
  <c r="N10" i="3"/>
  <c r="O10" i="3" s="1"/>
  <c r="M10" i="3"/>
  <c r="D11" i="1"/>
  <c r="F11" i="1" s="1"/>
  <c r="M10" i="1"/>
  <c r="H11" i="2"/>
  <c r="N11" i="2" s="1"/>
  <c r="I29" i="3" l="1"/>
  <c r="M29" i="3"/>
  <c r="B24" i="4"/>
  <c r="C23" i="4"/>
  <c r="D11" i="3"/>
  <c r="F11" i="3" s="1"/>
  <c r="C11" i="3"/>
  <c r="E11" i="3" s="1"/>
  <c r="K10" i="3"/>
  <c r="N10" i="1"/>
  <c r="O10" i="1" s="1"/>
  <c r="C11" i="1"/>
  <c r="E11" i="1" s="1"/>
  <c r="O11" i="2"/>
  <c r="M11" i="2"/>
  <c r="D12" i="2"/>
  <c r="F12" i="2" s="1"/>
  <c r="C12" i="2"/>
  <c r="E12" i="2" s="1"/>
  <c r="K29" i="3" l="1"/>
  <c r="D30" i="3"/>
  <c r="F30" i="3" s="1"/>
  <c r="C30" i="3"/>
  <c r="K12" i="2"/>
  <c r="B25" i="4"/>
  <c r="C24" i="4"/>
  <c r="H11" i="3"/>
  <c r="I11" i="3" s="1"/>
  <c r="H11" i="1"/>
  <c r="I11" i="1" s="1"/>
  <c r="K11" i="1"/>
  <c r="H12" i="2"/>
  <c r="E30" i="3" l="1"/>
  <c r="H30" i="3" s="1"/>
  <c r="B26" i="4"/>
  <c r="C25" i="4"/>
  <c r="N11" i="3"/>
  <c r="O11" i="3" s="1"/>
  <c r="M11" i="3"/>
  <c r="M11" i="1"/>
  <c r="M12" i="2"/>
  <c r="D13" i="2"/>
  <c r="F13" i="2" s="1"/>
  <c r="C13" i="2"/>
  <c r="E13" i="2" s="1"/>
  <c r="I30" i="3" l="1"/>
  <c r="M30" i="3"/>
  <c r="K13" i="2"/>
  <c r="B27" i="4"/>
  <c r="C26" i="4"/>
  <c r="D12" i="3"/>
  <c r="F12" i="3" s="1"/>
  <c r="C12" i="3"/>
  <c r="E12" i="3" s="1"/>
  <c r="K11" i="3"/>
  <c r="N11" i="1"/>
  <c r="O11" i="1" s="1"/>
  <c r="D12" i="1"/>
  <c r="F12" i="1" s="1"/>
  <c r="C12" i="1"/>
  <c r="E12" i="1" s="1"/>
  <c r="H13" i="2"/>
  <c r="M13" i="2" s="1"/>
  <c r="C31" i="3" l="1"/>
  <c r="K30" i="3"/>
  <c r="D31" i="3"/>
  <c r="F31" i="3" s="1"/>
  <c r="B28" i="4"/>
  <c r="C27" i="4"/>
  <c r="H12" i="3"/>
  <c r="I12" i="3" s="1"/>
  <c r="K12" i="1"/>
  <c r="H12" i="1"/>
  <c r="I12" i="1" s="1"/>
  <c r="D14" i="2"/>
  <c r="F14" i="2" s="1"/>
  <c r="C14" i="2"/>
  <c r="E14" i="2" s="1"/>
  <c r="E31" i="3" l="1"/>
  <c r="H31" i="3" s="1"/>
  <c r="K14" i="2"/>
  <c r="B29" i="4"/>
  <c r="C28" i="4"/>
  <c r="N12" i="3"/>
  <c r="M12" i="3"/>
  <c r="C13" i="1"/>
  <c r="E13" i="1" s="1"/>
  <c r="M12" i="1"/>
  <c r="N12" i="1"/>
  <c r="O12" i="1" s="1"/>
  <c r="M31" i="3" l="1"/>
  <c r="I31" i="3"/>
  <c r="H14" i="2"/>
  <c r="M14" i="2" s="1"/>
  <c r="B30" i="4"/>
  <c r="C29" i="4"/>
  <c r="D13" i="3"/>
  <c r="F13" i="3" s="1"/>
  <c r="C13" i="3"/>
  <c r="E13" i="3" s="1"/>
  <c r="K12" i="3"/>
  <c r="D13" i="1"/>
  <c r="F13" i="1" s="1"/>
  <c r="C32" i="3" l="1"/>
  <c r="K31" i="3"/>
  <c r="D32" i="3"/>
  <c r="F32" i="3" s="1"/>
  <c r="C15" i="2"/>
  <c r="E15" i="2" s="1"/>
  <c r="D15" i="2"/>
  <c r="F15" i="2" s="1"/>
  <c r="B31" i="4"/>
  <c r="C30" i="4"/>
  <c r="H13" i="3"/>
  <c r="I13" i="3" s="1"/>
  <c r="H13" i="1"/>
  <c r="I13" i="1" s="1"/>
  <c r="K13" i="1"/>
  <c r="E32" i="3" l="1"/>
  <c r="H32" i="3" s="1"/>
  <c r="K15" i="2"/>
  <c r="B32" i="4"/>
  <c r="C31" i="4"/>
  <c r="M13" i="3"/>
  <c r="M13" i="1"/>
  <c r="H15" i="2"/>
  <c r="M15" i="2" s="1"/>
  <c r="D16" i="2"/>
  <c r="F16" i="2" s="1"/>
  <c r="M32" i="3" l="1"/>
  <c r="I32" i="3"/>
  <c r="B33" i="4"/>
  <c r="C32" i="4"/>
  <c r="D14" i="3"/>
  <c r="F14" i="3" s="1"/>
  <c r="C14" i="3"/>
  <c r="E14" i="3" s="1"/>
  <c r="K13" i="3"/>
  <c r="N13" i="1"/>
  <c r="O13" i="1" s="1"/>
  <c r="D14" i="1"/>
  <c r="F14" i="1" s="1"/>
  <c r="C14" i="1"/>
  <c r="E14" i="1" s="1"/>
  <c r="C16" i="2"/>
  <c r="E16" i="2" s="1"/>
  <c r="C33" i="3" l="1"/>
  <c r="K32" i="3"/>
  <c r="D33" i="3"/>
  <c r="F33" i="3" s="1"/>
  <c r="K16" i="2"/>
  <c r="B34" i="4"/>
  <c r="C33" i="4"/>
  <c r="H14" i="3"/>
  <c r="I14" i="3" s="1"/>
  <c r="K14" i="1"/>
  <c r="H14" i="1"/>
  <c r="I14" i="1" s="1"/>
  <c r="H16" i="2"/>
  <c r="M16" i="2" s="1"/>
  <c r="E33" i="3" l="1"/>
  <c r="H33" i="3" s="1"/>
  <c r="B35" i="4"/>
  <c r="C34" i="4"/>
  <c r="M14" i="3"/>
  <c r="C15" i="1"/>
  <c r="E15" i="1" s="1"/>
  <c r="M14" i="1"/>
  <c r="N14" i="1"/>
  <c r="O14" i="1" s="1"/>
  <c r="C17" i="2"/>
  <c r="E17" i="2" s="1"/>
  <c r="D17" i="2"/>
  <c r="F17" i="2" s="1"/>
  <c r="M33" i="3" l="1"/>
  <c r="I33" i="3"/>
  <c r="K33" i="3" s="1"/>
  <c r="H17" i="2"/>
  <c r="M17" i="2" s="1"/>
  <c r="K17" i="2"/>
  <c r="B36" i="4"/>
  <c r="C35" i="4"/>
  <c r="D15" i="3"/>
  <c r="F15" i="3" s="1"/>
  <c r="C15" i="3"/>
  <c r="E15" i="3" s="1"/>
  <c r="K14" i="3"/>
  <c r="D15" i="1"/>
  <c r="F15" i="1" s="1"/>
  <c r="C18" i="2" l="1"/>
  <c r="E18" i="2" s="1"/>
  <c r="D18" i="2"/>
  <c r="F18" i="2" s="1"/>
  <c r="B37" i="4"/>
  <c r="C36" i="4"/>
  <c r="H15" i="3"/>
  <c r="I15" i="3" s="1"/>
  <c r="H15" i="1"/>
  <c r="K15" i="1"/>
  <c r="H18" i="2" l="1"/>
  <c r="M18" i="2" s="1"/>
  <c r="K18" i="2"/>
  <c r="D16" i="1"/>
  <c r="F16" i="1" s="1"/>
  <c r="I15" i="1"/>
  <c r="N15" i="1" s="1"/>
  <c r="O15" i="1" s="1"/>
  <c r="B38" i="4"/>
  <c r="C37" i="4"/>
  <c r="M15" i="3"/>
  <c r="M15" i="1"/>
  <c r="C16" i="1"/>
  <c r="E16" i="1" s="1"/>
  <c r="K16" i="1" l="1"/>
  <c r="H16" i="1"/>
  <c r="I16" i="1" s="1"/>
  <c r="B39" i="4"/>
  <c r="C38" i="4"/>
  <c r="D16" i="3"/>
  <c r="F16" i="3" s="1"/>
  <c r="C16" i="3"/>
  <c r="E16" i="3" s="1"/>
  <c r="K15" i="3"/>
  <c r="D19" i="2"/>
  <c r="F19" i="2" s="1"/>
  <c r="C19" i="2"/>
  <c r="E19" i="2" s="1"/>
  <c r="K19" i="2" l="1"/>
  <c r="M16" i="1"/>
  <c r="B40" i="4"/>
  <c r="C39" i="4"/>
  <c r="H16" i="3"/>
  <c r="I16" i="3" s="1"/>
  <c r="C17" i="1"/>
  <c r="E17" i="1" s="1"/>
  <c r="N16" i="1"/>
  <c r="O16" i="1" s="1"/>
  <c r="D17" i="1"/>
  <c r="F17" i="1" s="1"/>
  <c r="H19" i="2"/>
  <c r="M19" i="2" s="1"/>
  <c r="B41" i="4" l="1"/>
  <c r="C40" i="4"/>
  <c r="M16" i="3"/>
  <c r="H17" i="1"/>
  <c r="I17" i="1" s="1"/>
  <c r="K17" i="1"/>
  <c r="D20" i="2"/>
  <c r="F20" i="2" s="1"/>
  <c r="C20" i="2"/>
  <c r="E20" i="2" s="1"/>
  <c r="K20" i="2" l="1"/>
  <c r="B42" i="4"/>
  <c r="C41" i="4"/>
  <c r="D17" i="3"/>
  <c r="F17" i="3" s="1"/>
  <c r="C17" i="3"/>
  <c r="E17" i="3" s="1"/>
  <c r="K16" i="3"/>
  <c r="N17" i="1"/>
  <c r="O17" i="1" s="1"/>
  <c r="M17" i="1"/>
  <c r="D18" i="1"/>
  <c r="F18" i="1" s="1"/>
  <c r="H20" i="2" l="1"/>
  <c r="M20" i="2" s="1"/>
  <c r="B43" i="4"/>
  <c r="C42" i="4"/>
  <c r="H17" i="3"/>
  <c r="I17" i="3" s="1"/>
  <c r="C18" i="1"/>
  <c r="E18" i="1" s="1"/>
  <c r="B44" i="4" l="1"/>
  <c r="C43" i="4"/>
  <c r="M17" i="3"/>
  <c r="K18" i="1"/>
  <c r="H18" i="1"/>
  <c r="I18" i="1" s="1"/>
  <c r="D21" i="2"/>
  <c r="F21" i="2" s="1"/>
  <c r="C21" i="2"/>
  <c r="E21" i="2" s="1"/>
  <c r="K21" i="2" l="1"/>
  <c r="H21" i="2"/>
  <c r="M21" i="2" s="1"/>
  <c r="B45" i="4"/>
  <c r="C44" i="4"/>
  <c r="D18" i="3"/>
  <c r="F18" i="3" s="1"/>
  <c r="C18" i="3"/>
  <c r="E18" i="3" s="1"/>
  <c r="K17" i="3"/>
  <c r="M18" i="1"/>
  <c r="C19" i="1"/>
  <c r="E19" i="1" s="1"/>
  <c r="B46" i="4" l="1"/>
  <c r="C45" i="4"/>
  <c r="H18" i="3"/>
  <c r="I18" i="3" s="1"/>
  <c r="N18" i="1"/>
  <c r="O18" i="1" s="1"/>
  <c r="D19" i="1"/>
  <c r="F19" i="1" s="1"/>
  <c r="D22" i="2"/>
  <c r="F22" i="2" s="1"/>
  <c r="C22" i="2"/>
  <c r="E22" i="2" s="1"/>
  <c r="K22" i="2" l="1"/>
  <c r="B47" i="4"/>
  <c r="C46" i="4"/>
  <c r="M18" i="3"/>
  <c r="H19" i="1"/>
  <c r="I19" i="1" s="1"/>
  <c r="K19" i="1"/>
  <c r="H22" i="2"/>
  <c r="M22" i="2" s="1"/>
  <c r="B48" i="4" l="1"/>
  <c r="C47" i="4"/>
  <c r="D19" i="3"/>
  <c r="F19" i="3" s="1"/>
  <c r="C19" i="3"/>
  <c r="E19" i="3" s="1"/>
  <c r="K18" i="3"/>
  <c r="D20" i="1"/>
  <c r="F20" i="1" s="1"/>
  <c r="M19" i="1"/>
  <c r="B49" i="4" l="1"/>
  <c r="C48" i="4"/>
  <c r="H19" i="3"/>
  <c r="I19" i="3" s="1"/>
  <c r="N19" i="1"/>
  <c r="O19" i="1" s="1"/>
  <c r="C20" i="1"/>
  <c r="E20" i="1" s="1"/>
  <c r="D23" i="2"/>
  <c r="F23" i="2" s="1"/>
  <c r="C23" i="2"/>
  <c r="E23" i="2" s="1"/>
  <c r="M19" i="3" l="1"/>
  <c r="K23" i="2"/>
  <c r="B50" i="4"/>
  <c r="C49" i="4"/>
  <c r="D20" i="3"/>
  <c r="F20" i="3" s="1"/>
  <c r="C20" i="3"/>
  <c r="E20" i="3" s="1"/>
  <c r="K19" i="3"/>
  <c r="H20" i="1"/>
  <c r="I20" i="1" s="1"/>
  <c r="K20" i="1"/>
  <c r="H23" i="2"/>
  <c r="B51" i="4" l="1"/>
  <c r="C50" i="4"/>
  <c r="H20" i="3"/>
  <c r="I20" i="3" s="1"/>
  <c r="M20" i="1"/>
  <c r="M23" i="2"/>
  <c r="B52" i="4" l="1"/>
  <c r="C51" i="4"/>
  <c r="M20" i="3"/>
  <c r="N20" i="1"/>
  <c r="O20" i="1" s="1"/>
  <c r="D21" i="1"/>
  <c r="F21" i="1" s="1"/>
  <c r="C21" i="1"/>
  <c r="E21" i="1" s="1"/>
  <c r="B53" i="4" l="1"/>
  <c r="C52" i="4"/>
  <c r="D21" i="3"/>
  <c r="F21" i="3" s="1"/>
  <c r="C21" i="3"/>
  <c r="E21" i="3" s="1"/>
  <c r="K20" i="3"/>
  <c r="K21" i="1"/>
  <c r="H21" i="1"/>
  <c r="I21" i="1" s="1"/>
  <c r="B54" i="4" l="1"/>
  <c r="C53" i="4"/>
  <c r="H21" i="3"/>
  <c r="I21" i="3" s="1"/>
  <c r="C22" i="1"/>
  <c r="E22" i="1" s="1"/>
  <c r="M21" i="1"/>
  <c r="B55" i="4" l="1"/>
  <c r="C54" i="4"/>
  <c r="M21" i="3"/>
  <c r="N21" i="1"/>
  <c r="O21" i="1" s="1"/>
  <c r="D22" i="1"/>
  <c r="F22" i="1" s="1"/>
  <c r="B56" i="4" l="1"/>
  <c r="C55" i="4"/>
  <c r="D22" i="3"/>
  <c r="F22" i="3" s="1"/>
  <c r="C22" i="3"/>
  <c r="E22" i="3" s="1"/>
  <c r="K21" i="3"/>
  <c r="K22" i="1"/>
  <c r="H22" i="1"/>
  <c r="I22" i="1" s="1"/>
  <c r="B57" i="4" l="1"/>
  <c r="C56" i="4"/>
  <c r="H22" i="3"/>
  <c r="I22" i="3" s="1"/>
  <c r="D23" i="1"/>
  <c r="F23" i="1" s="1"/>
  <c r="M22" i="1"/>
  <c r="B58" i="4" l="1"/>
  <c r="C57" i="4"/>
  <c r="M22" i="3"/>
  <c r="N22" i="1"/>
  <c r="O22" i="1" s="1"/>
  <c r="C23" i="1"/>
  <c r="E23" i="1" s="1"/>
  <c r="B59" i="4" l="1"/>
  <c r="C58" i="4"/>
  <c r="K22" i="3"/>
  <c r="H23" i="1"/>
  <c r="I23" i="1" s="1"/>
  <c r="K23" i="1"/>
  <c r="B60" i="4" l="1"/>
  <c r="C59" i="4"/>
  <c r="C24" i="1"/>
  <c r="E24" i="1" s="1"/>
  <c r="M23" i="1"/>
  <c r="B61" i="4" l="1"/>
  <c r="C60" i="4"/>
  <c r="N23" i="1"/>
  <c r="O23" i="1" s="1"/>
  <c r="D24" i="1"/>
  <c r="F24" i="1" s="1"/>
  <c r="B62" i="4" l="1"/>
  <c r="C61" i="4"/>
  <c r="K24" i="1"/>
  <c r="H24" i="1"/>
  <c r="I24" i="1" s="1"/>
  <c r="B63" i="4" l="1"/>
  <c r="C62" i="4"/>
  <c r="D25" i="1"/>
  <c r="F25" i="1" s="1"/>
  <c r="M24" i="1"/>
  <c r="B64" i="4" l="1"/>
  <c r="C63" i="4"/>
  <c r="C25" i="1"/>
  <c r="E25" i="1" s="1"/>
  <c r="N24" i="1"/>
  <c r="O24" i="1" s="1"/>
  <c r="B65" i="4" l="1"/>
  <c r="C64" i="4"/>
  <c r="H25" i="1"/>
  <c r="I25" i="1" s="1"/>
  <c r="K25" i="1"/>
  <c r="B66" i="4" l="1"/>
  <c r="C65" i="4"/>
  <c r="C26" i="1"/>
  <c r="E26" i="1" s="1"/>
  <c r="M25" i="1"/>
  <c r="B67" i="4" l="1"/>
  <c r="C66" i="4"/>
  <c r="D26" i="1"/>
  <c r="F26" i="1" s="1"/>
  <c r="N25" i="1"/>
  <c r="O25" i="1" s="1"/>
  <c r="B68" i="4" l="1"/>
  <c r="C67" i="4"/>
  <c r="H26" i="1"/>
  <c r="M26" i="1"/>
  <c r="K26" i="1"/>
  <c r="I26" i="1" l="1"/>
  <c r="C27" i="1" s="1"/>
  <c r="E27" i="1" s="1"/>
  <c r="B69" i="4"/>
  <c r="C68" i="4"/>
  <c r="D27" i="1" l="1"/>
  <c r="F27" i="1" s="1"/>
  <c r="N26" i="1"/>
  <c r="O26" i="1" s="1"/>
  <c r="B70" i="4"/>
  <c r="C69" i="4"/>
  <c r="K27" i="1" l="1"/>
  <c r="H27" i="1"/>
  <c r="I27" i="1" s="1"/>
  <c r="D28" i="1" s="1"/>
  <c r="F28" i="1" s="1"/>
  <c r="B71" i="4"/>
  <c r="C70" i="4"/>
  <c r="M27" i="1" l="1"/>
  <c r="B72" i="4"/>
  <c r="C71" i="4"/>
  <c r="C28" i="1"/>
  <c r="E28" i="1" s="1"/>
  <c r="N27" i="1"/>
  <c r="O27" i="1" s="1"/>
  <c r="B73" i="4" l="1"/>
  <c r="C72" i="4"/>
  <c r="K28" i="1"/>
  <c r="H28" i="1"/>
  <c r="I28" i="1" s="1"/>
  <c r="B74" i="4" l="1"/>
  <c r="C73" i="4"/>
  <c r="M28" i="1"/>
  <c r="B75" i="4" l="1"/>
  <c r="C74" i="4"/>
  <c r="N28" i="1"/>
  <c r="O28" i="1" s="1"/>
  <c r="D29" i="1"/>
  <c r="F29" i="1" s="1"/>
  <c r="C29" i="1"/>
  <c r="E29" i="1" s="1"/>
  <c r="B76" i="4" l="1"/>
  <c r="C75" i="4"/>
  <c r="K29" i="1"/>
  <c r="H29" i="1"/>
  <c r="I29" i="1" s="1"/>
  <c r="B77" i="4" l="1"/>
  <c r="C76" i="4"/>
  <c r="C30" i="1"/>
  <c r="E30" i="1" s="1"/>
  <c r="M29" i="1"/>
  <c r="B78" i="4" l="1"/>
  <c r="C77" i="4"/>
  <c r="D30" i="1"/>
  <c r="F30" i="1" s="1"/>
  <c r="N29" i="1"/>
  <c r="O29" i="1" s="1"/>
  <c r="B79" i="4" l="1"/>
  <c r="C78" i="4"/>
  <c r="H30" i="1"/>
  <c r="K30" i="1"/>
  <c r="M30" i="1" l="1"/>
  <c r="I30" i="1"/>
  <c r="D31" i="1"/>
  <c r="F31" i="1" s="1"/>
  <c r="B80" i="4"/>
  <c r="C79" i="4"/>
  <c r="N30" i="1"/>
  <c r="O30" i="1" s="1"/>
  <c r="C31" i="1"/>
  <c r="E31" i="1" s="1"/>
  <c r="B81" i="4" l="1"/>
  <c r="C80" i="4"/>
  <c r="H31" i="1"/>
  <c r="I31" i="1" s="1"/>
  <c r="K31" i="1"/>
  <c r="B82" i="4" l="1"/>
  <c r="C81" i="4"/>
  <c r="C32" i="1"/>
  <c r="E32" i="1" s="1"/>
  <c r="M31" i="1"/>
  <c r="B83" i="4" l="1"/>
  <c r="C82" i="4"/>
  <c r="N31" i="1"/>
  <c r="O31" i="1" s="1"/>
  <c r="D32" i="1"/>
  <c r="F32" i="1" s="1"/>
  <c r="B84" i="4" l="1"/>
  <c r="C83" i="4"/>
  <c r="K32" i="1"/>
  <c r="H32" i="1"/>
  <c r="I32" i="1" s="1"/>
  <c r="B85" i="4" l="1"/>
  <c r="C84" i="4"/>
  <c r="M32" i="1"/>
  <c r="D33" i="1"/>
  <c r="F33" i="1" s="1"/>
  <c r="B86" i="4" l="1"/>
  <c r="C85" i="4"/>
  <c r="C33" i="1"/>
  <c r="E33" i="1" s="1"/>
  <c r="N32" i="1"/>
  <c r="O32" i="1" s="1"/>
  <c r="B87" i="4" l="1"/>
  <c r="C86" i="4"/>
  <c r="K33" i="1"/>
  <c r="H33" i="1"/>
  <c r="I33" i="1" s="1"/>
  <c r="B88" i="4" l="1"/>
  <c r="C87" i="4"/>
  <c r="M33" i="1"/>
  <c r="C34" i="1"/>
  <c r="E34" i="1" s="1"/>
  <c r="B89" i="4" l="1"/>
  <c r="C88" i="4"/>
  <c r="D34" i="1"/>
  <c r="F34" i="1" s="1"/>
  <c r="N33" i="1"/>
  <c r="O33" i="1" s="1"/>
  <c r="B90" i="4" l="1"/>
  <c r="C89" i="4"/>
  <c r="H34" i="1"/>
  <c r="K34" i="1"/>
  <c r="M34" i="1" l="1"/>
  <c r="I34" i="1"/>
  <c r="D35" i="1"/>
  <c r="F35" i="1" s="1"/>
  <c r="B91" i="4"/>
  <c r="C90" i="4"/>
  <c r="C35" i="1"/>
  <c r="E35" i="1" s="1"/>
  <c r="N34" i="1"/>
  <c r="O34" i="1" s="1"/>
  <c r="B92" i="4" l="1"/>
  <c r="C91" i="4"/>
  <c r="H35" i="1"/>
  <c r="I35" i="1" s="1"/>
  <c r="K35" i="1"/>
  <c r="B93" i="4" l="1"/>
  <c r="C92" i="4"/>
  <c r="M35" i="1"/>
  <c r="B94" i="4" l="1"/>
  <c r="C93" i="4"/>
  <c r="N35" i="1"/>
  <c r="O35" i="1" s="1"/>
  <c r="D36" i="1"/>
  <c r="F36" i="1" s="1"/>
  <c r="C36" i="1"/>
  <c r="E36" i="1" s="1"/>
  <c r="B95" i="4" l="1"/>
  <c r="C94" i="4"/>
  <c r="K36" i="1"/>
  <c r="H36" i="1"/>
  <c r="I36" i="1" s="1"/>
  <c r="B96" i="4" l="1"/>
  <c r="C95" i="4"/>
  <c r="M36" i="1"/>
  <c r="B97" i="4" l="1"/>
  <c r="C96" i="4"/>
  <c r="D37" i="1"/>
  <c r="F37" i="1" s="1"/>
  <c r="N36" i="1"/>
  <c r="O36" i="1" s="1"/>
  <c r="C37" i="1"/>
  <c r="E37" i="1" s="1"/>
  <c r="B98" i="4" l="1"/>
  <c r="C97" i="4"/>
  <c r="H37" i="1"/>
  <c r="I37" i="1" s="1"/>
  <c r="K37" i="1"/>
  <c r="B99" i="4" l="1"/>
  <c r="C98" i="4"/>
  <c r="M37" i="1"/>
  <c r="B100" i="4" l="1"/>
  <c r="C99" i="4"/>
  <c r="D38" i="1"/>
  <c r="F38" i="1" s="1"/>
  <c r="N37" i="1"/>
  <c r="O37" i="1" s="1"/>
  <c r="C38" i="1"/>
  <c r="E38" i="1" s="1"/>
  <c r="B101" i="4" l="1"/>
  <c r="C100" i="4"/>
  <c r="H38" i="1"/>
  <c r="I38" i="1" s="1"/>
  <c r="K38" i="1"/>
  <c r="B102" i="4" l="1"/>
  <c r="C101" i="4"/>
  <c r="M38" i="1"/>
  <c r="B103" i="4" l="1"/>
  <c r="C102" i="4"/>
  <c r="D39" i="1"/>
  <c r="F39" i="1" s="1"/>
  <c r="C39" i="1"/>
  <c r="E39" i="1" s="1"/>
  <c r="N38" i="1"/>
  <c r="O38" i="1" s="1"/>
  <c r="B104" i="4" l="1"/>
  <c r="C103" i="4"/>
  <c r="H39" i="1"/>
  <c r="I39" i="1" s="1"/>
  <c r="K39" i="1"/>
  <c r="B105" i="4" l="1"/>
  <c r="C104" i="4"/>
  <c r="M39" i="1"/>
  <c r="B106" i="4" l="1"/>
  <c r="C105" i="4"/>
  <c r="C40" i="1"/>
  <c r="E40" i="1" s="1"/>
  <c r="N39" i="1"/>
  <c r="O39" i="1" s="1"/>
  <c r="D40" i="1"/>
  <c r="F40" i="1" s="1"/>
  <c r="B107" i="4" l="1"/>
  <c r="C106" i="4"/>
  <c r="K40" i="1"/>
  <c r="H40" i="1"/>
  <c r="I40" i="1" s="1"/>
  <c r="B108" i="4" l="1"/>
  <c r="C107" i="4"/>
  <c r="N40" i="1"/>
  <c r="O40" i="1" s="1"/>
  <c r="M40" i="1"/>
  <c r="B109" i="4" l="1"/>
  <c r="C108" i="4"/>
  <c r="D41" i="1"/>
  <c r="F41" i="1" s="1"/>
  <c r="C41" i="1"/>
  <c r="E41" i="1" s="1"/>
  <c r="B110" i="4" l="1"/>
  <c r="C109" i="4"/>
  <c r="H41" i="1"/>
  <c r="I41" i="1" s="1"/>
  <c r="K41" i="1"/>
  <c r="B111" i="4" l="1"/>
  <c r="C110" i="4"/>
  <c r="M41" i="1"/>
  <c r="B112" i="4" l="1"/>
  <c r="C111" i="4"/>
  <c r="N41" i="1"/>
  <c r="O41" i="1" s="1"/>
  <c r="C42" i="1"/>
  <c r="E42" i="1" s="1"/>
  <c r="D42" i="1"/>
  <c r="F42" i="1" s="1"/>
  <c r="B113" i="4" l="1"/>
  <c r="C112" i="4"/>
  <c r="H42" i="1"/>
  <c r="I42" i="1" s="1"/>
  <c r="K42" i="1"/>
  <c r="B114" i="4" l="1"/>
  <c r="C113" i="4"/>
  <c r="M42" i="1"/>
  <c r="B115" i="4" l="1"/>
  <c r="C114" i="4"/>
  <c r="C43" i="1"/>
  <c r="E43" i="1" s="1"/>
  <c r="N42" i="1"/>
  <c r="O42" i="1" s="1"/>
  <c r="D43" i="1"/>
  <c r="F43" i="1" s="1"/>
  <c r="B116" i="4" l="1"/>
  <c r="C115" i="4"/>
  <c r="K43" i="1"/>
  <c r="H43" i="1"/>
  <c r="I43" i="1" s="1"/>
  <c r="B117" i="4" l="1"/>
  <c r="C116" i="4"/>
  <c r="M43" i="1"/>
  <c r="B118" i="4" l="1"/>
  <c r="C117" i="4"/>
  <c r="C44" i="1"/>
  <c r="E44" i="1" s="1"/>
  <c r="D44" i="1"/>
  <c r="F44" i="1" s="1"/>
  <c r="N43" i="1"/>
  <c r="O43" i="1" s="1"/>
  <c r="B119" i="4" l="1"/>
  <c r="C118" i="4"/>
  <c r="K44" i="1"/>
  <c r="H44" i="1"/>
  <c r="I44" i="1" s="1"/>
  <c r="B120" i="4" l="1"/>
  <c r="C119" i="4"/>
  <c r="M44" i="1"/>
  <c r="B121" i="4" l="1"/>
  <c r="C120" i="4"/>
  <c r="N44" i="1"/>
  <c r="O44" i="1" s="1"/>
  <c r="D45" i="1"/>
  <c r="F45" i="1" s="1"/>
  <c r="C45" i="1"/>
  <c r="E45" i="1" s="1"/>
  <c r="B122" i="4" l="1"/>
  <c r="C121" i="4"/>
  <c r="K45" i="1"/>
  <c r="H45" i="1"/>
  <c r="I45" i="1" s="1"/>
  <c r="B123" i="4" l="1"/>
  <c r="C122" i="4"/>
  <c r="M45" i="1"/>
  <c r="B124" i="4" l="1"/>
  <c r="C123" i="4"/>
  <c r="C46" i="1"/>
  <c r="E46" i="1" s="1"/>
  <c r="D46" i="1"/>
  <c r="F46" i="1" s="1"/>
  <c r="N45" i="1"/>
  <c r="O45" i="1" s="1"/>
  <c r="B125" i="4" l="1"/>
  <c r="C124" i="4"/>
  <c r="K46" i="1"/>
  <c r="H46" i="1"/>
  <c r="I46" i="1" s="1"/>
  <c r="B126" i="4" l="1"/>
  <c r="C125" i="4"/>
  <c r="M46" i="1"/>
  <c r="B127" i="4" l="1"/>
  <c r="C126" i="4"/>
  <c r="D47" i="1"/>
  <c r="F47" i="1" s="1"/>
  <c r="N46" i="1"/>
  <c r="O46" i="1" s="1"/>
  <c r="C47" i="1"/>
  <c r="E47" i="1" s="1"/>
  <c r="B128" i="4" l="1"/>
  <c r="C127" i="4"/>
  <c r="H47" i="1"/>
  <c r="I47" i="1" s="1"/>
  <c r="K47" i="1"/>
  <c r="B129" i="4" l="1"/>
  <c r="C128" i="4"/>
  <c r="M47" i="1"/>
  <c r="B130" i="4" l="1"/>
  <c r="C129" i="4"/>
  <c r="N47" i="1"/>
  <c r="O47" i="1" s="1"/>
  <c r="C48" i="1"/>
  <c r="E48" i="1" s="1"/>
  <c r="D48" i="1"/>
  <c r="F48" i="1" s="1"/>
  <c r="B131" i="4" l="1"/>
  <c r="C130" i="4"/>
  <c r="K48" i="1"/>
  <c r="H48" i="1"/>
  <c r="I48" i="1" s="1"/>
  <c r="B132" i="4" l="1"/>
  <c r="C131" i="4"/>
  <c r="M48" i="1"/>
  <c r="B133" i="4" l="1"/>
  <c r="C132" i="4"/>
  <c r="N48" i="1"/>
  <c r="O48" i="1" s="1"/>
  <c r="D49" i="1"/>
  <c r="F49" i="1" s="1"/>
  <c r="C49" i="1"/>
  <c r="E49" i="1" s="1"/>
  <c r="B134" i="4" l="1"/>
  <c r="C133" i="4"/>
  <c r="H49" i="1"/>
  <c r="I49" i="1" s="1"/>
  <c r="K49" i="1"/>
  <c r="B135" i="4" l="1"/>
  <c r="C134" i="4"/>
  <c r="M49" i="1"/>
  <c r="B136" i="4" l="1"/>
  <c r="C135" i="4"/>
  <c r="N49" i="1"/>
  <c r="O49" i="1" s="1"/>
  <c r="C50" i="1"/>
  <c r="E50" i="1" s="1"/>
  <c r="D50" i="1"/>
  <c r="F50" i="1" s="1"/>
  <c r="B137" i="4" l="1"/>
  <c r="C136" i="4"/>
  <c r="H50" i="1"/>
  <c r="I50" i="1" s="1"/>
  <c r="K50" i="1"/>
  <c r="B138" i="4" l="1"/>
  <c r="C137" i="4"/>
  <c r="M50" i="1"/>
  <c r="B139" i="4" l="1"/>
  <c r="C138" i="4"/>
  <c r="N50" i="1"/>
  <c r="O50" i="1" s="1"/>
  <c r="C51" i="1"/>
  <c r="E51" i="1" s="1"/>
  <c r="D51" i="1"/>
  <c r="F51" i="1" s="1"/>
  <c r="B140" i="4" l="1"/>
  <c r="C139" i="4"/>
  <c r="H51" i="1"/>
  <c r="I51" i="1" s="1"/>
  <c r="K51" i="1"/>
  <c r="B141" i="4" l="1"/>
  <c r="C140" i="4"/>
  <c r="M51" i="1"/>
  <c r="B142" i="4" l="1"/>
  <c r="C141" i="4"/>
  <c r="D52" i="1"/>
  <c r="F52" i="1" s="1"/>
  <c r="N51" i="1"/>
  <c r="O51" i="1" s="1"/>
  <c r="C52" i="1"/>
  <c r="E52" i="1" s="1"/>
  <c r="B143" i="4" l="1"/>
  <c r="C142" i="4"/>
  <c r="H52" i="1"/>
  <c r="I52" i="1" s="1"/>
  <c r="K52" i="1"/>
  <c r="B144" i="4" l="1"/>
  <c r="C143" i="4"/>
  <c r="M52" i="1"/>
  <c r="B145" i="4" l="1"/>
  <c r="C144" i="4"/>
  <c r="D53" i="1"/>
  <c r="F53" i="1" s="1"/>
  <c r="N52" i="1"/>
  <c r="O52" i="1" s="1"/>
  <c r="C53" i="1"/>
  <c r="E53" i="1" s="1"/>
  <c r="B146" i="4" l="1"/>
  <c r="C145" i="4"/>
  <c r="H53" i="1"/>
  <c r="I53" i="1" s="1"/>
  <c r="K53" i="1"/>
  <c r="B147" i="4" l="1"/>
  <c r="C146" i="4"/>
  <c r="M53" i="1"/>
  <c r="B148" i="4" l="1"/>
  <c r="C147" i="4"/>
  <c r="N53" i="1"/>
  <c r="O53" i="1" s="1"/>
  <c r="C54" i="1"/>
  <c r="E54" i="1" s="1"/>
  <c r="D54" i="1"/>
  <c r="F54" i="1" s="1"/>
  <c r="B149" i="4" l="1"/>
  <c r="C148" i="4"/>
  <c r="H54" i="1"/>
  <c r="I54" i="1" s="1"/>
  <c r="K54" i="1"/>
  <c r="B150" i="4" l="1"/>
  <c r="C149" i="4"/>
  <c r="M54" i="1"/>
  <c r="B151" i="4" l="1"/>
  <c r="C150" i="4"/>
  <c r="N54" i="1"/>
  <c r="O54" i="1" s="1"/>
  <c r="C55" i="1"/>
  <c r="E55" i="1" s="1"/>
  <c r="D55" i="1"/>
  <c r="F55" i="1" s="1"/>
  <c r="B152" i="4" l="1"/>
  <c r="C151" i="4"/>
  <c r="H55" i="1"/>
  <c r="I55" i="1" s="1"/>
  <c r="K55" i="1"/>
  <c r="B153" i="4" l="1"/>
  <c r="C152" i="4"/>
  <c r="M55" i="1"/>
  <c r="B154" i="4" l="1"/>
  <c r="C153" i="4"/>
  <c r="N55" i="1"/>
  <c r="O55" i="1" s="1"/>
  <c r="D56" i="1"/>
  <c r="F56" i="1" s="1"/>
  <c r="C56" i="1"/>
  <c r="E56" i="1" s="1"/>
  <c r="B155" i="4" l="1"/>
  <c r="C154" i="4"/>
  <c r="K56" i="1"/>
  <c r="H56" i="1"/>
  <c r="I56" i="1" s="1"/>
  <c r="B156" i="4" l="1"/>
  <c r="C155" i="4"/>
  <c r="M56" i="1"/>
  <c r="B157" i="4" l="1"/>
  <c r="C156" i="4"/>
  <c r="D57" i="1"/>
  <c r="F57" i="1" s="1"/>
  <c r="N56" i="1"/>
  <c r="O56" i="1" s="1"/>
  <c r="C57" i="1"/>
  <c r="E57" i="1" s="1"/>
  <c r="B158" i="4" l="1"/>
  <c r="C157" i="4"/>
  <c r="H57" i="1"/>
  <c r="I57" i="1" s="1"/>
  <c r="K57" i="1"/>
  <c r="B159" i="4" l="1"/>
  <c r="C158" i="4"/>
  <c r="M57" i="1"/>
  <c r="B160" i="4" l="1"/>
  <c r="C159" i="4"/>
  <c r="C58" i="1"/>
  <c r="E58" i="1" s="1"/>
  <c r="D58" i="1"/>
  <c r="F58" i="1" s="1"/>
  <c r="N57" i="1"/>
  <c r="O57" i="1" s="1"/>
  <c r="B161" i="4" l="1"/>
  <c r="C160" i="4"/>
  <c r="K58" i="1"/>
  <c r="H58" i="1"/>
  <c r="I58" i="1" s="1"/>
  <c r="B162" i="4" l="1"/>
  <c r="C161" i="4"/>
  <c r="M58" i="1"/>
  <c r="B163" i="4" l="1"/>
  <c r="C162" i="4"/>
  <c r="D59" i="1"/>
  <c r="F59" i="1" s="1"/>
  <c r="N58" i="1"/>
  <c r="O58" i="1" s="1"/>
  <c r="C59" i="1"/>
  <c r="E59" i="1" s="1"/>
  <c r="B164" i="4" l="1"/>
  <c r="C163" i="4"/>
  <c r="H59" i="1"/>
  <c r="I59" i="1" s="1"/>
  <c r="K59" i="1"/>
  <c r="B165" i="4" l="1"/>
  <c r="C164" i="4"/>
  <c r="M59" i="1"/>
  <c r="B166" i="4" l="1"/>
  <c r="C165" i="4"/>
  <c r="D60" i="1"/>
  <c r="F60" i="1" s="1"/>
  <c r="C60" i="1"/>
  <c r="E60" i="1" s="1"/>
  <c r="N59" i="1"/>
  <c r="O59" i="1" s="1"/>
  <c r="B167" i="4" l="1"/>
  <c r="C166" i="4"/>
  <c r="H60" i="1"/>
  <c r="I60" i="1" s="1"/>
  <c r="K60" i="1"/>
  <c r="B168" i="4" l="1"/>
  <c r="C167" i="4"/>
  <c r="N60" i="1"/>
  <c r="O60" i="1" s="1"/>
  <c r="M60" i="1"/>
  <c r="B169" i="4" l="1"/>
  <c r="C168" i="4"/>
  <c r="B170" i="4" l="1"/>
  <c r="C169" i="4"/>
  <c r="B171" i="4" l="1"/>
  <c r="C170" i="4"/>
  <c r="B172" i="4" l="1"/>
  <c r="C171" i="4"/>
  <c r="B173" i="4" l="1"/>
  <c r="C172" i="4"/>
  <c r="B174" i="4" l="1"/>
  <c r="C173" i="4"/>
  <c r="B175" i="4" l="1"/>
  <c r="C174" i="4"/>
  <c r="B176" i="4" l="1"/>
  <c r="C175" i="4"/>
  <c r="B177" i="4" l="1"/>
  <c r="C176" i="4"/>
  <c r="B178" i="4" l="1"/>
  <c r="C177" i="4"/>
  <c r="B179" i="4" l="1"/>
  <c r="C178" i="4"/>
  <c r="B180" i="4" l="1"/>
  <c r="C179" i="4"/>
  <c r="B181" i="4" l="1"/>
  <c r="C180" i="4"/>
  <c r="B182" i="4" l="1"/>
  <c r="C181" i="4"/>
  <c r="B183" i="4" l="1"/>
  <c r="C182" i="4"/>
  <c r="B184" i="4" l="1"/>
  <c r="C183" i="4"/>
  <c r="B185" i="4" l="1"/>
  <c r="C184" i="4"/>
  <c r="B186" i="4" l="1"/>
  <c r="C185" i="4"/>
  <c r="B187" i="4" l="1"/>
  <c r="C186" i="4"/>
  <c r="B188" i="4" l="1"/>
  <c r="C187" i="4"/>
  <c r="B189" i="4" l="1"/>
  <c r="C188" i="4"/>
  <c r="B190" i="4" l="1"/>
  <c r="C189" i="4"/>
  <c r="B191" i="4" l="1"/>
  <c r="C190" i="4"/>
  <c r="B192" i="4" l="1"/>
  <c r="C191" i="4"/>
  <c r="B193" i="4" l="1"/>
  <c r="C192" i="4"/>
  <c r="B194" i="4" l="1"/>
  <c r="C193" i="4"/>
  <c r="B195" i="4" l="1"/>
  <c r="C194" i="4"/>
  <c r="B196" i="4" l="1"/>
  <c r="C195" i="4"/>
  <c r="B197" i="4" l="1"/>
  <c r="C196" i="4"/>
  <c r="B198" i="4" l="1"/>
  <c r="C197" i="4"/>
  <c r="B199" i="4" l="1"/>
  <c r="C198" i="4"/>
  <c r="B200" i="4" l="1"/>
  <c r="C199" i="4"/>
  <c r="B201" i="4" l="1"/>
  <c r="C200" i="4"/>
  <c r="B202" i="4" l="1"/>
  <c r="C201" i="4"/>
  <c r="B203" i="4" l="1"/>
  <c r="C202" i="4"/>
  <c r="B204" i="4" l="1"/>
  <c r="C203" i="4"/>
  <c r="B205" i="4" l="1"/>
  <c r="C204" i="4"/>
  <c r="B206" i="4" l="1"/>
  <c r="C205" i="4"/>
  <c r="B207" i="4" l="1"/>
  <c r="C207" i="4" s="1"/>
  <c r="C206" i="4"/>
</calcChain>
</file>

<file path=xl/sharedStrings.xml><?xml version="1.0" encoding="utf-8"?>
<sst xmlns="http://schemas.openxmlformats.org/spreadsheetml/2006/main" count="43" uniqueCount="21">
  <si>
    <t>x</t>
  </si>
  <si>
    <t>x1</t>
  </si>
  <si>
    <t>x2</t>
  </si>
  <si>
    <t>xmid</t>
  </si>
  <si>
    <t>f1</t>
  </si>
  <si>
    <t>f2</t>
  </si>
  <si>
    <t>fmid</t>
  </si>
  <si>
    <t>root:</t>
  </si>
  <si>
    <t>f(x)</t>
  </si>
  <si>
    <t>BISECTION</t>
  </si>
  <si>
    <t>SECANT</t>
  </si>
  <si>
    <t>interval size</t>
  </si>
  <si>
    <t>FALSE POSITION</t>
  </si>
  <si>
    <t>error</t>
  </si>
  <si>
    <t>root</t>
  </si>
  <si>
    <t>order of convergence</t>
  </si>
  <si>
    <t>it</t>
  </si>
  <si>
    <t>s</t>
  </si>
  <si>
    <t>f(x) = x^2 -4*x + 2</t>
  </si>
  <si>
    <t>x absc</t>
  </si>
  <si>
    <t>f absc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</si>
</sst>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</font>
    <font>
      <b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1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Function!$B$7:$B$207</c:f>
              <c:numCache>
                <c:formatCode>General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</c:numCache>
            </c:numRef>
          </c:xVal>
          <c:yVal>
            <c:numRef>
              <c:f>Function!$C$7:$C$207</c:f>
              <c:numCache>
                <c:formatCode>General</c:formatCode>
                <c:ptCount val="201"/>
                <c:pt idx="0">
                  <c:v>2</c:v>
                </c:pt>
                <c:pt idx="1">
                  <c:v>1.9203999999999999</c:v>
                </c:pt>
                <c:pt idx="2">
                  <c:v>1.8415999999999999</c:v>
                </c:pt>
                <c:pt idx="3">
                  <c:v>1.7636000000000001</c:v>
                </c:pt>
                <c:pt idx="4">
                  <c:v>1.6863999999999999</c:v>
                </c:pt>
                <c:pt idx="5">
                  <c:v>1.6099999999999999</c:v>
                </c:pt>
                <c:pt idx="6">
                  <c:v>1.5344</c:v>
                </c:pt>
                <c:pt idx="7">
                  <c:v>1.4596</c:v>
                </c:pt>
                <c:pt idx="8">
                  <c:v>1.3855999999999999</c:v>
                </c:pt>
                <c:pt idx="9">
                  <c:v>1.3124</c:v>
                </c:pt>
                <c:pt idx="10">
                  <c:v>1.2400000000000002</c:v>
                </c:pt>
                <c:pt idx="11">
                  <c:v>1.1684000000000001</c:v>
                </c:pt>
                <c:pt idx="12">
                  <c:v>1.0976000000000001</c:v>
                </c:pt>
                <c:pt idx="13">
                  <c:v>1.0276000000000001</c:v>
                </c:pt>
                <c:pt idx="14">
                  <c:v>0.95840000000000014</c:v>
                </c:pt>
                <c:pt idx="15">
                  <c:v>0.89000000000000012</c:v>
                </c:pt>
                <c:pt idx="16">
                  <c:v>0.82240000000000002</c:v>
                </c:pt>
                <c:pt idx="17">
                  <c:v>0.75559999999999983</c:v>
                </c:pt>
                <c:pt idx="18">
                  <c:v>0.68959999999999977</c:v>
                </c:pt>
                <c:pt idx="19">
                  <c:v>0.62439999999999984</c:v>
                </c:pt>
                <c:pt idx="20">
                  <c:v>0.55999999999999983</c:v>
                </c:pt>
                <c:pt idx="21">
                  <c:v>0.49639999999999973</c:v>
                </c:pt>
                <c:pt idx="22">
                  <c:v>0.43359999999999976</c:v>
                </c:pt>
                <c:pt idx="23">
                  <c:v>0.37159999999999949</c:v>
                </c:pt>
                <c:pt idx="24">
                  <c:v>0.31039999999999957</c:v>
                </c:pt>
                <c:pt idx="25">
                  <c:v>0.24999999999999956</c:v>
                </c:pt>
                <c:pt idx="26">
                  <c:v>0.19039999999999968</c:v>
                </c:pt>
                <c:pt idx="27">
                  <c:v>0.1315999999999995</c:v>
                </c:pt>
                <c:pt idx="28">
                  <c:v>7.3599999999999444E-2</c:v>
                </c:pt>
                <c:pt idx="29">
                  <c:v>1.6399999999999526E-2</c:v>
                </c:pt>
                <c:pt idx="30">
                  <c:v>-4.000000000000048E-2</c:v>
                </c:pt>
                <c:pt idx="31">
                  <c:v>-9.5600000000000573E-2</c:v>
                </c:pt>
                <c:pt idx="32">
                  <c:v>-0.15040000000000076</c:v>
                </c:pt>
                <c:pt idx="33">
                  <c:v>-0.20440000000000058</c:v>
                </c:pt>
                <c:pt idx="34">
                  <c:v>-0.25760000000000094</c:v>
                </c:pt>
                <c:pt idx="35">
                  <c:v>-0.31000000000000094</c:v>
                </c:pt>
                <c:pt idx="36">
                  <c:v>-0.36160000000000103</c:v>
                </c:pt>
                <c:pt idx="37">
                  <c:v>-0.41240000000000077</c:v>
                </c:pt>
                <c:pt idx="38">
                  <c:v>-0.46240000000000059</c:v>
                </c:pt>
                <c:pt idx="39">
                  <c:v>-0.51160000000000094</c:v>
                </c:pt>
                <c:pt idx="40">
                  <c:v>-0.56000000000000094</c:v>
                </c:pt>
                <c:pt idx="41">
                  <c:v>-0.60760000000000103</c:v>
                </c:pt>
                <c:pt idx="42">
                  <c:v>-0.65440000000000076</c:v>
                </c:pt>
                <c:pt idx="43">
                  <c:v>-0.70040000000000102</c:v>
                </c:pt>
                <c:pt idx="44">
                  <c:v>-0.74560000000000093</c:v>
                </c:pt>
                <c:pt idx="45">
                  <c:v>-0.79000000000000092</c:v>
                </c:pt>
                <c:pt idx="46">
                  <c:v>-0.83360000000000101</c:v>
                </c:pt>
                <c:pt idx="47">
                  <c:v>-0.87640000000000118</c:v>
                </c:pt>
                <c:pt idx="48">
                  <c:v>-0.91840000000000099</c:v>
                </c:pt>
                <c:pt idx="49">
                  <c:v>-0.9596000000000009</c:v>
                </c:pt>
                <c:pt idx="50">
                  <c:v>-1.0000000000000009</c:v>
                </c:pt>
                <c:pt idx="51">
                  <c:v>-1.039600000000001</c:v>
                </c:pt>
                <c:pt idx="52">
                  <c:v>-1.0784000000000011</c:v>
                </c:pt>
                <c:pt idx="53">
                  <c:v>-1.1164000000000009</c:v>
                </c:pt>
                <c:pt idx="54">
                  <c:v>-1.1536000000000008</c:v>
                </c:pt>
                <c:pt idx="55">
                  <c:v>-1.1900000000000013</c:v>
                </c:pt>
                <c:pt idx="56">
                  <c:v>-1.2256000000000009</c:v>
                </c:pt>
                <c:pt idx="57">
                  <c:v>-1.2604000000000011</c:v>
                </c:pt>
                <c:pt idx="58">
                  <c:v>-1.2944000000000009</c:v>
                </c:pt>
                <c:pt idx="59">
                  <c:v>-1.3276000000000012</c:v>
                </c:pt>
                <c:pt idx="60">
                  <c:v>-1.3600000000000012</c:v>
                </c:pt>
                <c:pt idx="61">
                  <c:v>-1.3916000000000013</c:v>
                </c:pt>
                <c:pt idx="62">
                  <c:v>-1.422400000000001</c:v>
                </c:pt>
                <c:pt idx="63">
                  <c:v>-1.4524000000000008</c:v>
                </c:pt>
                <c:pt idx="64">
                  <c:v>-1.4816000000000011</c:v>
                </c:pt>
                <c:pt idx="65">
                  <c:v>-1.5100000000000007</c:v>
                </c:pt>
                <c:pt idx="66">
                  <c:v>-1.5376000000000012</c:v>
                </c:pt>
                <c:pt idx="67">
                  <c:v>-1.5644000000000009</c:v>
                </c:pt>
                <c:pt idx="68">
                  <c:v>-1.5904000000000007</c:v>
                </c:pt>
                <c:pt idx="69">
                  <c:v>-1.615600000000001</c:v>
                </c:pt>
                <c:pt idx="70">
                  <c:v>-1.640000000000001</c:v>
                </c:pt>
                <c:pt idx="71">
                  <c:v>-1.6636000000000011</c:v>
                </c:pt>
                <c:pt idx="72">
                  <c:v>-1.6864000000000008</c:v>
                </c:pt>
                <c:pt idx="73">
                  <c:v>-1.708400000000001</c:v>
                </c:pt>
                <c:pt idx="74">
                  <c:v>-1.7296000000000009</c:v>
                </c:pt>
                <c:pt idx="75">
                  <c:v>-1.7500000000000009</c:v>
                </c:pt>
                <c:pt idx="76">
                  <c:v>-1.7696000000000009</c:v>
                </c:pt>
                <c:pt idx="77">
                  <c:v>-1.7884000000000007</c:v>
                </c:pt>
                <c:pt idx="78">
                  <c:v>-1.8064000000000009</c:v>
                </c:pt>
                <c:pt idx="79">
                  <c:v>-1.8236000000000008</c:v>
                </c:pt>
                <c:pt idx="80">
                  <c:v>-1.8400000000000007</c:v>
                </c:pt>
                <c:pt idx="81">
                  <c:v>-1.8556000000000008</c:v>
                </c:pt>
                <c:pt idx="82">
                  <c:v>-1.870400000000001</c:v>
                </c:pt>
                <c:pt idx="83">
                  <c:v>-1.8844000000000007</c:v>
                </c:pt>
                <c:pt idx="84">
                  <c:v>-1.8976000000000006</c:v>
                </c:pt>
                <c:pt idx="85">
                  <c:v>-1.9100000000000006</c:v>
                </c:pt>
                <c:pt idx="86">
                  <c:v>-1.9216000000000006</c:v>
                </c:pt>
                <c:pt idx="87">
                  <c:v>-1.9324000000000008</c:v>
                </c:pt>
                <c:pt idx="88">
                  <c:v>-1.9424000000000006</c:v>
                </c:pt>
                <c:pt idx="89">
                  <c:v>-1.9516000000000004</c:v>
                </c:pt>
                <c:pt idx="90">
                  <c:v>-1.9600000000000004</c:v>
                </c:pt>
                <c:pt idx="91">
                  <c:v>-1.9676000000000005</c:v>
                </c:pt>
                <c:pt idx="92">
                  <c:v>-1.9744000000000006</c:v>
                </c:pt>
                <c:pt idx="93">
                  <c:v>-1.9804000000000004</c:v>
                </c:pt>
                <c:pt idx="94">
                  <c:v>-1.9856000000000003</c:v>
                </c:pt>
                <c:pt idx="95">
                  <c:v>-1.9900000000000002</c:v>
                </c:pt>
                <c:pt idx="96">
                  <c:v>-1.9936000000000003</c:v>
                </c:pt>
                <c:pt idx="97">
                  <c:v>-1.9964</c:v>
                </c:pt>
                <c:pt idx="98">
                  <c:v>-1.9984000000000002</c:v>
                </c:pt>
                <c:pt idx="99">
                  <c:v>-1.9996</c:v>
                </c:pt>
                <c:pt idx="100">
                  <c:v>-2</c:v>
                </c:pt>
                <c:pt idx="101">
                  <c:v>-1.9996</c:v>
                </c:pt>
                <c:pt idx="102">
                  <c:v>-1.9984000000000002</c:v>
                </c:pt>
                <c:pt idx="103">
                  <c:v>-1.9963999999999995</c:v>
                </c:pt>
                <c:pt idx="104">
                  <c:v>-1.9935999999999998</c:v>
                </c:pt>
                <c:pt idx="105">
                  <c:v>-1.9899999999999993</c:v>
                </c:pt>
                <c:pt idx="106">
                  <c:v>-1.9855999999999998</c:v>
                </c:pt>
                <c:pt idx="107">
                  <c:v>-1.9803999999999995</c:v>
                </c:pt>
                <c:pt idx="108">
                  <c:v>-1.9743999999999993</c:v>
                </c:pt>
                <c:pt idx="109">
                  <c:v>-1.9675999999999991</c:v>
                </c:pt>
                <c:pt idx="110">
                  <c:v>-1.9599999999999991</c:v>
                </c:pt>
                <c:pt idx="111">
                  <c:v>-1.9515999999999991</c:v>
                </c:pt>
                <c:pt idx="112">
                  <c:v>-1.9423999999999992</c:v>
                </c:pt>
                <c:pt idx="113">
                  <c:v>-1.9323999999999995</c:v>
                </c:pt>
                <c:pt idx="114">
                  <c:v>-1.9215999999999989</c:v>
                </c:pt>
                <c:pt idx="115">
                  <c:v>-1.9099999999999993</c:v>
                </c:pt>
                <c:pt idx="116">
                  <c:v>-1.8975999999999988</c:v>
                </c:pt>
                <c:pt idx="117">
                  <c:v>-1.8843999999999985</c:v>
                </c:pt>
                <c:pt idx="118">
                  <c:v>-1.8703999999999992</c:v>
                </c:pt>
                <c:pt idx="119">
                  <c:v>-1.855599999999999</c:v>
                </c:pt>
                <c:pt idx="120">
                  <c:v>-1.839999999999999</c:v>
                </c:pt>
                <c:pt idx="121">
                  <c:v>-1.823599999999999</c:v>
                </c:pt>
                <c:pt idx="122">
                  <c:v>-1.8063999999999982</c:v>
                </c:pt>
                <c:pt idx="123">
                  <c:v>-1.7883999999999984</c:v>
                </c:pt>
                <c:pt idx="124">
                  <c:v>-1.7695999999999987</c:v>
                </c:pt>
                <c:pt idx="125">
                  <c:v>-1.7499999999999982</c:v>
                </c:pt>
                <c:pt idx="126">
                  <c:v>-1.7295999999999978</c:v>
                </c:pt>
                <c:pt idx="127">
                  <c:v>-1.7083999999999984</c:v>
                </c:pt>
                <c:pt idx="128">
                  <c:v>-1.6863999999999981</c:v>
                </c:pt>
                <c:pt idx="129">
                  <c:v>-1.663599999999998</c:v>
                </c:pt>
                <c:pt idx="130">
                  <c:v>-1.6399999999999979</c:v>
                </c:pt>
                <c:pt idx="131">
                  <c:v>-1.6155999999999979</c:v>
                </c:pt>
                <c:pt idx="132">
                  <c:v>-1.5903999999999971</c:v>
                </c:pt>
                <c:pt idx="133">
                  <c:v>-1.5643999999999973</c:v>
                </c:pt>
                <c:pt idx="134">
                  <c:v>-1.5375999999999976</c:v>
                </c:pt>
                <c:pt idx="135">
                  <c:v>-1.5099999999999971</c:v>
                </c:pt>
                <c:pt idx="136">
                  <c:v>-1.4815999999999976</c:v>
                </c:pt>
                <c:pt idx="137">
                  <c:v>-1.4523999999999972</c:v>
                </c:pt>
                <c:pt idx="138">
                  <c:v>-1.422399999999997</c:v>
                </c:pt>
                <c:pt idx="139">
                  <c:v>-1.3915999999999968</c:v>
                </c:pt>
                <c:pt idx="140">
                  <c:v>-1.3599999999999968</c:v>
                </c:pt>
                <c:pt idx="141">
                  <c:v>-1.3275999999999968</c:v>
                </c:pt>
                <c:pt idx="142">
                  <c:v>-1.294399999999996</c:v>
                </c:pt>
                <c:pt idx="143">
                  <c:v>-1.2603999999999971</c:v>
                </c:pt>
                <c:pt idx="144">
                  <c:v>-1.2255999999999965</c:v>
                </c:pt>
                <c:pt idx="145">
                  <c:v>-1.1899999999999959</c:v>
                </c:pt>
                <c:pt idx="146">
                  <c:v>-1.1535999999999955</c:v>
                </c:pt>
                <c:pt idx="147">
                  <c:v>-1.1163999999999952</c:v>
                </c:pt>
                <c:pt idx="148">
                  <c:v>-1.0783999999999949</c:v>
                </c:pt>
                <c:pt idx="149">
                  <c:v>-1.0395999999999965</c:v>
                </c:pt>
                <c:pt idx="150">
                  <c:v>-0.99999999999999467</c:v>
                </c:pt>
                <c:pt idx="151">
                  <c:v>-0.95959999999999468</c:v>
                </c:pt>
                <c:pt idx="152">
                  <c:v>-0.91839999999999478</c:v>
                </c:pt>
                <c:pt idx="153">
                  <c:v>-0.87639999999999496</c:v>
                </c:pt>
                <c:pt idx="154">
                  <c:v>-0.83359999999999523</c:v>
                </c:pt>
                <c:pt idx="155">
                  <c:v>-0.78999999999999559</c:v>
                </c:pt>
                <c:pt idx="156">
                  <c:v>-0.74559999999999427</c:v>
                </c:pt>
                <c:pt idx="157">
                  <c:v>-0.7003999999999948</c:v>
                </c:pt>
                <c:pt idx="158">
                  <c:v>-0.65439999999999365</c:v>
                </c:pt>
                <c:pt idx="159">
                  <c:v>-0.60759999999999437</c:v>
                </c:pt>
                <c:pt idx="160">
                  <c:v>-0.55999999999999339</c:v>
                </c:pt>
                <c:pt idx="161">
                  <c:v>-0.51159999999999428</c:v>
                </c:pt>
                <c:pt idx="162">
                  <c:v>-0.46239999999999348</c:v>
                </c:pt>
                <c:pt idx="163">
                  <c:v>-0.41239999999999455</c:v>
                </c:pt>
                <c:pt idx="164">
                  <c:v>-0.36159999999999393</c:v>
                </c:pt>
                <c:pt idx="165">
                  <c:v>-0.30999999999999339</c:v>
                </c:pt>
                <c:pt idx="166">
                  <c:v>-0.25759999999999295</c:v>
                </c:pt>
                <c:pt idx="167">
                  <c:v>-0.20439999999999259</c:v>
                </c:pt>
                <c:pt idx="168">
                  <c:v>-0.15039999999999232</c:v>
                </c:pt>
                <c:pt idx="169">
                  <c:v>-9.5599999999992136E-2</c:v>
                </c:pt>
                <c:pt idx="170">
                  <c:v>-3.9999999999992042E-2</c:v>
                </c:pt>
                <c:pt idx="171">
                  <c:v>1.6400000000007964E-2</c:v>
                </c:pt>
                <c:pt idx="172">
                  <c:v>7.3600000000007881E-2</c:v>
                </c:pt>
                <c:pt idx="173">
                  <c:v>0.13160000000000771</c:v>
                </c:pt>
                <c:pt idx="174">
                  <c:v>0.19040000000000745</c:v>
                </c:pt>
                <c:pt idx="175">
                  <c:v>0.25000000000000711</c:v>
                </c:pt>
                <c:pt idx="176">
                  <c:v>0.31040000000000845</c:v>
                </c:pt>
                <c:pt idx="177">
                  <c:v>0.37160000000000792</c:v>
                </c:pt>
                <c:pt idx="178">
                  <c:v>0.43360000000000909</c:v>
                </c:pt>
                <c:pt idx="179">
                  <c:v>0.49640000000000839</c:v>
                </c:pt>
                <c:pt idx="180">
                  <c:v>0.56000000000000938</c:v>
                </c:pt>
                <c:pt idx="181">
                  <c:v>0.6244000000000085</c:v>
                </c:pt>
                <c:pt idx="182">
                  <c:v>0.68960000000000932</c:v>
                </c:pt>
                <c:pt idx="183">
                  <c:v>0.75560000000001004</c:v>
                </c:pt>
                <c:pt idx="184">
                  <c:v>0.8224000000000089</c:v>
                </c:pt>
                <c:pt idx="185">
                  <c:v>0.89000000000000945</c:v>
                </c:pt>
                <c:pt idx="186">
                  <c:v>0.95840000000000991</c:v>
                </c:pt>
                <c:pt idx="187">
                  <c:v>1.0276000000000103</c:v>
                </c:pt>
                <c:pt idx="188">
                  <c:v>1.0976000000000106</c:v>
                </c:pt>
                <c:pt idx="189">
                  <c:v>1.1684000000000108</c:v>
                </c:pt>
                <c:pt idx="190">
                  <c:v>1.2400000000000109</c:v>
                </c:pt>
                <c:pt idx="191">
                  <c:v>1.3124000000000109</c:v>
                </c:pt>
                <c:pt idx="192">
                  <c:v>1.3856000000000108</c:v>
                </c:pt>
                <c:pt idx="193">
                  <c:v>1.4596000000000107</c:v>
                </c:pt>
                <c:pt idx="194">
                  <c:v>1.5344000000000104</c:v>
                </c:pt>
                <c:pt idx="195">
                  <c:v>1.6100000000000119</c:v>
                </c:pt>
                <c:pt idx="196">
                  <c:v>1.6864000000000114</c:v>
                </c:pt>
                <c:pt idx="197">
                  <c:v>1.7636000000000127</c:v>
                </c:pt>
                <c:pt idx="198">
                  <c:v>1.8416000000000121</c:v>
                </c:pt>
                <c:pt idx="199">
                  <c:v>1.9204000000000114</c:v>
                </c:pt>
                <c:pt idx="200">
                  <c:v>2.0000000000000107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73120"/>
        <c:axId val="172374656"/>
      </c:scatterChart>
      <c:valAx>
        <c:axId val="1723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374656"/>
        <c:crosses val="autoZero"/>
        <c:crossBetween val="midCat"/>
      </c:valAx>
      <c:valAx>
        <c:axId val="1723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73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8</xdr:row>
      <xdr:rowOff>76200</xdr:rowOff>
    </xdr:from>
    <xdr:to>
      <xdr:col>14</xdr:col>
      <xdr:colOff>238125</xdr:colOff>
      <xdr:row>22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7"/>
  <sheetViews>
    <sheetView workbookViewId="0">
      <selection activeCell="C5" sqref="C5"/>
    </sheetView>
  </sheetViews>
  <sheetFormatPr defaultRowHeight="15"/>
  <sheetData>
    <row r="1" spans="2:7">
      <c r="B1" s="1" t="s">
        <v>18</v>
      </c>
      <c r="G1" s="3"/>
    </row>
    <row r="2" spans="2:7">
      <c r="B2" t="s">
        <v>0</v>
      </c>
      <c r="C2" t="s">
        <v>8</v>
      </c>
    </row>
    <row r="3" spans="2:7">
      <c r="B3">
        <v>0.58578643762843041</v>
      </c>
      <c r="C3">
        <f>B3^2-4*B3+2</f>
        <v>-4.3147707629032084E-12</v>
      </c>
    </row>
    <row r="4" spans="2:7">
      <c r="B4" t="s">
        <v>7</v>
      </c>
      <c r="C4">
        <f>B3</f>
        <v>0.58578643762843041</v>
      </c>
    </row>
    <row r="6" spans="2:7">
      <c r="B6" t="s">
        <v>0</v>
      </c>
      <c r="C6" t="s">
        <v>8</v>
      </c>
    </row>
    <row r="7" spans="2:7">
      <c r="B7">
        <v>0</v>
      </c>
      <c r="C7">
        <f t="shared" ref="C7:C70" si="0">B7^2-4*B7+2</f>
        <v>2</v>
      </c>
    </row>
    <row r="8" spans="2:7">
      <c r="B8">
        <f>B7+0.02</f>
        <v>0.02</v>
      </c>
      <c r="C8">
        <f t="shared" si="0"/>
        <v>1.9203999999999999</v>
      </c>
    </row>
    <row r="9" spans="2:7">
      <c r="B9">
        <f t="shared" ref="B9:B72" si="1">B8+0.02</f>
        <v>0.04</v>
      </c>
      <c r="C9">
        <f t="shared" si="0"/>
        <v>1.8415999999999999</v>
      </c>
    </row>
    <row r="10" spans="2:7">
      <c r="B10">
        <f t="shared" si="1"/>
        <v>0.06</v>
      </c>
      <c r="C10">
        <f t="shared" si="0"/>
        <v>1.7636000000000001</v>
      </c>
    </row>
    <row r="11" spans="2:7">
      <c r="B11">
        <f t="shared" si="1"/>
        <v>0.08</v>
      </c>
      <c r="C11">
        <f t="shared" si="0"/>
        <v>1.6863999999999999</v>
      </c>
    </row>
    <row r="12" spans="2:7">
      <c r="B12">
        <f t="shared" si="1"/>
        <v>0.1</v>
      </c>
      <c r="C12">
        <f t="shared" si="0"/>
        <v>1.6099999999999999</v>
      </c>
    </row>
    <row r="13" spans="2:7">
      <c r="B13">
        <f t="shared" si="1"/>
        <v>0.12000000000000001</v>
      </c>
      <c r="C13">
        <f t="shared" si="0"/>
        <v>1.5344</v>
      </c>
    </row>
    <row r="14" spans="2:7">
      <c r="B14">
        <f t="shared" si="1"/>
        <v>0.14000000000000001</v>
      </c>
      <c r="C14">
        <f t="shared" si="0"/>
        <v>1.4596</v>
      </c>
    </row>
    <row r="15" spans="2:7">
      <c r="B15">
        <f t="shared" si="1"/>
        <v>0.16</v>
      </c>
      <c r="C15">
        <f t="shared" si="0"/>
        <v>1.3855999999999999</v>
      </c>
    </row>
    <row r="16" spans="2:7">
      <c r="B16">
        <f t="shared" si="1"/>
        <v>0.18</v>
      </c>
      <c r="C16">
        <f t="shared" si="0"/>
        <v>1.3124</v>
      </c>
    </row>
    <row r="17" spans="2:5">
      <c r="B17">
        <f t="shared" si="1"/>
        <v>0.19999999999999998</v>
      </c>
      <c r="C17">
        <f t="shared" si="0"/>
        <v>1.2400000000000002</v>
      </c>
    </row>
    <row r="18" spans="2:5">
      <c r="B18">
        <f t="shared" si="1"/>
        <v>0.21999999999999997</v>
      </c>
      <c r="C18">
        <f t="shared" si="0"/>
        <v>1.1684000000000001</v>
      </c>
    </row>
    <row r="19" spans="2:5">
      <c r="B19">
        <f t="shared" si="1"/>
        <v>0.23999999999999996</v>
      </c>
      <c r="C19">
        <f t="shared" si="0"/>
        <v>1.0976000000000001</v>
      </c>
    </row>
    <row r="20" spans="2:5">
      <c r="B20">
        <f t="shared" si="1"/>
        <v>0.25999999999999995</v>
      </c>
      <c r="C20">
        <f t="shared" si="0"/>
        <v>1.0276000000000001</v>
      </c>
    </row>
    <row r="21" spans="2:5">
      <c r="B21">
        <f t="shared" si="1"/>
        <v>0.27999999999999997</v>
      </c>
      <c r="C21">
        <f t="shared" si="0"/>
        <v>0.95840000000000014</v>
      </c>
    </row>
    <row r="22" spans="2:5">
      <c r="B22">
        <f t="shared" si="1"/>
        <v>0.3</v>
      </c>
      <c r="C22">
        <f t="shared" si="0"/>
        <v>0.89000000000000012</v>
      </c>
      <c r="E22" t="s">
        <v>17</v>
      </c>
    </row>
    <row r="23" spans="2:5">
      <c r="B23">
        <f t="shared" si="1"/>
        <v>0.32</v>
      </c>
      <c r="C23">
        <f t="shared" si="0"/>
        <v>0.82240000000000002</v>
      </c>
    </row>
    <row r="24" spans="2:5">
      <c r="B24">
        <f t="shared" si="1"/>
        <v>0.34</v>
      </c>
      <c r="C24">
        <f t="shared" si="0"/>
        <v>0.75559999999999983</v>
      </c>
    </row>
    <row r="25" spans="2:5">
      <c r="B25">
        <f t="shared" si="1"/>
        <v>0.36000000000000004</v>
      </c>
      <c r="C25">
        <f t="shared" si="0"/>
        <v>0.68959999999999977</v>
      </c>
    </row>
    <row r="26" spans="2:5">
      <c r="B26">
        <f t="shared" si="1"/>
        <v>0.38000000000000006</v>
      </c>
      <c r="C26">
        <f t="shared" si="0"/>
        <v>0.62439999999999984</v>
      </c>
    </row>
    <row r="27" spans="2:5">
      <c r="B27">
        <f t="shared" si="1"/>
        <v>0.40000000000000008</v>
      </c>
      <c r="C27">
        <f t="shared" si="0"/>
        <v>0.55999999999999983</v>
      </c>
    </row>
    <row r="28" spans="2:5">
      <c r="B28">
        <f t="shared" si="1"/>
        <v>0.4200000000000001</v>
      </c>
      <c r="C28">
        <f t="shared" si="0"/>
        <v>0.49639999999999973</v>
      </c>
    </row>
    <row r="29" spans="2:5">
      <c r="B29">
        <f t="shared" si="1"/>
        <v>0.44000000000000011</v>
      </c>
      <c r="C29">
        <f t="shared" si="0"/>
        <v>0.43359999999999976</v>
      </c>
    </row>
    <row r="30" spans="2:5">
      <c r="B30">
        <f t="shared" si="1"/>
        <v>0.46000000000000013</v>
      </c>
      <c r="C30">
        <f t="shared" si="0"/>
        <v>0.37159999999999949</v>
      </c>
    </row>
    <row r="31" spans="2:5">
      <c r="B31">
        <f t="shared" si="1"/>
        <v>0.48000000000000015</v>
      </c>
      <c r="C31">
        <f t="shared" si="0"/>
        <v>0.31039999999999957</v>
      </c>
    </row>
    <row r="32" spans="2:5">
      <c r="B32">
        <f t="shared" si="1"/>
        <v>0.50000000000000011</v>
      </c>
      <c r="C32">
        <f t="shared" si="0"/>
        <v>0.24999999999999956</v>
      </c>
    </row>
    <row r="33" spans="2:3">
      <c r="B33">
        <f t="shared" si="1"/>
        <v>0.52000000000000013</v>
      </c>
      <c r="C33">
        <f t="shared" si="0"/>
        <v>0.19039999999999968</v>
      </c>
    </row>
    <row r="34" spans="2:3">
      <c r="B34">
        <f t="shared" si="1"/>
        <v>0.54000000000000015</v>
      </c>
      <c r="C34">
        <f t="shared" si="0"/>
        <v>0.1315999999999995</v>
      </c>
    </row>
    <row r="35" spans="2:3">
      <c r="B35">
        <f t="shared" si="1"/>
        <v>0.56000000000000016</v>
      </c>
      <c r="C35">
        <f t="shared" si="0"/>
        <v>7.3599999999999444E-2</v>
      </c>
    </row>
    <row r="36" spans="2:3">
      <c r="B36">
        <f t="shared" si="1"/>
        <v>0.58000000000000018</v>
      </c>
      <c r="C36">
        <f t="shared" si="0"/>
        <v>1.6399999999999526E-2</v>
      </c>
    </row>
    <row r="37" spans="2:3">
      <c r="B37">
        <f t="shared" si="1"/>
        <v>0.6000000000000002</v>
      </c>
      <c r="C37">
        <f t="shared" si="0"/>
        <v>-4.000000000000048E-2</v>
      </c>
    </row>
    <row r="38" spans="2:3">
      <c r="B38">
        <f t="shared" si="1"/>
        <v>0.62000000000000022</v>
      </c>
      <c r="C38">
        <f t="shared" si="0"/>
        <v>-9.5600000000000573E-2</v>
      </c>
    </row>
    <row r="39" spans="2:3">
      <c r="B39">
        <f t="shared" si="1"/>
        <v>0.64000000000000024</v>
      </c>
      <c r="C39">
        <f t="shared" si="0"/>
        <v>-0.15040000000000076</v>
      </c>
    </row>
    <row r="40" spans="2:3">
      <c r="B40">
        <f t="shared" si="1"/>
        <v>0.66000000000000025</v>
      </c>
      <c r="C40">
        <f t="shared" si="0"/>
        <v>-0.20440000000000058</v>
      </c>
    </row>
    <row r="41" spans="2:3">
      <c r="B41">
        <f t="shared" si="1"/>
        <v>0.68000000000000027</v>
      </c>
      <c r="C41">
        <f t="shared" si="0"/>
        <v>-0.25760000000000094</v>
      </c>
    </row>
    <row r="42" spans="2:3">
      <c r="B42">
        <f t="shared" si="1"/>
        <v>0.70000000000000029</v>
      </c>
      <c r="C42">
        <f t="shared" si="0"/>
        <v>-0.31000000000000094</v>
      </c>
    </row>
    <row r="43" spans="2:3">
      <c r="B43">
        <f t="shared" si="1"/>
        <v>0.72000000000000031</v>
      </c>
      <c r="C43">
        <f t="shared" si="0"/>
        <v>-0.36160000000000103</v>
      </c>
    </row>
    <row r="44" spans="2:3">
      <c r="B44">
        <f t="shared" si="1"/>
        <v>0.74000000000000032</v>
      </c>
      <c r="C44">
        <f t="shared" si="0"/>
        <v>-0.41240000000000077</v>
      </c>
    </row>
    <row r="45" spans="2:3">
      <c r="B45">
        <f t="shared" si="1"/>
        <v>0.76000000000000034</v>
      </c>
      <c r="C45">
        <f t="shared" si="0"/>
        <v>-0.46240000000000059</v>
      </c>
    </row>
    <row r="46" spans="2:3">
      <c r="B46">
        <f t="shared" si="1"/>
        <v>0.78000000000000036</v>
      </c>
      <c r="C46">
        <f t="shared" si="0"/>
        <v>-0.51160000000000094</v>
      </c>
    </row>
    <row r="47" spans="2:3">
      <c r="B47">
        <f t="shared" si="1"/>
        <v>0.80000000000000038</v>
      </c>
      <c r="C47">
        <f t="shared" si="0"/>
        <v>-0.56000000000000094</v>
      </c>
    </row>
    <row r="48" spans="2:3">
      <c r="B48">
        <f t="shared" si="1"/>
        <v>0.8200000000000004</v>
      </c>
      <c r="C48">
        <f t="shared" si="0"/>
        <v>-0.60760000000000103</v>
      </c>
    </row>
    <row r="49" spans="2:3">
      <c r="B49">
        <f t="shared" si="1"/>
        <v>0.84000000000000041</v>
      </c>
      <c r="C49">
        <f t="shared" si="0"/>
        <v>-0.65440000000000076</v>
      </c>
    </row>
    <row r="50" spans="2:3">
      <c r="B50">
        <f t="shared" si="1"/>
        <v>0.86000000000000043</v>
      </c>
      <c r="C50">
        <f t="shared" si="0"/>
        <v>-0.70040000000000102</v>
      </c>
    </row>
    <row r="51" spans="2:3">
      <c r="B51">
        <f t="shared" si="1"/>
        <v>0.88000000000000045</v>
      </c>
      <c r="C51">
        <f t="shared" si="0"/>
        <v>-0.74560000000000093</v>
      </c>
    </row>
    <row r="52" spans="2:3">
      <c r="B52">
        <f t="shared" si="1"/>
        <v>0.90000000000000047</v>
      </c>
      <c r="C52">
        <f t="shared" si="0"/>
        <v>-0.79000000000000092</v>
      </c>
    </row>
    <row r="53" spans="2:3">
      <c r="B53">
        <f t="shared" si="1"/>
        <v>0.92000000000000048</v>
      </c>
      <c r="C53">
        <f t="shared" si="0"/>
        <v>-0.83360000000000101</v>
      </c>
    </row>
    <row r="54" spans="2:3">
      <c r="B54">
        <f t="shared" si="1"/>
        <v>0.9400000000000005</v>
      </c>
      <c r="C54">
        <f t="shared" si="0"/>
        <v>-0.87640000000000118</v>
      </c>
    </row>
    <row r="55" spans="2:3">
      <c r="B55">
        <f t="shared" si="1"/>
        <v>0.96000000000000052</v>
      </c>
      <c r="C55">
        <f t="shared" si="0"/>
        <v>-0.91840000000000099</v>
      </c>
    </row>
    <row r="56" spans="2:3">
      <c r="B56">
        <f t="shared" si="1"/>
        <v>0.98000000000000054</v>
      </c>
      <c r="C56">
        <f t="shared" si="0"/>
        <v>-0.9596000000000009</v>
      </c>
    </row>
    <row r="57" spans="2:3">
      <c r="B57">
        <f t="shared" si="1"/>
        <v>1.0000000000000004</v>
      </c>
      <c r="C57">
        <f t="shared" si="0"/>
        <v>-1.0000000000000009</v>
      </c>
    </row>
    <row r="58" spans="2:3">
      <c r="B58">
        <f t="shared" si="1"/>
        <v>1.0200000000000005</v>
      </c>
      <c r="C58">
        <f t="shared" si="0"/>
        <v>-1.039600000000001</v>
      </c>
    </row>
    <row r="59" spans="2:3">
      <c r="B59">
        <f t="shared" si="1"/>
        <v>1.0400000000000005</v>
      </c>
      <c r="C59">
        <f t="shared" si="0"/>
        <v>-1.0784000000000011</v>
      </c>
    </row>
    <row r="60" spans="2:3">
      <c r="B60">
        <f t="shared" si="1"/>
        <v>1.0600000000000005</v>
      </c>
      <c r="C60">
        <f t="shared" si="0"/>
        <v>-1.1164000000000009</v>
      </c>
    </row>
    <row r="61" spans="2:3">
      <c r="B61">
        <f t="shared" si="1"/>
        <v>1.0800000000000005</v>
      </c>
      <c r="C61">
        <f t="shared" si="0"/>
        <v>-1.1536000000000008</v>
      </c>
    </row>
    <row r="62" spans="2:3">
      <c r="B62">
        <f t="shared" si="1"/>
        <v>1.1000000000000005</v>
      </c>
      <c r="C62">
        <f t="shared" si="0"/>
        <v>-1.1900000000000013</v>
      </c>
    </row>
    <row r="63" spans="2:3">
      <c r="B63">
        <f t="shared" si="1"/>
        <v>1.1200000000000006</v>
      </c>
      <c r="C63">
        <f t="shared" si="0"/>
        <v>-1.2256000000000009</v>
      </c>
    </row>
    <row r="64" spans="2:3">
      <c r="B64">
        <f t="shared" si="1"/>
        <v>1.1400000000000006</v>
      </c>
      <c r="C64">
        <f t="shared" si="0"/>
        <v>-1.2604000000000011</v>
      </c>
    </row>
    <row r="65" spans="2:3">
      <c r="B65">
        <f t="shared" si="1"/>
        <v>1.1600000000000006</v>
      </c>
      <c r="C65">
        <f t="shared" si="0"/>
        <v>-1.2944000000000009</v>
      </c>
    </row>
    <row r="66" spans="2:3">
      <c r="B66">
        <f t="shared" si="1"/>
        <v>1.1800000000000006</v>
      </c>
      <c r="C66">
        <f t="shared" si="0"/>
        <v>-1.3276000000000012</v>
      </c>
    </row>
    <row r="67" spans="2:3">
      <c r="B67">
        <f t="shared" si="1"/>
        <v>1.2000000000000006</v>
      </c>
      <c r="C67">
        <f t="shared" si="0"/>
        <v>-1.3600000000000012</v>
      </c>
    </row>
    <row r="68" spans="2:3">
      <c r="B68">
        <f t="shared" si="1"/>
        <v>1.2200000000000006</v>
      </c>
      <c r="C68">
        <f t="shared" si="0"/>
        <v>-1.3916000000000013</v>
      </c>
    </row>
    <row r="69" spans="2:3">
      <c r="B69">
        <f t="shared" si="1"/>
        <v>1.2400000000000007</v>
      </c>
      <c r="C69">
        <f t="shared" si="0"/>
        <v>-1.422400000000001</v>
      </c>
    </row>
    <row r="70" spans="2:3">
      <c r="B70">
        <f t="shared" si="1"/>
        <v>1.2600000000000007</v>
      </c>
      <c r="C70">
        <f t="shared" si="0"/>
        <v>-1.4524000000000008</v>
      </c>
    </row>
    <row r="71" spans="2:3">
      <c r="B71">
        <f t="shared" si="1"/>
        <v>1.2800000000000007</v>
      </c>
      <c r="C71">
        <f t="shared" ref="C71:C134" si="2">B71^2-4*B71+2</f>
        <v>-1.4816000000000011</v>
      </c>
    </row>
    <row r="72" spans="2:3">
      <c r="B72">
        <f t="shared" si="1"/>
        <v>1.3000000000000007</v>
      </c>
      <c r="C72">
        <f t="shared" si="2"/>
        <v>-1.5100000000000007</v>
      </c>
    </row>
    <row r="73" spans="2:3">
      <c r="B73">
        <f t="shared" ref="B73:B136" si="3">B72+0.02</f>
        <v>1.3200000000000007</v>
      </c>
      <c r="C73">
        <f t="shared" si="2"/>
        <v>-1.5376000000000012</v>
      </c>
    </row>
    <row r="74" spans="2:3">
      <c r="B74">
        <f t="shared" si="3"/>
        <v>1.3400000000000007</v>
      </c>
      <c r="C74">
        <f t="shared" si="2"/>
        <v>-1.5644000000000009</v>
      </c>
    </row>
    <row r="75" spans="2:3">
      <c r="B75">
        <f t="shared" si="3"/>
        <v>1.3600000000000008</v>
      </c>
      <c r="C75">
        <f t="shared" si="2"/>
        <v>-1.5904000000000007</v>
      </c>
    </row>
    <row r="76" spans="2:3">
      <c r="B76">
        <f t="shared" si="3"/>
        <v>1.3800000000000008</v>
      </c>
      <c r="C76">
        <f t="shared" si="2"/>
        <v>-1.615600000000001</v>
      </c>
    </row>
    <row r="77" spans="2:3">
      <c r="B77">
        <f t="shared" si="3"/>
        <v>1.4000000000000008</v>
      </c>
      <c r="C77">
        <f t="shared" si="2"/>
        <v>-1.640000000000001</v>
      </c>
    </row>
    <row r="78" spans="2:3">
      <c r="B78">
        <f t="shared" si="3"/>
        <v>1.4200000000000008</v>
      </c>
      <c r="C78">
        <f t="shared" si="2"/>
        <v>-1.6636000000000011</v>
      </c>
    </row>
    <row r="79" spans="2:3">
      <c r="B79">
        <f t="shared" si="3"/>
        <v>1.4400000000000008</v>
      </c>
      <c r="C79">
        <f t="shared" si="2"/>
        <v>-1.6864000000000008</v>
      </c>
    </row>
    <row r="80" spans="2:3">
      <c r="B80">
        <f t="shared" si="3"/>
        <v>1.4600000000000009</v>
      </c>
      <c r="C80">
        <f t="shared" si="2"/>
        <v>-1.708400000000001</v>
      </c>
    </row>
    <row r="81" spans="2:3">
      <c r="B81">
        <f t="shared" si="3"/>
        <v>1.4800000000000009</v>
      </c>
      <c r="C81">
        <f t="shared" si="2"/>
        <v>-1.7296000000000009</v>
      </c>
    </row>
    <row r="82" spans="2:3">
      <c r="B82">
        <f t="shared" si="3"/>
        <v>1.5000000000000009</v>
      </c>
      <c r="C82">
        <f t="shared" si="2"/>
        <v>-1.7500000000000009</v>
      </c>
    </row>
    <row r="83" spans="2:3">
      <c r="B83">
        <f t="shared" si="3"/>
        <v>1.5200000000000009</v>
      </c>
      <c r="C83">
        <f t="shared" si="2"/>
        <v>-1.7696000000000009</v>
      </c>
    </row>
    <row r="84" spans="2:3">
      <c r="B84">
        <f t="shared" si="3"/>
        <v>1.5400000000000009</v>
      </c>
      <c r="C84">
        <f t="shared" si="2"/>
        <v>-1.7884000000000007</v>
      </c>
    </row>
    <row r="85" spans="2:3">
      <c r="B85">
        <f t="shared" si="3"/>
        <v>1.5600000000000009</v>
      </c>
      <c r="C85">
        <f t="shared" si="2"/>
        <v>-1.8064000000000009</v>
      </c>
    </row>
    <row r="86" spans="2:3">
      <c r="B86">
        <f t="shared" si="3"/>
        <v>1.580000000000001</v>
      </c>
      <c r="C86">
        <f t="shared" si="2"/>
        <v>-1.8236000000000008</v>
      </c>
    </row>
    <row r="87" spans="2:3">
      <c r="B87">
        <f t="shared" si="3"/>
        <v>1.600000000000001</v>
      </c>
      <c r="C87">
        <f t="shared" si="2"/>
        <v>-1.8400000000000007</v>
      </c>
    </row>
    <row r="88" spans="2:3">
      <c r="B88">
        <f t="shared" si="3"/>
        <v>1.620000000000001</v>
      </c>
      <c r="C88">
        <f t="shared" si="2"/>
        <v>-1.8556000000000008</v>
      </c>
    </row>
    <row r="89" spans="2:3">
      <c r="B89">
        <f t="shared" si="3"/>
        <v>1.640000000000001</v>
      </c>
      <c r="C89">
        <f t="shared" si="2"/>
        <v>-1.870400000000001</v>
      </c>
    </row>
    <row r="90" spans="2:3">
      <c r="B90">
        <f t="shared" si="3"/>
        <v>1.660000000000001</v>
      </c>
      <c r="C90">
        <f t="shared" si="2"/>
        <v>-1.8844000000000007</v>
      </c>
    </row>
    <row r="91" spans="2:3">
      <c r="B91">
        <f t="shared" si="3"/>
        <v>1.680000000000001</v>
      </c>
      <c r="C91">
        <f t="shared" si="2"/>
        <v>-1.8976000000000006</v>
      </c>
    </row>
    <row r="92" spans="2:3">
      <c r="B92">
        <f t="shared" si="3"/>
        <v>1.7000000000000011</v>
      </c>
      <c r="C92">
        <f t="shared" si="2"/>
        <v>-1.9100000000000006</v>
      </c>
    </row>
    <row r="93" spans="2:3">
      <c r="B93">
        <f t="shared" si="3"/>
        <v>1.7200000000000011</v>
      </c>
      <c r="C93">
        <f t="shared" si="2"/>
        <v>-1.9216000000000006</v>
      </c>
    </row>
    <row r="94" spans="2:3">
      <c r="B94">
        <f t="shared" si="3"/>
        <v>1.7400000000000011</v>
      </c>
      <c r="C94">
        <f t="shared" si="2"/>
        <v>-1.9324000000000008</v>
      </c>
    </row>
    <row r="95" spans="2:3">
      <c r="B95">
        <f t="shared" si="3"/>
        <v>1.7600000000000011</v>
      </c>
      <c r="C95">
        <f t="shared" si="2"/>
        <v>-1.9424000000000006</v>
      </c>
    </row>
    <row r="96" spans="2:3">
      <c r="B96">
        <f t="shared" si="3"/>
        <v>1.7800000000000011</v>
      </c>
      <c r="C96">
        <f t="shared" si="2"/>
        <v>-1.9516000000000004</v>
      </c>
    </row>
    <row r="97" spans="2:3">
      <c r="B97">
        <f t="shared" si="3"/>
        <v>1.8000000000000012</v>
      </c>
      <c r="C97">
        <f t="shared" si="2"/>
        <v>-1.9600000000000004</v>
      </c>
    </row>
    <row r="98" spans="2:3">
      <c r="B98">
        <f t="shared" si="3"/>
        <v>1.8200000000000012</v>
      </c>
      <c r="C98">
        <f t="shared" si="2"/>
        <v>-1.9676000000000005</v>
      </c>
    </row>
    <row r="99" spans="2:3">
      <c r="B99">
        <f t="shared" si="3"/>
        <v>1.8400000000000012</v>
      </c>
      <c r="C99">
        <f t="shared" si="2"/>
        <v>-1.9744000000000006</v>
      </c>
    </row>
    <row r="100" spans="2:3">
      <c r="B100">
        <f t="shared" si="3"/>
        <v>1.8600000000000012</v>
      </c>
      <c r="C100">
        <f t="shared" si="2"/>
        <v>-1.9804000000000004</v>
      </c>
    </row>
    <row r="101" spans="2:3">
      <c r="B101">
        <f t="shared" si="3"/>
        <v>1.8800000000000012</v>
      </c>
      <c r="C101">
        <f t="shared" si="2"/>
        <v>-1.9856000000000003</v>
      </c>
    </row>
    <row r="102" spans="2:3">
      <c r="B102">
        <f t="shared" si="3"/>
        <v>1.9000000000000012</v>
      </c>
      <c r="C102">
        <f t="shared" si="2"/>
        <v>-1.9900000000000002</v>
      </c>
    </row>
    <row r="103" spans="2:3">
      <c r="B103">
        <f t="shared" si="3"/>
        <v>1.9200000000000013</v>
      </c>
      <c r="C103">
        <f t="shared" si="2"/>
        <v>-1.9936000000000003</v>
      </c>
    </row>
    <row r="104" spans="2:3">
      <c r="B104">
        <f t="shared" si="3"/>
        <v>1.9400000000000013</v>
      </c>
      <c r="C104">
        <f t="shared" si="2"/>
        <v>-1.9964</v>
      </c>
    </row>
    <row r="105" spans="2:3">
      <c r="B105">
        <f t="shared" si="3"/>
        <v>1.9600000000000013</v>
      </c>
      <c r="C105">
        <f t="shared" si="2"/>
        <v>-1.9984000000000002</v>
      </c>
    </row>
    <row r="106" spans="2:3">
      <c r="B106">
        <f t="shared" si="3"/>
        <v>1.9800000000000013</v>
      </c>
      <c r="C106">
        <f t="shared" si="2"/>
        <v>-1.9996</v>
      </c>
    </row>
    <row r="107" spans="2:3">
      <c r="B107">
        <f t="shared" si="3"/>
        <v>2.0000000000000013</v>
      </c>
      <c r="C107">
        <f t="shared" si="2"/>
        <v>-2</v>
      </c>
    </row>
    <row r="108" spans="2:3">
      <c r="B108">
        <f t="shared" si="3"/>
        <v>2.0200000000000014</v>
      </c>
      <c r="C108">
        <f t="shared" si="2"/>
        <v>-1.9996</v>
      </c>
    </row>
    <row r="109" spans="2:3">
      <c r="B109">
        <f t="shared" si="3"/>
        <v>2.0400000000000014</v>
      </c>
      <c r="C109">
        <f t="shared" si="2"/>
        <v>-1.9984000000000002</v>
      </c>
    </row>
    <row r="110" spans="2:3">
      <c r="B110">
        <f t="shared" si="3"/>
        <v>2.0600000000000014</v>
      </c>
      <c r="C110">
        <f t="shared" si="2"/>
        <v>-1.9963999999999995</v>
      </c>
    </row>
    <row r="111" spans="2:3">
      <c r="B111">
        <f t="shared" si="3"/>
        <v>2.0800000000000014</v>
      </c>
      <c r="C111">
        <f t="shared" si="2"/>
        <v>-1.9935999999999998</v>
      </c>
    </row>
    <row r="112" spans="2:3">
      <c r="B112">
        <f t="shared" si="3"/>
        <v>2.1000000000000014</v>
      </c>
      <c r="C112">
        <f t="shared" si="2"/>
        <v>-1.9899999999999993</v>
      </c>
    </row>
    <row r="113" spans="2:3">
      <c r="B113">
        <f t="shared" si="3"/>
        <v>2.1200000000000014</v>
      </c>
      <c r="C113">
        <f t="shared" si="2"/>
        <v>-1.9855999999999998</v>
      </c>
    </row>
    <row r="114" spans="2:3">
      <c r="B114">
        <f t="shared" si="3"/>
        <v>2.1400000000000015</v>
      </c>
      <c r="C114">
        <f t="shared" si="2"/>
        <v>-1.9803999999999995</v>
      </c>
    </row>
    <row r="115" spans="2:3">
      <c r="B115">
        <f t="shared" si="3"/>
        <v>2.1600000000000015</v>
      </c>
      <c r="C115">
        <f t="shared" si="2"/>
        <v>-1.9743999999999993</v>
      </c>
    </row>
    <row r="116" spans="2:3">
      <c r="B116">
        <f t="shared" si="3"/>
        <v>2.1800000000000015</v>
      </c>
      <c r="C116">
        <f t="shared" si="2"/>
        <v>-1.9675999999999991</v>
      </c>
    </row>
    <row r="117" spans="2:3">
      <c r="B117">
        <f t="shared" si="3"/>
        <v>2.2000000000000015</v>
      </c>
      <c r="C117">
        <f t="shared" si="2"/>
        <v>-1.9599999999999991</v>
      </c>
    </row>
    <row r="118" spans="2:3">
      <c r="B118">
        <f t="shared" si="3"/>
        <v>2.2200000000000015</v>
      </c>
      <c r="C118">
        <f t="shared" si="2"/>
        <v>-1.9515999999999991</v>
      </c>
    </row>
    <row r="119" spans="2:3">
      <c r="B119">
        <f t="shared" si="3"/>
        <v>2.2400000000000015</v>
      </c>
      <c r="C119">
        <f t="shared" si="2"/>
        <v>-1.9423999999999992</v>
      </c>
    </row>
    <row r="120" spans="2:3">
      <c r="B120">
        <f t="shared" si="3"/>
        <v>2.2600000000000016</v>
      </c>
      <c r="C120">
        <f t="shared" si="2"/>
        <v>-1.9323999999999995</v>
      </c>
    </row>
    <row r="121" spans="2:3">
      <c r="B121">
        <f t="shared" si="3"/>
        <v>2.2800000000000016</v>
      </c>
      <c r="C121">
        <f t="shared" si="2"/>
        <v>-1.9215999999999989</v>
      </c>
    </row>
    <row r="122" spans="2:3">
      <c r="B122">
        <f t="shared" si="3"/>
        <v>2.3000000000000016</v>
      </c>
      <c r="C122">
        <f t="shared" si="2"/>
        <v>-1.9099999999999993</v>
      </c>
    </row>
    <row r="123" spans="2:3">
      <c r="B123">
        <f t="shared" si="3"/>
        <v>2.3200000000000016</v>
      </c>
      <c r="C123">
        <f t="shared" si="2"/>
        <v>-1.8975999999999988</v>
      </c>
    </row>
    <row r="124" spans="2:3">
      <c r="B124">
        <f t="shared" si="3"/>
        <v>2.3400000000000016</v>
      </c>
      <c r="C124">
        <f t="shared" si="2"/>
        <v>-1.8843999999999985</v>
      </c>
    </row>
    <row r="125" spans="2:3">
      <c r="B125">
        <f t="shared" si="3"/>
        <v>2.3600000000000017</v>
      </c>
      <c r="C125">
        <f t="shared" si="2"/>
        <v>-1.8703999999999992</v>
      </c>
    </row>
    <row r="126" spans="2:3">
      <c r="B126">
        <f t="shared" si="3"/>
        <v>2.3800000000000017</v>
      </c>
      <c r="C126">
        <f t="shared" si="2"/>
        <v>-1.855599999999999</v>
      </c>
    </row>
    <row r="127" spans="2:3">
      <c r="B127">
        <f t="shared" si="3"/>
        <v>2.4000000000000017</v>
      </c>
      <c r="C127">
        <f t="shared" si="2"/>
        <v>-1.839999999999999</v>
      </c>
    </row>
    <row r="128" spans="2:3">
      <c r="B128">
        <f t="shared" si="3"/>
        <v>2.4200000000000017</v>
      </c>
      <c r="C128">
        <f t="shared" si="2"/>
        <v>-1.823599999999999</v>
      </c>
    </row>
    <row r="129" spans="2:3">
      <c r="B129">
        <f t="shared" si="3"/>
        <v>2.4400000000000017</v>
      </c>
      <c r="C129">
        <f t="shared" si="2"/>
        <v>-1.8063999999999982</v>
      </c>
    </row>
    <row r="130" spans="2:3">
      <c r="B130">
        <f t="shared" si="3"/>
        <v>2.4600000000000017</v>
      </c>
      <c r="C130">
        <f t="shared" si="2"/>
        <v>-1.7883999999999984</v>
      </c>
    </row>
    <row r="131" spans="2:3">
      <c r="B131">
        <f t="shared" si="3"/>
        <v>2.4800000000000018</v>
      </c>
      <c r="C131">
        <f t="shared" si="2"/>
        <v>-1.7695999999999987</v>
      </c>
    </row>
    <row r="132" spans="2:3">
      <c r="B132">
        <f t="shared" si="3"/>
        <v>2.5000000000000018</v>
      </c>
      <c r="C132">
        <f t="shared" si="2"/>
        <v>-1.7499999999999982</v>
      </c>
    </row>
    <row r="133" spans="2:3">
      <c r="B133">
        <f t="shared" si="3"/>
        <v>2.5200000000000018</v>
      </c>
      <c r="C133">
        <f t="shared" si="2"/>
        <v>-1.7295999999999978</v>
      </c>
    </row>
    <row r="134" spans="2:3">
      <c r="B134">
        <f t="shared" si="3"/>
        <v>2.5400000000000018</v>
      </c>
      <c r="C134">
        <f t="shared" si="2"/>
        <v>-1.7083999999999984</v>
      </c>
    </row>
    <row r="135" spans="2:3">
      <c r="B135">
        <f t="shared" si="3"/>
        <v>2.5600000000000018</v>
      </c>
      <c r="C135">
        <f t="shared" ref="C135:C198" si="4">B135^2-4*B135+2</f>
        <v>-1.6863999999999981</v>
      </c>
    </row>
    <row r="136" spans="2:3">
      <c r="B136">
        <f t="shared" si="3"/>
        <v>2.5800000000000018</v>
      </c>
      <c r="C136">
        <f t="shared" si="4"/>
        <v>-1.663599999999998</v>
      </c>
    </row>
    <row r="137" spans="2:3">
      <c r="B137">
        <f t="shared" ref="B137:B200" si="5">B136+0.02</f>
        <v>2.6000000000000019</v>
      </c>
      <c r="C137">
        <f t="shared" si="4"/>
        <v>-1.6399999999999979</v>
      </c>
    </row>
    <row r="138" spans="2:3">
      <c r="B138">
        <f t="shared" si="5"/>
        <v>2.6200000000000019</v>
      </c>
      <c r="C138">
        <f t="shared" si="4"/>
        <v>-1.6155999999999979</v>
      </c>
    </row>
    <row r="139" spans="2:3">
      <c r="B139">
        <f t="shared" si="5"/>
        <v>2.6400000000000019</v>
      </c>
      <c r="C139">
        <f t="shared" si="4"/>
        <v>-1.5903999999999971</v>
      </c>
    </row>
    <row r="140" spans="2:3">
      <c r="B140">
        <f t="shared" si="5"/>
        <v>2.6600000000000019</v>
      </c>
      <c r="C140">
        <f t="shared" si="4"/>
        <v>-1.5643999999999973</v>
      </c>
    </row>
    <row r="141" spans="2:3">
      <c r="B141">
        <f t="shared" si="5"/>
        <v>2.6800000000000019</v>
      </c>
      <c r="C141">
        <f t="shared" si="4"/>
        <v>-1.5375999999999976</v>
      </c>
    </row>
    <row r="142" spans="2:3">
      <c r="B142">
        <f t="shared" si="5"/>
        <v>2.700000000000002</v>
      </c>
      <c r="C142">
        <f t="shared" si="4"/>
        <v>-1.5099999999999971</v>
      </c>
    </row>
    <row r="143" spans="2:3">
      <c r="B143">
        <f t="shared" si="5"/>
        <v>2.720000000000002</v>
      </c>
      <c r="C143">
        <f t="shared" si="4"/>
        <v>-1.4815999999999976</v>
      </c>
    </row>
    <row r="144" spans="2:3">
      <c r="B144">
        <f t="shared" si="5"/>
        <v>2.740000000000002</v>
      </c>
      <c r="C144">
        <f t="shared" si="4"/>
        <v>-1.4523999999999972</v>
      </c>
    </row>
    <row r="145" spans="2:3">
      <c r="B145">
        <f t="shared" si="5"/>
        <v>2.760000000000002</v>
      </c>
      <c r="C145">
        <f t="shared" si="4"/>
        <v>-1.422399999999997</v>
      </c>
    </row>
    <row r="146" spans="2:3">
      <c r="B146">
        <f t="shared" si="5"/>
        <v>2.780000000000002</v>
      </c>
      <c r="C146">
        <f t="shared" si="4"/>
        <v>-1.3915999999999968</v>
      </c>
    </row>
    <row r="147" spans="2:3">
      <c r="B147">
        <f t="shared" si="5"/>
        <v>2.800000000000002</v>
      </c>
      <c r="C147">
        <f t="shared" si="4"/>
        <v>-1.3599999999999968</v>
      </c>
    </row>
    <row r="148" spans="2:3">
      <c r="B148">
        <f t="shared" si="5"/>
        <v>2.8200000000000021</v>
      </c>
      <c r="C148">
        <f t="shared" si="4"/>
        <v>-1.3275999999999968</v>
      </c>
    </row>
    <row r="149" spans="2:3">
      <c r="B149">
        <f t="shared" si="5"/>
        <v>2.8400000000000021</v>
      </c>
      <c r="C149">
        <f t="shared" si="4"/>
        <v>-1.294399999999996</v>
      </c>
    </row>
    <row r="150" spans="2:3">
      <c r="B150">
        <f t="shared" si="5"/>
        <v>2.8600000000000021</v>
      </c>
      <c r="C150">
        <f t="shared" si="4"/>
        <v>-1.2603999999999971</v>
      </c>
    </row>
    <row r="151" spans="2:3">
      <c r="B151">
        <f t="shared" si="5"/>
        <v>2.8800000000000021</v>
      </c>
      <c r="C151">
        <f t="shared" si="4"/>
        <v>-1.2255999999999965</v>
      </c>
    </row>
    <row r="152" spans="2:3">
      <c r="B152">
        <f t="shared" si="5"/>
        <v>2.9000000000000021</v>
      </c>
      <c r="C152">
        <f t="shared" si="4"/>
        <v>-1.1899999999999959</v>
      </c>
    </row>
    <row r="153" spans="2:3">
      <c r="B153">
        <f t="shared" si="5"/>
        <v>2.9200000000000021</v>
      </c>
      <c r="C153">
        <f t="shared" si="4"/>
        <v>-1.1535999999999955</v>
      </c>
    </row>
    <row r="154" spans="2:3">
      <c r="B154">
        <f t="shared" si="5"/>
        <v>2.9400000000000022</v>
      </c>
      <c r="C154">
        <f t="shared" si="4"/>
        <v>-1.1163999999999952</v>
      </c>
    </row>
    <row r="155" spans="2:3">
      <c r="B155">
        <f t="shared" si="5"/>
        <v>2.9600000000000022</v>
      </c>
      <c r="C155">
        <f t="shared" si="4"/>
        <v>-1.0783999999999949</v>
      </c>
    </row>
    <row r="156" spans="2:3">
      <c r="B156">
        <f t="shared" si="5"/>
        <v>2.9800000000000022</v>
      </c>
      <c r="C156">
        <f t="shared" si="4"/>
        <v>-1.0395999999999965</v>
      </c>
    </row>
    <row r="157" spans="2:3">
      <c r="B157">
        <f t="shared" si="5"/>
        <v>3.0000000000000022</v>
      </c>
      <c r="C157">
        <f t="shared" si="4"/>
        <v>-0.99999999999999467</v>
      </c>
    </row>
    <row r="158" spans="2:3">
      <c r="B158">
        <f t="shared" si="5"/>
        <v>3.0200000000000022</v>
      </c>
      <c r="C158">
        <f t="shared" si="4"/>
        <v>-0.95959999999999468</v>
      </c>
    </row>
    <row r="159" spans="2:3">
      <c r="B159">
        <f t="shared" si="5"/>
        <v>3.0400000000000023</v>
      </c>
      <c r="C159">
        <f t="shared" si="4"/>
        <v>-0.91839999999999478</v>
      </c>
    </row>
    <row r="160" spans="2:3">
      <c r="B160">
        <f t="shared" si="5"/>
        <v>3.0600000000000023</v>
      </c>
      <c r="C160">
        <f t="shared" si="4"/>
        <v>-0.87639999999999496</v>
      </c>
    </row>
    <row r="161" spans="2:3">
      <c r="B161">
        <f t="shared" si="5"/>
        <v>3.0800000000000023</v>
      </c>
      <c r="C161">
        <f t="shared" si="4"/>
        <v>-0.83359999999999523</v>
      </c>
    </row>
    <row r="162" spans="2:3">
      <c r="B162">
        <f t="shared" si="5"/>
        <v>3.1000000000000023</v>
      </c>
      <c r="C162">
        <f t="shared" si="4"/>
        <v>-0.78999999999999559</v>
      </c>
    </row>
    <row r="163" spans="2:3">
      <c r="B163">
        <f t="shared" si="5"/>
        <v>3.1200000000000023</v>
      </c>
      <c r="C163">
        <f t="shared" si="4"/>
        <v>-0.74559999999999427</v>
      </c>
    </row>
    <row r="164" spans="2:3">
      <c r="B164">
        <f t="shared" si="5"/>
        <v>3.1400000000000023</v>
      </c>
      <c r="C164">
        <f t="shared" si="4"/>
        <v>-0.7003999999999948</v>
      </c>
    </row>
    <row r="165" spans="2:3">
      <c r="B165">
        <f t="shared" si="5"/>
        <v>3.1600000000000024</v>
      </c>
      <c r="C165">
        <f t="shared" si="4"/>
        <v>-0.65439999999999365</v>
      </c>
    </row>
    <row r="166" spans="2:3">
      <c r="B166">
        <f t="shared" si="5"/>
        <v>3.1800000000000024</v>
      </c>
      <c r="C166">
        <f t="shared" si="4"/>
        <v>-0.60759999999999437</v>
      </c>
    </row>
    <row r="167" spans="2:3">
      <c r="B167">
        <f t="shared" si="5"/>
        <v>3.2000000000000024</v>
      </c>
      <c r="C167">
        <f t="shared" si="4"/>
        <v>-0.55999999999999339</v>
      </c>
    </row>
    <row r="168" spans="2:3">
      <c r="B168">
        <f t="shared" si="5"/>
        <v>3.2200000000000024</v>
      </c>
      <c r="C168">
        <f t="shared" si="4"/>
        <v>-0.51159999999999428</v>
      </c>
    </row>
    <row r="169" spans="2:3">
      <c r="B169">
        <f t="shared" si="5"/>
        <v>3.2400000000000024</v>
      </c>
      <c r="C169">
        <f t="shared" si="4"/>
        <v>-0.46239999999999348</v>
      </c>
    </row>
    <row r="170" spans="2:3">
      <c r="B170">
        <f t="shared" si="5"/>
        <v>3.2600000000000025</v>
      </c>
      <c r="C170">
        <f t="shared" si="4"/>
        <v>-0.41239999999999455</v>
      </c>
    </row>
    <row r="171" spans="2:3">
      <c r="B171">
        <f t="shared" si="5"/>
        <v>3.2800000000000025</v>
      </c>
      <c r="C171">
        <f t="shared" si="4"/>
        <v>-0.36159999999999393</v>
      </c>
    </row>
    <row r="172" spans="2:3">
      <c r="B172">
        <f t="shared" si="5"/>
        <v>3.3000000000000025</v>
      </c>
      <c r="C172">
        <f t="shared" si="4"/>
        <v>-0.30999999999999339</v>
      </c>
    </row>
    <row r="173" spans="2:3">
      <c r="B173">
        <f t="shared" si="5"/>
        <v>3.3200000000000025</v>
      </c>
      <c r="C173">
        <f t="shared" si="4"/>
        <v>-0.25759999999999295</v>
      </c>
    </row>
    <row r="174" spans="2:3">
      <c r="B174">
        <f t="shared" si="5"/>
        <v>3.3400000000000025</v>
      </c>
      <c r="C174">
        <f t="shared" si="4"/>
        <v>-0.20439999999999259</v>
      </c>
    </row>
    <row r="175" spans="2:3">
      <c r="B175">
        <f t="shared" si="5"/>
        <v>3.3600000000000025</v>
      </c>
      <c r="C175">
        <f t="shared" si="4"/>
        <v>-0.15039999999999232</v>
      </c>
    </row>
    <row r="176" spans="2:3">
      <c r="B176">
        <f t="shared" si="5"/>
        <v>3.3800000000000026</v>
      </c>
      <c r="C176">
        <f t="shared" si="4"/>
        <v>-9.5599999999992136E-2</v>
      </c>
    </row>
    <row r="177" spans="2:3">
      <c r="B177">
        <f t="shared" si="5"/>
        <v>3.4000000000000026</v>
      </c>
      <c r="C177">
        <f t="shared" si="4"/>
        <v>-3.9999999999992042E-2</v>
      </c>
    </row>
    <row r="178" spans="2:3">
      <c r="B178">
        <f t="shared" si="5"/>
        <v>3.4200000000000026</v>
      </c>
      <c r="C178">
        <f t="shared" si="4"/>
        <v>1.6400000000007964E-2</v>
      </c>
    </row>
    <row r="179" spans="2:3">
      <c r="B179">
        <f t="shared" si="5"/>
        <v>3.4400000000000026</v>
      </c>
      <c r="C179">
        <f t="shared" si="4"/>
        <v>7.3600000000007881E-2</v>
      </c>
    </row>
    <row r="180" spans="2:3">
      <c r="B180">
        <f t="shared" si="5"/>
        <v>3.4600000000000026</v>
      </c>
      <c r="C180">
        <f t="shared" si="4"/>
        <v>0.13160000000000771</v>
      </c>
    </row>
    <row r="181" spans="2:3">
      <c r="B181">
        <f t="shared" si="5"/>
        <v>3.4800000000000026</v>
      </c>
      <c r="C181">
        <f t="shared" si="4"/>
        <v>0.19040000000000745</v>
      </c>
    </row>
    <row r="182" spans="2:3">
      <c r="B182">
        <f t="shared" si="5"/>
        <v>3.5000000000000027</v>
      </c>
      <c r="C182">
        <f t="shared" si="4"/>
        <v>0.25000000000000711</v>
      </c>
    </row>
    <row r="183" spans="2:3">
      <c r="B183">
        <f t="shared" si="5"/>
        <v>3.5200000000000027</v>
      </c>
      <c r="C183">
        <f t="shared" si="4"/>
        <v>0.31040000000000845</v>
      </c>
    </row>
    <row r="184" spans="2:3">
      <c r="B184">
        <f t="shared" si="5"/>
        <v>3.5400000000000027</v>
      </c>
      <c r="C184">
        <f t="shared" si="4"/>
        <v>0.37160000000000792</v>
      </c>
    </row>
    <row r="185" spans="2:3">
      <c r="B185">
        <f t="shared" si="5"/>
        <v>3.5600000000000027</v>
      </c>
      <c r="C185">
        <f t="shared" si="4"/>
        <v>0.43360000000000909</v>
      </c>
    </row>
    <row r="186" spans="2:3">
      <c r="B186">
        <f t="shared" si="5"/>
        <v>3.5800000000000027</v>
      </c>
      <c r="C186">
        <f t="shared" si="4"/>
        <v>0.49640000000000839</v>
      </c>
    </row>
    <row r="187" spans="2:3">
      <c r="B187">
        <f t="shared" si="5"/>
        <v>3.6000000000000028</v>
      </c>
      <c r="C187">
        <f t="shared" si="4"/>
        <v>0.56000000000000938</v>
      </c>
    </row>
    <row r="188" spans="2:3">
      <c r="B188">
        <f t="shared" si="5"/>
        <v>3.6200000000000028</v>
      </c>
      <c r="C188">
        <f t="shared" si="4"/>
        <v>0.6244000000000085</v>
      </c>
    </row>
    <row r="189" spans="2:3">
      <c r="B189">
        <f t="shared" si="5"/>
        <v>3.6400000000000028</v>
      </c>
      <c r="C189">
        <f t="shared" si="4"/>
        <v>0.68960000000000932</v>
      </c>
    </row>
    <row r="190" spans="2:3">
      <c r="B190">
        <f t="shared" si="5"/>
        <v>3.6600000000000028</v>
      </c>
      <c r="C190">
        <f t="shared" si="4"/>
        <v>0.75560000000001004</v>
      </c>
    </row>
    <row r="191" spans="2:3">
      <c r="B191">
        <f t="shared" si="5"/>
        <v>3.6800000000000028</v>
      </c>
      <c r="C191">
        <f t="shared" si="4"/>
        <v>0.8224000000000089</v>
      </c>
    </row>
    <row r="192" spans="2:3">
      <c r="B192">
        <f t="shared" si="5"/>
        <v>3.7000000000000028</v>
      </c>
      <c r="C192">
        <f t="shared" si="4"/>
        <v>0.89000000000000945</v>
      </c>
    </row>
    <row r="193" spans="2:3">
      <c r="B193">
        <f t="shared" si="5"/>
        <v>3.7200000000000029</v>
      </c>
      <c r="C193">
        <f t="shared" si="4"/>
        <v>0.95840000000000991</v>
      </c>
    </row>
    <row r="194" spans="2:3">
      <c r="B194">
        <f t="shared" si="5"/>
        <v>3.7400000000000029</v>
      </c>
      <c r="C194">
        <f t="shared" si="4"/>
        <v>1.0276000000000103</v>
      </c>
    </row>
    <row r="195" spans="2:3">
      <c r="B195">
        <f t="shared" si="5"/>
        <v>3.7600000000000029</v>
      </c>
      <c r="C195">
        <f t="shared" si="4"/>
        <v>1.0976000000000106</v>
      </c>
    </row>
    <row r="196" spans="2:3">
      <c r="B196">
        <f t="shared" si="5"/>
        <v>3.7800000000000029</v>
      </c>
      <c r="C196">
        <f t="shared" si="4"/>
        <v>1.1684000000000108</v>
      </c>
    </row>
    <row r="197" spans="2:3">
      <c r="B197">
        <f t="shared" si="5"/>
        <v>3.8000000000000029</v>
      </c>
      <c r="C197">
        <f t="shared" si="4"/>
        <v>1.2400000000000109</v>
      </c>
    </row>
    <row r="198" spans="2:3">
      <c r="B198">
        <f t="shared" si="5"/>
        <v>3.8200000000000029</v>
      </c>
      <c r="C198">
        <f t="shared" si="4"/>
        <v>1.3124000000000109</v>
      </c>
    </row>
    <row r="199" spans="2:3">
      <c r="B199">
        <f t="shared" si="5"/>
        <v>3.840000000000003</v>
      </c>
      <c r="C199">
        <f t="shared" ref="C199:C207" si="6">B199^2-4*B199+2</f>
        <v>1.3856000000000108</v>
      </c>
    </row>
    <row r="200" spans="2:3">
      <c r="B200">
        <f t="shared" si="5"/>
        <v>3.860000000000003</v>
      </c>
      <c r="C200">
        <f t="shared" si="6"/>
        <v>1.4596000000000107</v>
      </c>
    </row>
    <row r="201" spans="2:3">
      <c r="B201">
        <f t="shared" ref="B201:B207" si="7">B200+0.02</f>
        <v>3.880000000000003</v>
      </c>
      <c r="C201">
        <f t="shared" si="6"/>
        <v>1.5344000000000104</v>
      </c>
    </row>
    <row r="202" spans="2:3">
      <c r="B202">
        <f t="shared" si="7"/>
        <v>3.900000000000003</v>
      </c>
      <c r="C202">
        <f t="shared" si="6"/>
        <v>1.6100000000000119</v>
      </c>
    </row>
    <row r="203" spans="2:3">
      <c r="B203">
        <f t="shared" si="7"/>
        <v>3.920000000000003</v>
      </c>
      <c r="C203">
        <f t="shared" si="6"/>
        <v>1.6864000000000114</v>
      </c>
    </row>
    <row r="204" spans="2:3">
      <c r="B204">
        <f t="shared" si="7"/>
        <v>3.9400000000000031</v>
      </c>
      <c r="C204">
        <f t="shared" si="6"/>
        <v>1.7636000000000127</v>
      </c>
    </row>
    <row r="205" spans="2:3">
      <c r="B205">
        <f t="shared" si="7"/>
        <v>3.9600000000000031</v>
      </c>
      <c r="C205">
        <f t="shared" si="6"/>
        <v>1.8416000000000121</v>
      </c>
    </row>
    <row r="206" spans="2:3">
      <c r="B206">
        <f t="shared" si="7"/>
        <v>3.9800000000000031</v>
      </c>
      <c r="C206">
        <f t="shared" si="6"/>
        <v>1.9204000000000114</v>
      </c>
    </row>
    <row r="207" spans="2:3">
      <c r="B207">
        <f t="shared" si="7"/>
        <v>4.0000000000000027</v>
      </c>
      <c r="C207">
        <f t="shared" si="6"/>
        <v>2.0000000000000107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I6" sqref="I6"/>
    </sheetView>
  </sheetViews>
  <sheetFormatPr defaultRowHeight="15"/>
  <cols>
    <col min="2" max="2" width="8.85546875" customWidth="1"/>
  </cols>
  <sheetData>
    <row r="1" spans="2:15">
      <c r="M1" t="s">
        <v>14</v>
      </c>
    </row>
    <row r="2" spans="2:15">
      <c r="B2" s="2" t="s">
        <v>9</v>
      </c>
      <c r="M2">
        <f>Function!C4</f>
        <v>0.58578643762843041</v>
      </c>
    </row>
    <row r="4" spans="2:15">
      <c r="B4" t="s">
        <v>16</v>
      </c>
      <c r="C4" t="s">
        <v>1</v>
      </c>
      <c r="D4" t="s">
        <v>2</v>
      </c>
      <c r="E4" t="s">
        <v>4</v>
      </c>
      <c r="F4" t="s">
        <v>5</v>
      </c>
      <c r="H4" t="s">
        <v>3</v>
      </c>
      <c r="I4" t="s">
        <v>6</v>
      </c>
      <c r="K4" t="s">
        <v>11</v>
      </c>
      <c r="M4" t="s">
        <v>13</v>
      </c>
      <c r="N4" t="s">
        <v>15</v>
      </c>
    </row>
    <row r="5" spans="2:15">
      <c r="B5">
        <v>0</v>
      </c>
      <c r="C5">
        <v>-2</v>
      </c>
      <c r="D5">
        <v>2</v>
      </c>
      <c r="E5">
        <f>C5^2-4*C5+2</f>
        <v>14</v>
      </c>
      <c r="F5">
        <f>D5^2-4*D5+2</f>
        <v>-2</v>
      </c>
      <c r="H5">
        <f>(C5+D5)/2</f>
        <v>0</v>
      </c>
      <c r="I5">
        <f t="shared" ref="I5:I60" si="0">H5^2-4*H5+2</f>
        <v>2</v>
      </c>
      <c r="K5">
        <f>(D5-C5)</f>
        <v>4</v>
      </c>
    </row>
    <row r="6" spans="2:15">
      <c r="B6">
        <f>B5+1</f>
        <v>1</v>
      </c>
      <c r="C6">
        <f>IF(E5*I5&lt;0,C5,H5)</f>
        <v>0</v>
      </c>
      <c r="D6">
        <f>IF(F5*I5&lt;0,D5,H5)</f>
        <v>2</v>
      </c>
      <c r="E6">
        <f t="shared" ref="E6:E60" si="1">C6^2-4*C6+2</f>
        <v>2</v>
      </c>
      <c r="F6">
        <f t="shared" ref="F6:F60" si="2">D6^2-4*D6+2</f>
        <v>-2</v>
      </c>
      <c r="H6">
        <f>(C6+D6)/2</f>
        <v>1</v>
      </c>
      <c r="I6">
        <f t="shared" si="0"/>
        <v>-1</v>
      </c>
      <c r="K6">
        <f t="shared" ref="K6:K60" si="3">(D6-C6)</f>
        <v>2</v>
      </c>
      <c r="M6">
        <f>ABS(H6-H5)</f>
        <v>1</v>
      </c>
    </row>
    <row r="7" spans="2:15">
      <c r="B7">
        <f t="shared" ref="B7:B60" si="4">B6+1</f>
        <v>2</v>
      </c>
      <c r="C7">
        <f t="shared" ref="C7:C60" si="5">IF(E6*I6&lt;0,C6,H6)</f>
        <v>0</v>
      </c>
      <c r="D7">
        <f t="shared" ref="D7:D60" si="6">IF(F6*I6&lt;0,D6,H6)</f>
        <v>1</v>
      </c>
      <c r="E7">
        <f t="shared" si="1"/>
        <v>2</v>
      </c>
      <c r="F7">
        <f t="shared" si="2"/>
        <v>-1</v>
      </c>
      <c r="H7">
        <f t="shared" ref="H7:H60" si="7">(C7+D7)/2</f>
        <v>0.5</v>
      </c>
      <c r="I7">
        <f t="shared" si="0"/>
        <v>0.25</v>
      </c>
      <c r="K7">
        <f t="shared" si="3"/>
        <v>1</v>
      </c>
      <c r="M7">
        <f t="shared" ref="M7:M60" si="8">ABS(H7-H6)</f>
        <v>0.5</v>
      </c>
      <c r="N7">
        <f>ABS((I7-I6)/(I6-I5+1E-40))</f>
        <v>0.41666666666666669</v>
      </c>
    </row>
    <row r="8" spans="2:15">
      <c r="B8">
        <f t="shared" si="4"/>
        <v>3</v>
      </c>
      <c r="C8">
        <f t="shared" si="5"/>
        <v>0.5</v>
      </c>
      <c r="D8">
        <f t="shared" si="6"/>
        <v>1</v>
      </c>
      <c r="E8">
        <f t="shared" si="1"/>
        <v>0.25</v>
      </c>
      <c r="F8">
        <f t="shared" si="2"/>
        <v>-1</v>
      </c>
      <c r="H8">
        <f t="shared" si="7"/>
        <v>0.75</v>
      </c>
      <c r="I8">
        <f t="shared" si="0"/>
        <v>-0.4375</v>
      </c>
      <c r="K8">
        <f t="shared" si="3"/>
        <v>0.5</v>
      </c>
      <c r="M8">
        <f t="shared" si="8"/>
        <v>0.25</v>
      </c>
      <c r="N8">
        <f>ABS((I8-I7)/(I7-I6+1E-40))</f>
        <v>0.55000000000000004</v>
      </c>
      <c r="O8">
        <f>LN(N8)/LN(N7)</f>
        <v>0.68287646976701866</v>
      </c>
    </row>
    <row r="9" spans="2:15">
      <c r="B9">
        <f t="shared" si="4"/>
        <v>4</v>
      </c>
      <c r="C9">
        <f t="shared" si="5"/>
        <v>0.5</v>
      </c>
      <c r="D9">
        <f t="shared" si="6"/>
        <v>0.75</v>
      </c>
      <c r="E9">
        <f t="shared" si="1"/>
        <v>0.25</v>
      </c>
      <c r="F9">
        <f t="shared" si="2"/>
        <v>-0.4375</v>
      </c>
      <c r="H9">
        <f t="shared" si="7"/>
        <v>0.625</v>
      </c>
      <c r="I9">
        <f t="shared" si="0"/>
        <v>-0.109375</v>
      </c>
      <c r="K9">
        <f t="shared" si="3"/>
        <v>0.25</v>
      </c>
      <c r="M9">
        <f t="shared" si="8"/>
        <v>0.125</v>
      </c>
      <c r="N9">
        <f>ABS((I9-I8)/(I8-I7+1E-40))</f>
        <v>0.47727272727272729</v>
      </c>
      <c r="O9">
        <f t="shared" ref="O9:O60" si="9">LN(N9)/LN(N8)</f>
        <v>1.2372389050191861</v>
      </c>
    </row>
    <row r="10" spans="2:15">
      <c r="B10">
        <f t="shared" si="4"/>
        <v>5</v>
      </c>
      <c r="C10">
        <f t="shared" si="5"/>
        <v>0.5</v>
      </c>
      <c r="D10">
        <f t="shared" si="6"/>
        <v>0.625</v>
      </c>
      <c r="E10">
        <f t="shared" si="1"/>
        <v>0.25</v>
      </c>
      <c r="F10">
        <f t="shared" si="2"/>
        <v>-0.109375</v>
      </c>
      <c r="H10">
        <f t="shared" si="7"/>
        <v>0.5625</v>
      </c>
      <c r="I10">
        <f t="shared" si="0"/>
        <v>6.640625E-2</v>
      </c>
      <c r="K10">
        <f t="shared" si="3"/>
        <v>0.125</v>
      </c>
      <c r="M10">
        <f t="shared" si="8"/>
        <v>6.25E-2</v>
      </c>
      <c r="N10">
        <f>ABS((I10-I9)/(I9-I8+1E-40))</f>
        <v>0.5357142857142857</v>
      </c>
      <c r="O10">
        <f t="shared" si="9"/>
        <v>0.84383126936534214</v>
      </c>
    </row>
    <row r="11" spans="2:15">
      <c r="B11">
        <f t="shared" si="4"/>
        <v>6</v>
      </c>
      <c r="C11">
        <f t="shared" si="5"/>
        <v>0.5625</v>
      </c>
      <c r="D11">
        <f t="shared" si="6"/>
        <v>0.625</v>
      </c>
      <c r="E11">
        <f t="shared" si="1"/>
        <v>6.640625E-2</v>
      </c>
      <c r="F11">
        <f t="shared" si="2"/>
        <v>-0.109375</v>
      </c>
      <c r="H11">
        <f t="shared" si="7"/>
        <v>0.59375</v>
      </c>
      <c r="I11">
        <f t="shared" si="0"/>
        <v>-2.24609375E-2</v>
      </c>
      <c r="K11">
        <f t="shared" si="3"/>
        <v>6.25E-2</v>
      </c>
      <c r="M11">
        <f t="shared" si="8"/>
        <v>3.125E-2</v>
      </c>
      <c r="N11">
        <f>ABS((I11-I10)/(I10-I9+1E-40))</f>
        <v>0.50555555555555554</v>
      </c>
      <c r="O11">
        <f t="shared" si="9"/>
        <v>1.0928344713127505</v>
      </c>
    </row>
    <row r="12" spans="2:15">
      <c r="B12">
        <f t="shared" si="4"/>
        <v>7</v>
      </c>
      <c r="C12">
        <f t="shared" si="5"/>
        <v>0.5625</v>
      </c>
      <c r="D12">
        <f t="shared" si="6"/>
        <v>0.59375</v>
      </c>
      <c r="E12">
        <f t="shared" si="1"/>
        <v>6.640625E-2</v>
      </c>
      <c r="F12">
        <f t="shared" si="2"/>
        <v>-2.24609375E-2</v>
      </c>
      <c r="H12">
        <f t="shared" si="7"/>
        <v>0.578125</v>
      </c>
      <c r="I12">
        <f t="shared" si="0"/>
        <v>2.1728515625E-2</v>
      </c>
      <c r="K12">
        <f t="shared" si="3"/>
        <v>3.125E-2</v>
      </c>
      <c r="M12">
        <f t="shared" si="8"/>
        <v>1.5625E-2</v>
      </c>
      <c r="N12">
        <f t="shared" ref="N12:N60" si="10">ABS((I12-I11)/(I11-I10+1E-40))</f>
        <v>0.49725274725274726</v>
      </c>
      <c r="O12">
        <f t="shared" si="9"/>
        <v>1.0242773148644462</v>
      </c>
    </row>
    <row r="13" spans="2:15">
      <c r="B13">
        <f t="shared" si="4"/>
        <v>8</v>
      </c>
      <c r="C13">
        <f t="shared" si="5"/>
        <v>0.578125</v>
      </c>
      <c r="D13">
        <f t="shared" si="6"/>
        <v>0.59375</v>
      </c>
      <c r="E13">
        <f t="shared" si="1"/>
        <v>2.1728515625E-2</v>
      </c>
      <c r="F13">
        <f t="shared" si="2"/>
        <v>-2.24609375E-2</v>
      </c>
      <c r="H13">
        <f t="shared" si="7"/>
        <v>0.5859375</v>
      </c>
      <c r="I13">
        <f t="shared" si="0"/>
        <v>-4.2724609375E-4</v>
      </c>
      <c r="K13">
        <f t="shared" si="3"/>
        <v>1.5625E-2</v>
      </c>
      <c r="M13">
        <f t="shared" si="8"/>
        <v>7.8125E-3</v>
      </c>
      <c r="N13">
        <f t="shared" si="10"/>
        <v>0.50138121546961323</v>
      </c>
      <c r="O13">
        <f t="shared" si="9"/>
        <v>0.9881654657628518</v>
      </c>
    </row>
    <row r="14" spans="2:15">
      <c r="B14">
        <f t="shared" si="4"/>
        <v>9</v>
      </c>
      <c r="C14">
        <f t="shared" si="5"/>
        <v>0.578125</v>
      </c>
      <c r="D14">
        <f t="shared" si="6"/>
        <v>0.5859375</v>
      </c>
      <c r="E14">
        <f t="shared" si="1"/>
        <v>2.1728515625E-2</v>
      </c>
      <c r="F14">
        <f t="shared" si="2"/>
        <v>-4.2724609375E-4</v>
      </c>
      <c r="H14">
        <f t="shared" si="7"/>
        <v>0.58203125</v>
      </c>
      <c r="I14">
        <f t="shared" si="0"/>
        <v>1.06353759765625E-2</v>
      </c>
      <c r="K14">
        <f t="shared" si="3"/>
        <v>7.8125E-3</v>
      </c>
      <c r="M14">
        <f t="shared" si="8"/>
        <v>3.90625E-3</v>
      </c>
      <c r="N14">
        <f t="shared" si="10"/>
        <v>0.49931129476584024</v>
      </c>
      <c r="O14">
        <f t="shared" si="9"/>
        <v>1.0059922522766906</v>
      </c>
    </row>
    <row r="15" spans="2:15">
      <c r="B15">
        <f t="shared" si="4"/>
        <v>10</v>
      </c>
      <c r="C15">
        <f t="shared" si="5"/>
        <v>0.58203125</v>
      </c>
      <c r="D15">
        <f t="shared" si="6"/>
        <v>0.5859375</v>
      </c>
      <c r="E15">
        <f t="shared" si="1"/>
        <v>1.06353759765625E-2</v>
      </c>
      <c r="F15">
        <f t="shared" si="2"/>
        <v>-4.2724609375E-4</v>
      </c>
      <c r="H15">
        <f t="shared" si="7"/>
        <v>0.583984375</v>
      </c>
      <c r="I15">
        <f t="shared" si="0"/>
        <v>5.100250244140625E-3</v>
      </c>
      <c r="K15">
        <f t="shared" si="3"/>
        <v>3.90625E-3</v>
      </c>
      <c r="M15">
        <f t="shared" si="8"/>
        <v>1.953125E-3</v>
      </c>
      <c r="N15">
        <f t="shared" si="10"/>
        <v>0.50034482758620691</v>
      </c>
      <c r="O15">
        <f t="shared" si="9"/>
        <v>0.99702274816544423</v>
      </c>
    </row>
    <row r="16" spans="2:15">
      <c r="B16">
        <f t="shared" si="4"/>
        <v>11</v>
      </c>
      <c r="C16">
        <f t="shared" si="5"/>
        <v>0.583984375</v>
      </c>
      <c r="D16">
        <f t="shared" si="6"/>
        <v>0.5859375</v>
      </c>
      <c r="E16">
        <f t="shared" si="1"/>
        <v>5.100250244140625E-3</v>
      </c>
      <c r="F16">
        <f t="shared" si="2"/>
        <v>-4.2724609375E-4</v>
      </c>
      <c r="H16">
        <f t="shared" si="7"/>
        <v>0.5849609375</v>
      </c>
      <c r="I16">
        <f t="shared" si="0"/>
        <v>2.3355484008789063E-3</v>
      </c>
      <c r="K16">
        <f t="shared" si="3"/>
        <v>1.953125E-3</v>
      </c>
      <c r="M16">
        <f t="shared" si="8"/>
        <v>9.765625E-4</v>
      </c>
      <c r="N16">
        <f t="shared" si="10"/>
        <v>0.49948311509303928</v>
      </c>
      <c r="O16">
        <f t="shared" si="9"/>
        <v>1.0024892810564396</v>
      </c>
    </row>
    <row r="17" spans="2:15">
      <c r="B17">
        <f t="shared" si="4"/>
        <v>12</v>
      </c>
      <c r="C17">
        <f t="shared" si="5"/>
        <v>0.5849609375</v>
      </c>
      <c r="D17">
        <f t="shared" si="6"/>
        <v>0.5859375</v>
      </c>
      <c r="E17">
        <f t="shared" si="1"/>
        <v>2.3355484008789063E-3</v>
      </c>
      <c r="F17">
        <f t="shared" si="2"/>
        <v>-4.2724609375E-4</v>
      </c>
      <c r="H17">
        <f t="shared" si="7"/>
        <v>0.58544921875</v>
      </c>
      <c r="I17">
        <f t="shared" si="0"/>
        <v>9.5391273498535156E-4</v>
      </c>
      <c r="K17">
        <f t="shared" si="3"/>
        <v>9.765625E-4</v>
      </c>
      <c r="M17">
        <f t="shared" si="8"/>
        <v>4.8828125E-4</v>
      </c>
      <c r="N17">
        <f t="shared" si="10"/>
        <v>0.49974129010003449</v>
      </c>
      <c r="O17">
        <f t="shared" si="9"/>
        <v>0.99925559695002875</v>
      </c>
    </row>
    <row r="18" spans="2:15">
      <c r="B18">
        <f t="shared" si="4"/>
        <v>13</v>
      </c>
      <c r="C18">
        <f t="shared" si="5"/>
        <v>0.58544921875</v>
      </c>
      <c r="D18">
        <f t="shared" si="6"/>
        <v>0.5859375</v>
      </c>
      <c r="E18">
        <f t="shared" si="1"/>
        <v>9.5391273498535156E-4</v>
      </c>
      <c r="F18">
        <f t="shared" si="2"/>
        <v>-4.2724609375E-4</v>
      </c>
      <c r="H18">
        <f t="shared" si="7"/>
        <v>0.585693359375</v>
      </c>
      <c r="I18">
        <f t="shared" si="0"/>
        <v>2.6327371597290039E-4</v>
      </c>
      <c r="K18">
        <f t="shared" si="3"/>
        <v>4.8828125E-4</v>
      </c>
      <c r="M18">
        <f t="shared" si="8"/>
        <v>2.44140625E-4</v>
      </c>
      <c r="N18">
        <f t="shared" si="10"/>
        <v>0.49987057808455565</v>
      </c>
      <c r="O18">
        <f t="shared" si="9"/>
        <v>0.99962708732585825</v>
      </c>
    </row>
    <row r="19" spans="2:15">
      <c r="B19">
        <f t="shared" si="4"/>
        <v>14</v>
      </c>
      <c r="C19">
        <f t="shared" si="5"/>
        <v>0.585693359375</v>
      </c>
      <c r="D19">
        <f t="shared" si="6"/>
        <v>0.5859375</v>
      </c>
      <c r="E19">
        <f t="shared" si="1"/>
        <v>2.6327371597290039E-4</v>
      </c>
      <c r="F19">
        <f t="shared" si="2"/>
        <v>-4.2724609375E-4</v>
      </c>
      <c r="H19">
        <f t="shared" si="7"/>
        <v>0.5858154296875</v>
      </c>
      <c r="I19">
        <f t="shared" si="0"/>
        <v>-8.2001090049743652E-5</v>
      </c>
      <c r="K19">
        <f t="shared" si="3"/>
        <v>2.44140625E-4</v>
      </c>
      <c r="M19">
        <f t="shared" si="8"/>
        <v>1.220703125E-4</v>
      </c>
      <c r="N19">
        <f t="shared" si="10"/>
        <v>0.49993527228790885</v>
      </c>
      <c r="O19">
        <f t="shared" si="9"/>
        <v>0.99981336544294297</v>
      </c>
    </row>
    <row r="20" spans="2:15">
      <c r="B20">
        <f t="shared" si="4"/>
        <v>15</v>
      </c>
      <c r="C20">
        <f t="shared" si="5"/>
        <v>0.585693359375</v>
      </c>
      <c r="D20">
        <f t="shared" si="6"/>
        <v>0.5858154296875</v>
      </c>
      <c r="E20">
        <f t="shared" si="1"/>
        <v>2.6327371597290039E-4</v>
      </c>
      <c r="F20">
        <f t="shared" si="2"/>
        <v>-8.2001090049743652E-5</v>
      </c>
      <c r="H20">
        <f t="shared" si="7"/>
        <v>0.58575439453125</v>
      </c>
      <c r="I20">
        <f t="shared" si="0"/>
        <v>9.0632587671279907E-5</v>
      </c>
      <c r="K20">
        <f t="shared" si="3"/>
        <v>1.220703125E-4</v>
      </c>
      <c r="M20">
        <f t="shared" si="8"/>
        <v>6.103515625E-5</v>
      </c>
      <c r="N20">
        <f t="shared" si="10"/>
        <v>0.49998921065124508</v>
      </c>
      <c r="O20">
        <f t="shared" si="9"/>
        <v>0.99984438409283993</v>
      </c>
    </row>
    <row r="21" spans="2:15">
      <c r="B21">
        <f t="shared" si="4"/>
        <v>16</v>
      </c>
      <c r="C21">
        <f t="shared" si="5"/>
        <v>0.58575439453125</v>
      </c>
      <c r="D21">
        <f t="shared" si="6"/>
        <v>0.5858154296875</v>
      </c>
      <c r="E21">
        <f t="shared" si="1"/>
        <v>9.0632587671279907E-5</v>
      </c>
      <c r="F21">
        <f t="shared" si="2"/>
        <v>-8.2001090049743652E-5</v>
      </c>
      <c r="H21">
        <f t="shared" si="7"/>
        <v>0.585784912109375</v>
      </c>
      <c r="I21">
        <f t="shared" si="0"/>
        <v>4.314817488193512E-6</v>
      </c>
      <c r="K21">
        <f t="shared" si="3"/>
        <v>6.103515625E-5</v>
      </c>
      <c r="M21">
        <f t="shared" si="8"/>
        <v>3.0517578125E-5</v>
      </c>
      <c r="N21">
        <f t="shared" si="10"/>
        <v>0.50000539479078998</v>
      </c>
      <c r="O21">
        <f t="shared" si="9"/>
        <v>0.99995330364609925</v>
      </c>
    </row>
    <row r="22" spans="2:15">
      <c r="B22">
        <f t="shared" si="4"/>
        <v>17</v>
      </c>
      <c r="C22">
        <f t="shared" si="5"/>
        <v>0.585784912109375</v>
      </c>
      <c r="D22">
        <f t="shared" si="6"/>
        <v>0.5858154296875</v>
      </c>
      <c r="E22">
        <f t="shared" si="1"/>
        <v>4.314817488193512E-6</v>
      </c>
      <c r="F22">
        <f t="shared" si="2"/>
        <v>-8.2001090049743652E-5</v>
      </c>
      <c r="H22">
        <f t="shared" si="7"/>
        <v>0.5858001708984375</v>
      </c>
      <c r="I22">
        <f t="shared" si="0"/>
        <v>-3.8843369111418724E-5</v>
      </c>
      <c r="K22">
        <f t="shared" si="3"/>
        <v>3.0517578125E-5</v>
      </c>
      <c r="M22">
        <f t="shared" si="8"/>
        <v>1.52587890625E-5</v>
      </c>
      <c r="N22">
        <f t="shared" si="10"/>
        <v>0.49999190790112535</v>
      </c>
      <c r="O22">
        <f t="shared" si="9"/>
        <v>1.0000389156484013</v>
      </c>
    </row>
    <row r="23" spans="2:15">
      <c r="B23">
        <f t="shared" si="4"/>
        <v>18</v>
      </c>
      <c r="C23">
        <f t="shared" si="5"/>
        <v>0.585784912109375</v>
      </c>
      <c r="D23">
        <f t="shared" si="6"/>
        <v>0.5858001708984375</v>
      </c>
      <c r="E23">
        <f t="shared" si="1"/>
        <v>4.314817488193512E-6</v>
      </c>
      <c r="F23">
        <f t="shared" si="2"/>
        <v>-3.8843369111418724E-5</v>
      </c>
      <c r="H23">
        <f t="shared" si="7"/>
        <v>0.58579254150390625</v>
      </c>
      <c r="I23">
        <f t="shared" si="0"/>
        <v>-1.726433401927352E-5</v>
      </c>
      <c r="K23">
        <f t="shared" si="3"/>
        <v>1.52587890625E-5</v>
      </c>
      <c r="M23">
        <f t="shared" si="8"/>
        <v>7.62939453125E-6</v>
      </c>
      <c r="N23">
        <f t="shared" si="10"/>
        <v>0.49999865129502652</v>
      </c>
      <c r="O23">
        <f t="shared" si="9"/>
        <v>0.99998054294872896</v>
      </c>
    </row>
    <row r="24" spans="2:15">
      <c r="B24">
        <f t="shared" si="4"/>
        <v>19</v>
      </c>
      <c r="C24">
        <f t="shared" si="5"/>
        <v>0.585784912109375</v>
      </c>
      <c r="D24">
        <f t="shared" si="6"/>
        <v>0.58579254150390625</v>
      </c>
      <c r="E24">
        <f t="shared" si="1"/>
        <v>4.314817488193512E-6</v>
      </c>
      <c r="F24">
        <f t="shared" si="2"/>
        <v>-1.726433401927352E-5</v>
      </c>
      <c r="H24">
        <f t="shared" si="7"/>
        <v>0.58578872680664063</v>
      </c>
      <c r="I24">
        <f t="shared" si="0"/>
        <v>-6.4747728174552321E-6</v>
      </c>
      <c r="K24">
        <f t="shared" si="3"/>
        <v>7.62939453125E-6</v>
      </c>
      <c r="M24">
        <f t="shared" si="8"/>
        <v>3.814697265625E-6</v>
      </c>
      <c r="N24">
        <f t="shared" si="10"/>
        <v>0.5000020230629173</v>
      </c>
      <c r="O24">
        <f t="shared" si="9"/>
        <v>0.99999027117879069</v>
      </c>
    </row>
    <row r="25" spans="2:15">
      <c r="B25">
        <f t="shared" si="4"/>
        <v>20</v>
      </c>
      <c r="C25">
        <f t="shared" si="5"/>
        <v>0.585784912109375</v>
      </c>
      <c r="D25">
        <f t="shared" si="6"/>
        <v>0.58578872680664063</v>
      </c>
      <c r="E25">
        <f t="shared" si="1"/>
        <v>4.314817488193512E-6</v>
      </c>
      <c r="F25">
        <f t="shared" si="2"/>
        <v>-6.4747728174552321E-6</v>
      </c>
      <c r="H25">
        <f t="shared" si="7"/>
        <v>0.58578681945800781</v>
      </c>
      <c r="I25">
        <f t="shared" si="0"/>
        <v>-1.0799813026096672E-6</v>
      </c>
      <c r="K25">
        <f t="shared" si="3"/>
        <v>3.814697265625E-6</v>
      </c>
      <c r="M25">
        <f t="shared" si="8"/>
        <v>1.9073486328125E-6</v>
      </c>
      <c r="N25">
        <f t="shared" si="10"/>
        <v>0.50000101152736587</v>
      </c>
      <c r="O25">
        <f t="shared" si="9"/>
        <v>1.0000029186828276</v>
      </c>
    </row>
    <row r="26" spans="2:15">
      <c r="B26">
        <f t="shared" si="4"/>
        <v>21</v>
      </c>
      <c r="C26">
        <f t="shared" si="5"/>
        <v>0.585784912109375</v>
      </c>
      <c r="D26">
        <f t="shared" si="6"/>
        <v>0.58578681945800781</v>
      </c>
      <c r="E26">
        <f t="shared" si="1"/>
        <v>4.314817488193512E-6</v>
      </c>
      <c r="F26">
        <f t="shared" si="2"/>
        <v>-1.0799813026096672E-6</v>
      </c>
      <c r="H26">
        <f t="shared" si="7"/>
        <v>0.58578586578369141</v>
      </c>
      <c r="I26">
        <f t="shared" si="0"/>
        <v>1.6174171832972206E-6</v>
      </c>
      <c r="K26">
        <f t="shared" si="3"/>
        <v>1.9073486328125E-6</v>
      </c>
      <c r="M26">
        <f t="shared" si="8"/>
        <v>9.5367431640625E-7</v>
      </c>
      <c r="N26">
        <f t="shared" si="10"/>
        <v>0.50000050576265975</v>
      </c>
      <c r="O26">
        <f t="shared" si="9"/>
        <v>1.0000014593305118</v>
      </c>
    </row>
    <row r="27" spans="2:15">
      <c r="B27">
        <f t="shared" si="4"/>
        <v>22</v>
      </c>
      <c r="C27">
        <f t="shared" si="5"/>
        <v>0.58578586578369141</v>
      </c>
      <c r="D27">
        <f t="shared" si="6"/>
        <v>0.58578681945800781</v>
      </c>
      <c r="E27">
        <f t="shared" si="1"/>
        <v>1.6174171832972206E-6</v>
      </c>
      <c r="F27">
        <f t="shared" si="2"/>
        <v>-1.0799813026096672E-6</v>
      </c>
      <c r="H27">
        <f t="shared" si="7"/>
        <v>0.58578634262084961</v>
      </c>
      <c r="I27">
        <f t="shared" si="0"/>
        <v>2.6871771297010127E-7</v>
      </c>
      <c r="K27">
        <f t="shared" si="3"/>
        <v>9.5367431640625E-7</v>
      </c>
      <c r="M27">
        <f t="shared" si="8"/>
        <v>4.76837158203125E-7</v>
      </c>
      <c r="N27">
        <f t="shared" si="10"/>
        <v>0.50000008429369136</v>
      </c>
      <c r="O27">
        <f t="shared" si="9"/>
        <v>1.0000012161034384</v>
      </c>
    </row>
    <row r="28" spans="2:15">
      <c r="B28">
        <f t="shared" si="4"/>
        <v>23</v>
      </c>
      <c r="C28">
        <f t="shared" si="5"/>
        <v>0.58578634262084961</v>
      </c>
      <c r="D28">
        <f t="shared" si="6"/>
        <v>0.58578681945800781</v>
      </c>
      <c r="E28">
        <f t="shared" si="1"/>
        <v>2.6871771297010127E-7</v>
      </c>
      <c r="F28">
        <f t="shared" si="2"/>
        <v>-1.0799813026096672E-6</v>
      </c>
      <c r="H28">
        <f t="shared" si="7"/>
        <v>0.58578658103942871</v>
      </c>
      <c r="I28">
        <f t="shared" si="0"/>
        <v>-4.0563185166320181E-7</v>
      </c>
      <c r="K28">
        <f t="shared" si="3"/>
        <v>4.76837158203125E-7</v>
      </c>
      <c r="M28">
        <f t="shared" si="8"/>
        <v>2.384185791015625E-7</v>
      </c>
      <c r="N28">
        <f t="shared" si="10"/>
        <v>0.49999987355948428</v>
      </c>
      <c r="O28">
        <f t="shared" si="9"/>
        <v>1.0000006080505646</v>
      </c>
    </row>
    <row r="29" spans="2:15">
      <c r="B29">
        <f t="shared" si="4"/>
        <v>24</v>
      </c>
      <c r="C29">
        <f t="shared" si="5"/>
        <v>0.58578634262084961</v>
      </c>
      <c r="D29">
        <f t="shared" si="6"/>
        <v>0.58578658103942871</v>
      </c>
      <c r="E29">
        <f t="shared" si="1"/>
        <v>2.6871771297010127E-7</v>
      </c>
      <c r="F29">
        <f t="shared" si="2"/>
        <v>-4.0563185166320181E-7</v>
      </c>
      <c r="H29">
        <f t="shared" si="7"/>
        <v>0.58578646183013916</v>
      </c>
      <c r="I29">
        <f t="shared" si="0"/>
        <v>-6.8457083557404985E-8</v>
      </c>
      <c r="K29">
        <f t="shared" si="3"/>
        <v>2.384185791015625E-7</v>
      </c>
      <c r="M29">
        <f t="shared" si="8"/>
        <v>1.1920928955078125E-7</v>
      </c>
      <c r="N29">
        <f t="shared" si="10"/>
        <v>0.49999997892657538</v>
      </c>
      <c r="O29">
        <f t="shared" si="9"/>
        <v>0.99999969597490646</v>
      </c>
    </row>
    <row r="30" spans="2:15">
      <c r="B30">
        <f t="shared" si="4"/>
        <v>25</v>
      </c>
      <c r="C30">
        <f t="shared" si="5"/>
        <v>0.58578634262084961</v>
      </c>
      <c r="D30">
        <f t="shared" si="6"/>
        <v>0.58578646183013916</v>
      </c>
      <c r="E30">
        <f t="shared" si="1"/>
        <v>2.6871771297010127E-7</v>
      </c>
      <c r="F30">
        <f t="shared" si="2"/>
        <v>-6.8457083557404985E-8</v>
      </c>
      <c r="H30">
        <f t="shared" si="7"/>
        <v>0.58578640222549438</v>
      </c>
      <c r="I30">
        <f t="shared" si="0"/>
        <v>1.0013031115363447E-7</v>
      </c>
      <c r="K30">
        <f t="shared" si="3"/>
        <v>1.1920928955078125E-7</v>
      </c>
      <c r="M30">
        <f t="shared" si="8"/>
        <v>5.9604644775390625E-8</v>
      </c>
      <c r="N30">
        <f t="shared" si="10"/>
        <v>0.50000003161013828</v>
      </c>
      <c r="O30">
        <f t="shared" si="9"/>
        <v>0.99999984798738095</v>
      </c>
    </row>
    <row r="31" spans="2:15">
      <c r="B31">
        <f t="shared" si="4"/>
        <v>26</v>
      </c>
      <c r="C31">
        <f t="shared" si="5"/>
        <v>0.58578640222549438</v>
      </c>
      <c r="D31">
        <f t="shared" si="6"/>
        <v>0.58578646183013916</v>
      </c>
      <c r="E31">
        <f t="shared" si="1"/>
        <v>1.0013031115363447E-7</v>
      </c>
      <c r="F31">
        <f t="shared" si="2"/>
        <v>-6.8457083557404985E-8</v>
      </c>
      <c r="H31">
        <f t="shared" si="7"/>
        <v>0.58578643202781677</v>
      </c>
      <c r="I31">
        <f t="shared" si="0"/>
        <v>1.5836612909936321E-8</v>
      </c>
      <c r="K31">
        <f t="shared" si="3"/>
        <v>5.9604644775390625E-8</v>
      </c>
      <c r="M31">
        <f t="shared" si="8"/>
        <v>2.9802322387695313E-8</v>
      </c>
      <c r="N31">
        <f t="shared" si="10"/>
        <v>0.50000000526835608</v>
      </c>
      <c r="O31">
        <f t="shared" si="9"/>
        <v>1.0000000760063212</v>
      </c>
    </row>
    <row r="32" spans="2:15">
      <c r="B32">
        <f t="shared" si="4"/>
        <v>27</v>
      </c>
      <c r="C32">
        <f t="shared" si="5"/>
        <v>0.58578643202781677</v>
      </c>
      <c r="D32">
        <f t="shared" si="6"/>
        <v>0.58578646183013916</v>
      </c>
      <c r="E32">
        <f t="shared" si="1"/>
        <v>1.5836612909936321E-8</v>
      </c>
      <c r="F32">
        <f t="shared" si="2"/>
        <v>-6.8457083557404985E-8</v>
      </c>
      <c r="H32">
        <f t="shared" si="7"/>
        <v>0.58578644692897797</v>
      </c>
      <c r="I32">
        <f t="shared" si="0"/>
        <v>-2.6310235767823542E-8</v>
      </c>
      <c r="K32">
        <f t="shared" si="3"/>
        <v>2.9802322387695313E-8</v>
      </c>
      <c r="M32">
        <f t="shared" si="8"/>
        <v>1.4901161193847656E-8</v>
      </c>
      <c r="N32">
        <f t="shared" si="10"/>
        <v>0.49999999473164403</v>
      </c>
      <c r="O32">
        <f t="shared" si="9"/>
        <v>1.0000000304025249</v>
      </c>
    </row>
    <row r="33" spans="2:15">
      <c r="B33">
        <f t="shared" si="4"/>
        <v>28</v>
      </c>
      <c r="C33">
        <f t="shared" si="5"/>
        <v>0.58578643202781677</v>
      </c>
      <c r="D33">
        <f t="shared" si="6"/>
        <v>0.58578644692897797</v>
      </c>
      <c r="E33">
        <f t="shared" si="1"/>
        <v>1.5836612909936321E-8</v>
      </c>
      <c r="F33">
        <f t="shared" si="2"/>
        <v>-2.6310235767823542E-8</v>
      </c>
      <c r="H33">
        <f t="shared" si="7"/>
        <v>0.58578643947839737</v>
      </c>
      <c r="I33">
        <f t="shared" si="0"/>
        <v>-5.2368114289436107E-9</v>
      </c>
      <c r="K33">
        <f t="shared" si="3"/>
        <v>1.4901161193847656E-8</v>
      </c>
      <c r="M33">
        <f t="shared" si="8"/>
        <v>7.4505805969238281E-9</v>
      </c>
      <c r="N33">
        <f t="shared" si="10"/>
        <v>0.5</v>
      </c>
      <c r="O33">
        <f t="shared" si="9"/>
        <v>0.99999998479873797</v>
      </c>
    </row>
    <row r="34" spans="2:15">
      <c r="B34">
        <f t="shared" si="4"/>
        <v>29</v>
      </c>
      <c r="C34">
        <f t="shared" si="5"/>
        <v>0.58578643202781677</v>
      </c>
      <c r="D34">
        <f t="shared" si="6"/>
        <v>0.58578643947839737</v>
      </c>
      <c r="E34">
        <f t="shared" si="1"/>
        <v>1.5836612909936321E-8</v>
      </c>
      <c r="F34">
        <f t="shared" si="2"/>
        <v>-5.2368114289436107E-9</v>
      </c>
      <c r="H34">
        <f t="shared" si="7"/>
        <v>0.58578643575310707</v>
      </c>
      <c r="I34">
        <f t="shared" si="0"/>
        <v>5.299900740496355E-9</v>
      </c>
      <c r="K34">
        <f t="shared" si="3"/>
        <v>7.4505805969238281E-9</v>
      </c>
      <c r="M34">
        <f t="shared" si="8"/>
        <v>3.7252902984619141E-9</v>
      </c>
      <c r="N34">
        <f t="shared" si="10"/>
        <v>0.5</v>
      </c>
      <c r="O34">
        <f t="shared" si="9"/>
        <v>1</v>
      </c>
    </row>
    <row r="35" spans="2:15">
      <c r="B35">
        <f t="shared" si="4"/>
        <v>30</v>
      </c>
      <c r="C35">
        <f t="shared" si="5"/>
        <v>0.58578643575310707</v>
      </c>
      <c r="D35">
        <f t="shared" si="6"/>
        <v>0.58578643947839737</v>
      </c>
      <c r="E35">
        <f t="shared" si="1"/>
        <v>5.299900740496355E-9</v>
      </c>
      <c r="F35">
        <f t="shared" si="2"/>
        <v>-5.2368114289436107E-9</v>
      </c>
      <c r="H35">
        <f t="shared" si="7"/>
        <v>0.58578643761575222</v>
      </c>
      <c r="I35">
        <f t="shared" si="0"/>
        <v>3.1544766798674573E-11</v>
      </c>
      <c r="K35">
        <f t="shared" si="3"/>
        <v>3.7252902984619141E-9</v>
      </c>
      <c r="M35">
        <f t="shared" si="8"/>
        <v>1.862645149230957E-9</v>
      </c>
      <c r="N35">
        <f t="shared" si="10"/>
        <v>0.49999998946328794</v>
      </c>
      <c r="O35">
        <f t="shared" si="9"/>
        <v>1.0000000304025247</v>
      </c>
    </row>
    <row r="36" spans="2:15">
      <c r="B36">
        <f t="shared" si="4"/>
        <v>31</v>
      </c>
      <c r="C36">
        <f t="shared" si="5"/>
        <v>0.58578643761575222</v>
      </c>
      <c r="D36">
        <f t="shared" si="6"/>
        <v>0.58578643947839737</v>
      </c>
      <c r="E36">
        <f t="shared" si="1"/>
        <v>3.1544766798674573E-11</v>
      </c>
      <c r="F36">
        <f t="shared" si="2"/>
        <v>-5.2368114289436107E-9</v>
      </c>
      <c r="H36">
        <f t="shared" si="7"/>
        <v>0.58578643854707479</v>
      </c>
      <c r="I36">
        <f t="shared" si="0"/>
        <v>-2.6026332200501656E-9</v>
      </c>
      <c r="K36">
        <f t="shared" si="3"/>
        <v>1.862645149230957E-9</v>
      </c>
      <c r="M36">
        <f t="shared" si="8"/>
        <v>9.3132257461547852E-10</v>
      </c>
      <c r="N36">
        <f t="shared" si="10"/>
        <v>0.5</v>
      </c>
      <c r="O36">
        <f t="shared" si="9"/>
        <v>0.99999996959747617</v>
      </c>
    </row>
    <row r="37" spans="2:15">
      <c r="B37">
        <f t="shared" si="4"/>
        <v>32</v>
      </c>
      <c r="C37">
        <f t="shared" si="5"/>
        <v>0.58578643761575222</v>
      </c>
      <c r="D37">
        <f t="shared" si="6"/>
        <v>0.58578643854707479</v>
      </c>
      <c r="E37">
        <f t="shared" si="1"/>
        <v>3.1544766798674573E-11</v>
      </c>
      <c r="F37">
        <f t="shared" si="2"/>
        <v>-2.6026332200501656E-9</v>
      </c>
      <c r="H37">
        <f t="shared" si="7"/>
        <v>0.58578643808141351</v>
      </c>
      <c r="I37">
        <f t="shared" si="0"/>
        <v>-1.2855441156034431E-9</v>
      </c>
      <c r="K37">
        <f t="shared" si="3"/>
        <v>9.3132257461547852E-10</v>
      </c>
      <c r="M37">
        <f t="shared" si="8"/>
        <v>4.6566128730773926E-10</v>
      </c>
      <c r="N37">
        <f t="shared" si="10"/>
        <v>0.50000004214684923</v>
      </c>
      <c r="O37">
        <f t="shared" si="9"/>
        <v>0.99999987838990434</v>
      </c>
    </row>
    <row r="38" spans="2:15">
      <c r="B38">
        <f t="shared" si="4"/>
        <v>33</v>
      </c>
      <c r="C38">
        <f t="shared" si="5"/>
        <v>0.58578643761575222</v>
      </c>
      <c r="D38">
        <f t="shared" si="6"/>
        <v>0.58578643808141351</v>
      </c>
      <c r="E38">
        <f t="shared" si="1"/>
        <v>3.1544766798674573E-11</v>
      </c>
      <c r="F38">
        <f t="shared" si="2"/>
        <v>-1.2855441156034431E-9</v>
      </c>
      <c r="H38">
        <f t="shared" si="7"/>
        <v>0.58578643784858286</v>
      </c>
      <c r="I38">
        <f t="shared" si="0"/>
        <v>-6.2699978542468671E-10</v>
      </c>
      <c r="K38">
        <f t="shared" si="3"/>
        <v>4.6566128730773926E-10</v>
      </c>
      <c r="M38">
        <f t="shared" si="8"/>
        <v>2.3283064365386963E-10</v>
      </c>
      <c r="N38">
        <f t="shared" si="10"/>
        <v>0.49999983141261728</v>
      </c>
      <c r="O38">
        <f t="shared" si="9"/>
        <v>1.0000006080506136</v>
      </c>
    </row>
    <row r="39" spans="2:15">
      <c r="B39">
        <f t="shared" si="4"/>
        <v>34</v>
      </c>
      <c r="C39">
        <f t="shared" si="5"/>
        <v>0.58578643761575222</v>
      </c>
      <c r="D39">
        <f t="shared" si="6"/>
        <v>0.58578643784858286</v>
      </c>
      <c r="E39">
        <f t="shared" si="1"/>
        <v>3.1544766798674573E-11</v>
      </c>
      <c r="F39">
        <f t="shared" si="2"/>
        <v>-6.2699978542468671E-10</v>
      </c>
      <c r="H39">
        <f t="shared" si="7"/>
        <v>0.58578643773216754</v>
      </c>
      <c r="I39">
        <f t="shared" si="0"/>
        <v>-2.9772762033530853E-10</v>
      </c>
      <c r="K39">
        <f t="shared" si="3"/>
        <v>2.3283064365386963E-10</v>
      </c>
      <c r="M39">
        <f t="shared" si="8"/>
        <v>1.1641532182693481E-10</v>
      </c>
      <c r="N39">
        <f t="shared" si="10"/>
        <v>0.5</v>
      </c>
      <c r="O39">
        <f t="shared" si="9"/>
        <v>0.99999951355979255</v>
      </c>
    </row>
    <row r="40" spans="2:15">
      <c r="B40">
        <f t="shared" si="4"/>
        <v>35</v>
      </c>
      <c r="C40">
        <f t="shared" si="5"/>
        <v>0.58578643761575222</v>
      </c>
      <c r="D40">
        <f t="shared" si="6"/>
        <v>0.58578643773216754</v>
      </c>
      <c r="E40">
        <f t="shared" si="1"/>
        <v>3.1544766798674573E-11</v>
      </c>
      <c r="F40">
        <f t="shared" si="2"/>
        <v>-2.9772762033530853E-10</v>
      </c>
      <c r="H40">
        <f t="shared" si="7"/>
        <v>0.58578643767395988</v>
      </c>
      <c r="I40">
        <f t="shared" si="0"/>
        <v>-1.3309131574601452E-10</v>
      </c>
      <c r="K40">
        <f t="shared" si="3"/>
        <v>1.1641532182693481E-10</v>
      </c>
      <c r="M40">
        <f t="shared" si="8"/>
        <v>5.8207660913467407E-11</v>
      </c>
      <c r="N40">
        <f t="shared" si="10"/>
        <v>0.50000067434975826</v>
      </c>
      <c r="O40">
        <f t="shared" si="9"/>
        <v>0.99999805423920796</v>
      </c>
    </row>
    <row r="41" spans="2:15">
      <c r="B41">
        <f t="shared" si="4"/>
        <v>36</v>
      </c>
      <c r="C41">
        <f t="shared" si="5"/>
        <v>0.58578643761575222</v>
      </c>
      <c r="D41">
        <f t="shared" si="6"/>
        <v>0.58578643767395988</v>
      </c>
      <c r="E41">
        <f t="shared" si="1"/>
        <v>3.1544766798674573E-11</v>
      </c>
      <c r="F41">
        <f t="shared" si="2"/>
        <v>-1.3309131574601452E-10</v>
      </c>
      <c r="H41">
        <f t="shared" si="7"/>
        <v>0.58578643764485605</v>
      </c>
      <c r="I41">
        <f t="shared" si="0"/>
        <v>-5.0773607540577359E-11</v>
      </c>
      <c r="K41">
        <f t="shared" si="3"/>
        <v>5.8207660913467407E-11</v>
      </c>
      <c r="M41">
        <f t="shared" si="8"/>
        <v>2.9103830456733704E-11</v>
      </c>
      <c r="N41">
        <f t="shared" si="10"/>
        <v>0.49999730260460501</v>
      </c>
      <c r="O41">
        <f t="shared" si="9"/>
        <v>1.0000097288386354</v>
      </c>
    </row>
    <row r="42" spans="2:15">
      <c r="B42">
        <f t="shared" si="4"/>
        <v>37</v>
      </c>
      <c r="C42">
        <f t="shared" si="5"/>
        <v>0.58578643761575222</v>
      </c>
      <c r="D42">
        <f t="shared" si="6"/>
        <v>0.58578643764485605</v>
      </c>
      <c r="E42">
        <f t="shared" si="1"/>
        <v>3.1544766798674573E-11</v>
      </c>
      <c r="F42">
        <f t="shared" si="2"/>
        <v>-5.0773607540577359E-11</v>
      </c>
      <c r="H42">
        <f t="shared" si="7"/>
        <v>0.58578643763030414</v>
      </c>
      <c r="I42">
        <f t="shared" si="0"/>
        <v>-9.6145313932538556E-12</v>
      </c>
      <c r="K42">
        <f t="shared" si="3"/>
        <v>2.9103830456733704E-11</v>
      </c>
      <c r="M42">
        <f t="shared" si="8"/>
        <v>1.4551915228366852E-11</v>
      </c>
      <c r="N42">
        <f t="shared" si="10"/>
        <v>0.50000269740994696</v>
      </c>
      <c r="O42">
        <f t="shared" si="9"/>
        <v>0.99998443400332448</v>
      </c>
    </row>
    <row r="43" spans="2:15">
      <c r="B43">
        <f t="shared" si="4"/>
        <v>38</v>
      </c>
      <c r="C43">
        <f t="shared" si="5"/>
        <v>0.58578643761575222</v>
      </c>
      <c r="D43">
        <f t="shared" si="6"/>
        <v>0.58578643763030414</v>
      </c>
      <c r="E43">
        <f t="shared" si="1"/>
        <v>3.1544766798674573E-11</v>
      </c>
      <c r="F43">
        <f t="shared" si="2"/>
        <v>-9.6145313932538556E-12</v>
      </c>
      <c r="H43">
        <f t="shared" si="7"/>
        <v>0.58578643762302818</v>
      </c>
      <c r="I43">
        <f t="shared" si="0"/>
        <v>1.0965228725012821E-11</v>
      </c>
      <c r="K43">
        <f t="shared" si="3"/>
        <v>1.4551915228366852E-11</v>
      </c>
      <c r="M43">
        <f t="shared" si="8"/>
        <v>7.2759576141834259E-12</v>
      </c>
      <c r="N43">
        <f t="shared" si="10"/>
        <v>0.50000539479078998</v>
      </c>
      <c r="O43">
        <f t="shared" si="9"/>
        <v>0.99999221700647423</v>
      </c>
    </row>
    <row r="44" spans="2:15">
      <c r="B44">
        <f t="shared" si="4"/>
        <v>39</v>
      </c>
      <c r="C44">
        <f t="shared" si="5"/>
        <v>0.58578643762302818</v>
      </c>
      <c r="D44">
        <f t="shared" si="6"/>
        <v>0.58578643763030414</v>
      </c>
      <c r="E44">
        <f t="shared" si="1"/>
        <v>1.0965228725012821E-11</v>
      </c>
      <c r="F44">
        <f t="shared" si="2"/>
        <v>-9.6145313932538556E-12</v>
      </c>
      <c r="H44">
        <f t="shared" si="7"/>
        <v>0.58578643762666616</v>
      </c>
      <c r="I44">
        <f t="shared" si="0"/>
        <v>6.7545968818194524E-13</v>
      </c>
      <c r="K44">
        <f t="shared" si="3"/>
        <v>7.2759576141834259E-12</v>
      </c>
      <c r="M44">
        <f t="shared" si="8"/>
        <v>3.637978807091713E-12</v>
      </c>
      <c r="N44">
        <f t="shared" si="10"/>
        <v>0.4999946052674169</v>
      </c>
      <c r="O44">
        <f t="shared" si="9"/>
        <v>1.0000311324683351</v>
      </c>
    </row>
    <row r="45" spans="2:15">
      <c r="B45">
        <f t="shared" si="4"/>
        <v>40</v>
      </c>
      <c r="C45">
        <f t="shared" si="5"/>
        <v>0.58578643762666616</v>
      </c>
      <c r="D45">
        <f t="shared" si="6"/>
        <v>0.58578643763030414</v>
      </c>
      <c r="E45">
        <f t="shared" si="1"/>
        <v>6.7545968818194524E-13</v>
      </c>
      <c r="F45">
        <f t="shared" si="2"/>
        <v>-9.6145313932538556E-12</v>
      </c>
      <c r="H45">
        <f t="shared" si="7"/>
        <v>0.58578643762848515</v>
      </c>
      <c r="I45">
        <f t="shared" si="0"/>
        <v>-4.4693138079310302E-12</v>
      </c>
      <c r="K45">
        <f t="shared" si="3"/>
        <v>3.637978807091713E-12</v>
      </c>
      <c r="M45">
        <f t="shared" si="8"/>
        <v>1.8189894035458565E-12</v>
      </c>
      <c r="N45">
        <f t="shared" si="10"/>
        <v>0.49998921041841998</v>
      </c>
      <c r="O45">
        <f t="shared" si="9"/>
        <v>1.0000155662534174</v>
      </c>
    </row>
    <row r="46" spans="2:15">
      <c r="B46">
        <f t="shared" si="4"/>
        <v>41</v>
      </c>
      <c r="C46">
        <f t="shared" si="5"/>
        <v>0.58578643762666616</v>
      </c>
      <c r="D46">
        <f t="shared" si="6"/>
        <v>0.58578643762848515</v>
      </c>
      <c r="E46">
        <f t="shared" si="1"/>
        <v>6.7545968818194524E-13</v>
      </c>
      <c r="F46">
        <f t="shared" si="2"/>
        <v>-4.4693138079310302E-12</v>
      </c>
      <c r="H46">
        <f t="shared" si="7"/>
        <v>0.58578643762757565</v>
      </c>
      <c r="I46">
        <f t="shared" si="0"/>
        <v>-1.8971491044794675E-12</v>
      </c>
      <c r="K46">
        <f t="shared" si="3"/>
        <v>1.8189894035458565E-12</v>
      </c>
      <c r="M46">
        <f t="shared" si="8"/>
        <v>9.0949470177292824E-13</v>
      </c>
      <c r="N46">
        <f t="shared" si="10"/>
        <v>0.49995684074233926</v>
      </c>
      <c r="O46">
        <f t="shared" si="9"/>
        <v>1.0000934012735794</v>
      </c>
    </row>
    <row r="47" spans="2:15">
      <c r="B47">
        <f t="shared" si="4"/>
        <v>42</v>
      </c>
      <c r="C47">
        <f t="shared" si="5"/>
        <v>0.58578643762666616</v>
      </c>
      <c r="D47">
        <f t="shared" si="6"/>
        <v>0.58578643762757565</v>
      </c>
      <c r="E47">
        <f t="shared" si="1"/>
        <v>6.7545968818194524E-13</v>
      </c>
      <c r="F47">
        <f t="shared" si="2"/>
        <v>-1.8971491044794675E-12</v>
      </c>
      <c r="H47">
        <f t="shared" si="7"/>
        <v>0.5857864376271209</v>
      </c>
      <c r="I47">
        <f t="shared" si="0"/>
        <v>-6.106226635438361E-13</v>
      </c>
      <c r="K47">
        <f t="shared" si="3"/>
        <v>9.0949470177292824E-13</v>
      </c>
      <c r="M47">
        <f t="shared" si="8"/>
        <v>4.5474735088646412E-13</v>
      </c>
      <c r="N47">
        <f t="shared" si="10"/>
        <v>0.50017265193370164</v>
      </c>
      <c r="O47">
        <f t="shared" si="9"/>
        <v>0.9993774586730465</v>
      </c>
    </row>
    <row r="48" spans="2:15">
      <c r="B48">
        <f t="shared" si="4"/>
        <v>43</v>
      </c>
      <c r="C48">
        <f t="shared" si="5"/>
        <v>0.58578643762666616</v>
      </c>
      <c r="D48">
        <f t="shared" si="6"/>
        <v>0.5857864376271209</v>
      </c>
      <c r="E48">
        <f t="shared" si="1"/>
        <v>6.7545968818194524E-13</v>
      </c>
      <c r="F48">
        <f t="shared" si="2"/>
        <v>-6.106226635438361E-13</v>
      </c>
      <c r="H48">
        <f t="shared" si="7"/>
        <v>0.58578643762689353</v>
      </c>
      <c r="I48">
        <f t="shared" si="0"/>
        <v>3.2418512319054571E-14</v>
      </c>
      <c r="K48">
        <f t="shared" si="3"/>
        <v>4.5474735088646412E-13</v>
      </c>
      <c r="M48">
        <f t="shared" si="8"/>
        <v>2.2737367544323206E-13</v>
      </c>
      <c r="N48">
        <f t="shared" si="10"/>
        <v>0.49982740766309974</v>
      </c>
      <c r="O48">
        <f t="shared" si="9"/>
        <v>1.000996660793384</v>
      </c>
    </row>
    <row r="49" spans="2:15">
      <c r="B49">
        <f t="shared" si="4"/>
        <v>44</v>
      </c>
      <c r="C49">
        <f t="shared" si="5"/>
        <v>0.58578643762689353</v>
      </c>
      <c r="D49">
        <f t="shared" si="6"/>
        <v>0.5857864376271209</v>
      </c>
      <c r="E49">
        <f t="shared" si="1"/>
        <v>3.2418512319054571E-14</v>
      </c>
      <c r="F49">
        <f t="shared" si="2"/>
        <v>-6.106226635438361E-13</v>
      </c>
      <c r="H49">
        <f t="shared" si="7"/>
        <v>0.58578643762700722</v>
      </c>
      <c r="I49">
        <f t="shared" si="0"/>
        <v>-2.8910207561239076E-13</v>
      </c>
      <c r="K49">
        <f t="shared" si="3"/>
        <v>2.2737367544323206E-13</v>
      </c>
      <c r="M49">
        <f t="shared" si="8"/>
        <v>1.1368683772161603E-13</v>
      </c>
      <c r="N49">
        <f t="shared" si="10"/>
        <v>0.5</v>
      </c>
      <c r="O49">
        <f t="shared" si="9"/>
        <v>0.99950216577516149</v>
      </c>
    </row>
    <row r="50" spans="2:15">
      <c r="B50">
        <f t="shared" si="4"/>
        <v>45</v>
      </c>
      <c r="C50">
        <f t="shared" si="5"/>
        <v>0.58578643762689353</v>
      </c>
      <c r="D50">
        <f t="shared" si="6"/>
        <v>0.58578643762700722</v>
      </c>
      <c r="E50">
        <f t="shared" si="1"/>
        <v>3.2418512319054571E-14</v>
      </c>
      <c r="F50">
        <f t="shared" si="2"/>
        <v>-2.8910207561239076E-13</v>
      </c>
      <c r="H50">
        <f t="shared" si="7"/>
        <v>0.58578643762695037</v>
      </c>
      <c r="I50">
        <f t="shared" si="0"/>
        <v>-1.283417816466681E-13</v>
      </c>
      <c r="K50">
        <f t="shared" si="3"/>
        <v>1.1368683772161603E-13</v>
      </c>
      <c r="M50">
        <f t="shared" si="8"/>
        <v>5.6843418860808015E-14</v>
      </c>
      <c r="N50">
        <f t="shared" si="10"/>
        <v>0.5</v>
      </c>
      <c r="O50">
        <f t="shared" si="9"/>
        <v>1</v>
      </c>
    </row>
    <row r="51" spans="2:15">
      <c r="B51">
        <f t="shared" si="4"/>
        <v>46</v>
      </c>
      <c r="C51">
        <f t="shared" si="5"/>
        <v>0.58578643762689353</v>
      </c>
      <c r="D51">
        <f t="shared" si="6"/>
        <v>0.58578643762695037</v>
      </c>
      <c r="E51">
        <f t="shared" si="1"/>
        <v>3.2418512319054571E-14</v>
      </c>
      <c r="F51">
        <f t="shared" si="2"/>
        <v>-1.283417816466681E-13</v>
      </c>
      <c r="H51">
        <f t="shared" si="7"/>
        <v>0.58578643762692195</v>
      </c>
      <c r="I51">
        <f t="shared" si="0"/>
        <v>-4.7961634663806763E-14</v>
      </c>
      <c r="K51">
        <f t="shared" si="3"/>
        <v>5.6843418860808015E-14</v>
      </c>
      <c r="M51">
        <f t="shared" si="8"/>
        <v>2.8421709430404007E-14</v>
      </c>
      <c r="N51">
        <f t="shared" si="10"/>
        <v>0.5</v>
      </c>
      <c r="O51">
        <f t="shared" si="9"/>
        <v>1</v>
      </c>
    </row>
    <row r="52" spans="2:15">
      <c r="B52">
        <f t="shared" si="4"/>
        <v>47</v>
      </c>
      <c r="C52">
        <f t="shared" si="5"/>
        <v>0.58578643762689353</v>
      </c>
      <c r="D52">
        <f t="shared" si="6"/>
        <v>0.58578643762692195</v>
      </c>
      <c r="E52">
        <f t="shared" si="1"/>
        <v>3.2418512319054571E-14</v>
      </c>
      <c r="F52">
        <f t="shared" si="2"/>
        <v>-4.7961634663806763E-14</v>
      </c>
      <c r="H52">
        <f t="shared" si="7"/>
        <v>0.58578643762690774</v>
      </c>
      <c r="I52">
        <f t="shared" si="0"/>
        <v>-7.9936057773011271E-15</v>
      </c>
      <c r="K52">
        <f t="shared" si="3"/>
        <v>2.8421709430404007E-14</v>
      </c>
      <c r="M52">
        <f t="shared" si="8"/>
        <v>1.4210854715202004E-14</v>
      </c>
      <c r="N52">
        <f t="shared" si="10"/>
        <v>0.49723756906077349</v>
      </c>
      <c r="O52">
        <f t="shared" si="9"/>
        <v>1.0079927907535307</v>
      </c>
    </row>
    <row r="53" spans="2:15">
      <c r="B53">
        <f t="shared" si="4"/>
        <v>48</v>
      </c>
      <c r="C53">
        <f t="shared" si="5"/>
        <v>0.58578643762689353</v>
      </c>
      <c r="D53">
        <f t="shared" si="6"/>
        <v>0.58578643762690774</v>
      </c>
      <c r="E53">
        <f t="shared" si="1"/>
        <v>3.2418512319054571E-14</v>
      </c>
      <c r="F53">
        <f t="shared" si="2"/>
        <v>-7.9936057773011271E-15</v>
      </c>
      <c r="H53">
        <f t="shared" si="7"/>
        <v>0.58578643762690064</v>
      </c>
      <c r="I53">
        <f t="shared" si="0"/>
        <v>1.2212453270876722E-14</v>
      </c>
      <c r="K53">
        <f t="shared" si="3"/>
        <v>1.4210854715202004E-14</v>
      </c>
      <c r="M53">
        <f t="shared" si="8"/>
        <v>7.1054273576010019E-15</v>
      </c>
      <c r="N53">
        <f t="shared" si="10"/>
        <v>0.50555555555555554</v>
      </c>
      <c r="O53">
        <f t="shared" si="9"/>
        <v>0.9762554505923996</v>
      </c>
    </row>
    <row r="54" spans="2:15">
      <c r="B54">
        <f t="shared" si="4"/>
        <v>49</v>
      </c>
      <c r="C54">
        <f t="shared" si="5"/>
        <v>0.58578643762690064</v>
      </c>
      <c r="D54">
        <f t="shared" si="6"/>
        <v>0.58578643762690774</v>
      </c>
      <c r="E54">
        <f t="shared" si="1"/>
        <v>1.2212453270876722E-14</v>
      </c>
      <c r="F54">
        <f t="shared" si="2"/>
        <v>-7.9936057773011271E-15</v>
      </c>
      <c r="H54">
        <f t="shared" si="7"/>
        <v>0.58578643762690419</v>
      </c>
      <c r="I54">
        <f t="shared" si="0"/>
        <v>2.2204460492503131E-15</v>
      </c>
      <c r="K54">
        <f t="shared" si="3"/>
        <v>7.1054273576010019E-15</v>
      </c>
      <c r="M54">
        <f t="shared" si="8"/>
        <v>3.5527136788005009E-15</v>
      </c>
      <c r="N54">
        <f t="shared" si="10"/>
        <v>0.49450549450549453</v>
      </c>
      <c r="O54">
        <f t="shared" si="9"/>
        <v>1.0323995871783855</v>
      </c>
    </row>
    <row r="55" spans="2:15">
      <c r="B55">
        <f t="shared" si="4"/>
        <v>50</v>
      </c>
      <c r="C55">
        <f t="shared" si="5"/>
        <v>0.58578643762690419</v>
      </c>
      <c r="D55">
        <f t="shared" si="6"/>
        <v>0.58578643762690774</v>
      </c>
      <c r="E55">
        <f t="shared" si="1"/>
        <v>2.2204460492503131E-15</v>
      </c>
      <c r="F55">
        <f t="shared" si="2"/>
        <v>-7.9936057773011271E-15</v>
      </c>
      <c r="H55">
        <f t="shared" si="7"/>
        <v>0.58578643762690596</v>
      </c>
      <c r="I55">
        <f t="shared" si="0"/>
        <v>0</v>
      </c>
      <c r="K55">
        <f t="shared" si="3"/>
        <v>3.5527136788005009E-15</v>
      </c>
      <c r="M55">
        <f t="shared" si="8"/>
        <v>1.7763568394002505E-15</v>
      </c>
      <c r="N55">
        <f t="shared" si="10"/>
        <v>0.22222222222222221</v>
      </c>
      <c r="O55">
        <f t="shared" si="9"/>
        <v>2.1358758429924647</v>
      </c>
    </row>
    <row r="56" spans="2:15">
      <c r="B56">
        <f t="shared" si="4"/>
        <v>51</v>
      </c>
      <c r="C56">
        <f t="shared" si="5"/>
        <v>0.58578643762690596</v>
      </c>
      <c r="D56">
        <f t="shared" si="6"/>
        <v>0.58578643762690596</v>
      </c>
      <c r="E56">
        <f t="shared" si="1"/>
        <v>0</v>
      </c>
      <c r="F56">
        <f t="shared" si="2"/>
        <v>0</v>
      </c>
      <c r="H56">
        <f t="shared" si="7"/>
        <v>0.58578643762690596</v>
      </c>
      <c r="I56">
        <f t="shared" si="0"/>
        <v>0</v>
      </c>
      <c r="K56">
        <f t="shared" si="3"/>
        <v>0</v>
      </c>
      <c r="M56">
        <f t="shared" si="8"/>
        <v>0</v>
      </c>
      <c r="N56">
        <f t="shared" si="10"/>
        <v>0</v>
      </c>
      <c r="O56" t="e">
        <f t="shared" si="9"/>
        <v>#NUM!</v>
      </c>
    </row>
    <row r="57" spans="2:15">
      <c r="B57">
        <f t="shared" si="4"/>
        <v>52</v>
      </c>
      <c r="C57">
        <f t="shared" si="5"/>
        <v>0.58578643762690596</v>
      </c>
      <c r="D57">
        <f t="shared" si="6"/>
        <v>0.58578643762690596</v>
      </c>
      <c r="E57">
        <f t="shared" si="1"/>
        <v>0</v>
      </c>
      <c r="F57">
        <f t="shared" si="2"/>
        <v>0</v>
      </c>
      <c r="H57">
        <f t="shared" si="7"/>
        <v>0.58578643762690596</v>
      </c>
      <c r="I57">
        <f t="shared" si="0"/>
        <v>0</v>
      </c>
      <c r="K57">
        <f t="shared" si="3"/>
        <v>0</v>
      </c>
      <c r="M57">
        <f t="shared" si="8"/>
        <v>0</v>
      </c>
      <c r="N57">
        <f t="shared" si="10"/>
        <v>0</v>
      </c>
      <c r="O57" t="e">
        <f t="shared" si="9"/>
        <v>#NUM!</v>
      </c>
    </row>
    <row r="58" spans="2:15">
      <c r="B58">
        <f t="shared" si="4"/>
        <v>53</v>
      </c>
      <c r="C58">
        <f t="shared" si="5"/>
        <v>0.58578643762690596</v>
      </c>
      <c r="D58">
        <f t="shared" si="6"/>
        <v>0.58578643762690596</v>
      </c>
      <c r="E58">
        <f t="shared" si="1"/>
        <v>0</v>
      </c>
      <c r="F58">
        <f t="shared" si="2"/>
        <v>0</v>
      </c>
      <c r="H58">
        <f t="shared" si="7"/>
        <v>0.58578643762690596</v>
      </c>
      <c r="I58">
        <f t="shared" si="0"/>
        <v>0</v>
      </c>
      <c r="K58">
        <f t="shared" si="3"/>
        <v>0</v>
      </c>
      <c r="M58">
        <f t="shared" si="8"/>
        <v>0</v>
      </c>
      <c r="N58">
        <f t="shared" si="10"/>
        <v>0</v>
      </c>
      <c r="O58" t="e">
        <f t="shared" si="9"/>
        <v>#NUM!</v>
      </c>
    </row>
    <row r="59" spans="2:15">
      <c r="B59">
        <f t="shared" si="4"/>
        <v>54</v>
      </c>
      <c r="C59">
        <f t="shared" si="5"/>
        <v>0.58578643762690596</v>
      </c>
      <c r="D59">
        <f t="shared" si="6"/>
        <v>0.58578643762690596</v>
      </c>
      <c r="E59">
        <f t="shared" si="1"/>
        <v>0</v>
      </c>
      <c r="F59">
        <f t="shared" si="2"/>
        <v>0</v>
      </c>
      <c r="H59">
        <f t="shared" si="7"/>
        <v>0.58578643762690596</v>
      </c>
      <c r="I59">
        <f t="shared" si="0"/>
        <v>0</v>
      </c>
      <c r="K59">
        <f t="shared" si="3"/>
        <v>0</v>
      </c>
      <c r="M59">
        <f t="shared" si="8"/>
        <v>0</v>
      </c>
      <c r="N59">
        <f t="shared" si="10"/>
        <v>0</v>
      </c>
      <c r="O59" t="e">
        <f t="shared" si="9"/>
        <v>#NUM!</v>
      </c>
    </row>
    <row r="60" spans="2:15">
      <c r="B60">
        <f t="shared" si="4"/>
        <v>55</v>
      </c>
      <c r="C60">
        <f t="shared" si="5"/>
        <v>0.58578643762690596</v>
      </c>
      <c r="D60">
        <f t="shared" si="6"/>
        <v>0.58578643762690596</v>
      </c>
      <c r="E60">
        <f t="shared" si="1"/>
        <v>0</v>
      </c>
      <c r="F60">
        <f t="shared" si="2"/>
        <v>0</v>
      </c>
      <c r="H60">
        <f t="shared" si="7"/>
        <v>0.58578643762690596</v>
      </c>
      <c r="I60">
        <f t="shared" si="0"/>
        <v>0</v>
      </c>
      <c r="K60">
        <f t="shared" si="3"/>
        <v>0</v>
      </c>
      <c r="M60">
        <f t="shared" si="8"/>
        <v>0</v>
      </c>
      <c r="N60">
        <f t="shared" si="10"/>
        <v>0</v>
      </c>
      <c r="O60" t="e">
        <f t="shared" si="9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workbookViewId="0">
      <selection activeCell="H4" sqref="H4:I4"/>
    </sheetView>
  </sheetViews>
  <sheetFormatPr defaultRowHeight="15"/>
  <cols>
    <col min="2" max="2" width="7.85546875" bestFit="1" customWidth="1"/>
  </cols>
  <sheetData>
    <row r="1" spans="2:15">
      <c r="M1" t="s">
        <v>14</v>
      </c>
    </row>
    <row r="2" spans="2:15">
      <c r="B2" s="2" t="s">
        <v>10</v>
      </c>
      <c r="M2">
        <f>Function!C4</f>
        <v>0.58578643762843041</v>
      </c>
    </row>
    <row r="4" spans="2:15">
      <c r="B4" t="s">
        <v>16</v>
      </c>
      <c r="C4" t="s">
        <v>1</v>
      </c>
      <c r="D4" t="s">
        <v>2</v>
      </c>
      <c r="E4" t="s">
        <v>4</v>
      </c>
      <c r="F4" t="s">
        <v>5</v>
      </c>
      <c r="H4" t="s">
        <v>19</v>
      </c>
      <c r="I4" t="s">
        <v>20</v>
      </c>
      <c r="K4" t="s">
        <v>11</v>
      </c>
      <c r="M4" t="s">
        <v>13</v>
      </c>
      <c r="N4" t="s">
        <v>15</v>
      </c>
    </row>
    <row r="5" spans="2:15">
      <c r="B5">
        <v>0</v>
      </c>
      <c r="C5">
        <v>-2</v>
      </c>
      <c r="D5">
        <v>2</v>
      </c>
      <c r="E5">
        <f t="shared" ref="E5:F23" si="0">C5^2-4*C5+2</f>
        <v>14</v>
      </c>
      <c r="F5">
        <f t="shared" si="0"/>
        <v>-2</v>
      </c>
      <c r="H5">
        <f>C5-E5*(D5-C5)/(F5-E5+1E-40)</f>
        <v>1.5</v>
      </c>
      <c r="I5">
        <f t="shared" ref="I5:I23" si="1">H5^2-4*H5+2</f>
        <v>-1.75</v>
      </c>
      <c r="K5">
        <f>(D5-C5)</f>
        <v>4</v>
      </c>
      <c r="M5">
        <f t="shared" ref="M5:M23" si="2">ABS(H5-$M$2)</f>
        <v>0.91421356237156959</v>
      </c>
    </row>
    <row r="6" spans="2:15">
      <c r="B6">
        <f>B5+1</f>
        <v>1</v>
      </c>
      <c r="C6">
        <f>C5</f>
        <v>-2</v>
      </c>
      <c r="D6">
        <f>H5</f>
        <v>1.5</v>
      </c>
      <c r="E6">
        <f t="shared" si="0"/>
        <v>14</v>
      </c>
      <c r="F6">
        <f t="shared" si="0"/>
        <v>-1.75</v>
      </c>
      <c r="H6">
        <f t="shared" ref="H6:H23" si="3">C6-E6*(D6-C6)/(F6-E6+1E-40)</f>
        <v>1.1111111111111112</v>
      </c>
      <c r="I6">
        <f t="shared" si="1"/>
        <v>-1.2098765432098766</v>
      </c>
      <c r="K6">
        <f>ABS(-E6*(D6-C6)/(F6-E6+1E-40))</f>
        <v>3.1111111111111112</v>
      </c>
      <c r="M6">
        <f t="shared" si="2"/>
        <v>0.52532467348268075</v>
      </c>
    </row>
    <row r="7" spans="2:15">
      <c r="B7">
        <f t="shared" ref="B7:B23" si="4">B6+1</f>
        <v>2</v>
      </c>
      <c r="C7">
        <f>MIN(H5,H6)</f>
        <v>1.1111111111111112</v>
      </c>
      <c r="D7">
        <f>MAX(H5,H6)</f>
        <v>1.5</v>
      </c>
      <c r="E7">
        <f t="shared" si="0"/>
        <v>-1.2098765432098766</v>
      </c>
      <c r="F7">
        <f t="shared" si="0"/>
        <v>-1.75</v>
      </c>
      <c r="H7">
        <f t="shared" si="3"/>
        <v>0.2400000000000001</v>
      </c>
      <c r="I7">
        <f t="shared" si="1"/>
        <v>1.0975999999999997</v>
      </c>
      <c r="K7">
        <f t="shared" ref="K7:K23" si="5">(D7-C7)</f>
        <v>0.38888888888888884</v>
      </c>
      <c r="M7">
        <f t="shared" si="2"/>
        <v>0.34578643762843031</v>
      </c>
      <c r="N7">
        <f>ABS((H7-H6+1E-40)/(H6-H5))</f>
        <v>2.2400000000000002</v>
      </c>
    </row>
    <row r="8" spans="2:15">
      <c r="B8">
        <f t="shared" si="4"/>
        <v>3</v>
      </c>
      <c r="C8">
        <f t="shared" ref="C8:C23" si="6">MIN(H6,H7)</f>
        <v>0.2400000000000001</v>
      </c>
      <c r="D8">
        <f t="shared" ref="D8:D23" si="7">MAX(H6,H7)</f>
        <v>1.1111111111111112</v>
      </c>
      <c r="E8">
        <f t="shared" si="0"/>
        <v>1.0975999999999997</v>
      </c>
      <c r="F8">
        <f t="shared" si="0"/>
        <v>-1.2098765432098766</v>
      </c>
      <c r="H8">
        <f t="shared" si="3"/>
        <v>0.65436241610738244</v>
      </c>
      <c r="I8">
        <f t="shared" si="1"/>
        <v>-0.18925949281563881</v>
      </c>
      <c r="K8">
        <f t="shared" si="5"/>
        <v>0.87111111111111106</v>
      </c>
      <c r="M8">
        <f t="shared" si="2"/>
        <v>6.8575978478952027E-2</v>
      </c>
      <c r="N8">
        <f t="shared" ref="N8:N11" si="8">ABS((H8-H7+1E-40)/(H7-H6))</f>
        <v>0.47567114093959711</v>
      </c>
      <c r="O8">
        <f>LN(N8)/LN(N7)</f>
        <v>-0.92132768672351995</v>
      </c>
    </row>
    <row r="9" spans="2:15">
      <c r="B9">
        <f t="shared" si="4"/>
        <v>4</v>
      </c>
      <c r="C9">
        <f t="shared" si="6"/>
        <v>0.2400000000000001</v>
      </c>
      <c r="D9">
        <f t="shared" si="7"/>
        <v>0.65436241610738244</v>
      </c>
      <c r="E9">
        <f t="shared" si="0"/>
        <v>1.0975999999999997</v>
      </c>
      <c r="F9">
        <f t="shared" si="0"/>
        <v>-0.18925949281563881</v>
      </c>
      <c r="H9">
        <f t="shared" si="3"/>
        <v>0.59342179193499578</v>
      </c>
      <c r="I9">
        <f t="shared" si="1"/>
        <v>-2.1537744596641595E-2</v>
      </c>
      <c r="K9">
        <f t="shared" si="5"/>
        <v>0.41436241610738234</v>
      </c>
      <c r="M9">
        <f t="shared" si="2"/>
        <v>7.6353543065653673E-3</v>
      </c>
      <c r="N9">
        <f t="shared" si="8"/>
        <v>0.14707082931139645</v>
      </c>
      <c r="O9">
        <f t="shared" ref="O9:O11" si="9">LN(N9)/LN(N8)</f>
        <v>2.5797676171928958</v>
      </c>
    </row>
    <row r="10" spans="2:15">
      <c r="B10">
        <f t="shared" si="4"/>
        <v>5</v>
      </c>
      <c r="C10">
        <f t="shared" si="6"/>
        <v>0.59342179193499578</v>
      </c>
      <c r="D10">
        <f t="shared" si="7"/>
        <v>0.65436241610738244</v>
      </c>
      <c r="E10">
        <f t="shared" si="0"/>
        <v>-2.1537744596641595E-2</v>
      </c>
      <c r="F10">
        <f t="shared" si="0"/>
        <v>-0.18925949281563881</v>
      </c>
      <c r="H10">
        <f t="shared" si="3"/>
        <v>0.58559619022906195</v>
      </c>
      <c r="I10">
        <f t="shared" si="1"/>
        <v>5.3813709454386682E-4</v>
      </c>
      <c r="K10">
        <f t="shared" si="5"/>
        <v>6.0940624172386659E-2</v>
      </c>
      <c r="M10">
        <f t="shared" si="2"/>
        <v>1.9024739936845947E-4</v>
      </c>
      <c r="N10">
        <f t="shared" si="8"/>
        <v>0.12841354699284085</v>
      </c>
      <c r="O10">
        <f t="shared" si="9"/>
        <v>1.0707718650658073</v>
      </c>
    </row>
    <row r="11" spans="2:15">
      <c r="B11">
        <f t="shared" si="4"/>
        <v>6</v>
      </c>
      <c r="C11">
        <f t="shared" si="6"/>
        <v>0.58559619022906195</v>
      </c>
      <c r="D11">
        <f t="shared" si="7"/>
        <v>0.59342179193499578</v>
      </c>
      <c r="E11">
        <f t="shared" si="0"/>
        <v>5.3813709454386682E-4</v>
      </c>
      <c r="F11">
        <f t="shared" si="0"/>
        <v>-2.1537744596641595E-2</v>
      </c>
      <c r="H11">
        <f t="shared" si="3"/>
        <v>0.5857869525562025</v>
      </c>
      <c r="I11">
        <f t="shared" si="1"/>
        <v>-1.4564397274874352E-6</v>
      </c>
      <c r="K11">
        <f t="shared" si="5"/>
        <v>7.8256017059338268E-3</v>
      </c>
      <c r="M11">
        <f t="shared" si="2"/>
        <v>5.1492777208839158E-7</v>
      </c>
      <c r="N11">
        <f t="shared" si="8"/>
        <v>2.4376697704395146E-2</v>
      </c>
      <c r="O11">
        <f t="shared" si="9"/>
        <v>1.8095633248055309</v>
      </c>
    </row>
    <row r="12" spans="2:15">
      <c r="B12">
        <f t="shared" si="4"/>
        <v>7</v>
      </c>
      <c r="C12">
        <f t="shared" si="6"/>
        <v>0.58559619022906195</v>
      </c>
      <c r="D12">
        <f t="shared" si="7"/>
        <v>0.5857869525562025</v>
      </c>
      <c r="E12">
        <f t="shared" si="0"/>
        <v>5.3813709454386682E-4</v>
      </c>
      <c r="F12">
        <f t="shared" si="0"/>
        <v>-1.4564397274874352E-6</v>
      </c>
      <c r="H12">
        <f t="shared" si="3"/>
        <v>0.58578643766153804</v>
      </c>
      <c r="I12">
        <f t="shared" si="1"/>
        <v>-9.7957197908726812E-11</v>
      </c>
      <c r="K12">
        <f t="shared" si="5"/>
        <v>1.9076232714054786E-4</v>
      </c>
      <c r="M12">
        <f t="shared" si="2"/>
        <v>3.3107627750439406E-11</v>
      </c>
    </row>
    <row r="13" spans="2:15">
      <c r="B13">
        <f t="shared" si="4"/>
        <v>8</v>
      </c>
      <c r="C13">
        <f t="shared" si="6"/>
        <v>0.58578643766153804</v>
      </c>
      <c r="D13">
        <f t="shared" si="7"/>
        <v>0.5857869525562025</v>
      </c>
      <c r="E13">
        <f t="shared" si="0"/>
        <v>-9.7957197908726812E-11</v>
      </c>
      <c r="F13">
        <f t="shared" si="0"/>
        <v>-1.4564397274874352E-6</v>
      </c>
      <c r="H13">
        <f t="shared" si="3"/>
        <v>0.58578643762690497</v>
      </c>
      <c r="I13">
        <f t="shared" si="1"/>
        <v>0</v>
      </c>
      <c r="K13">
        <f t="shared" si="5"/>
        <v>5.1489466446064114E-7</v>
      </c>
      <c r="M13">
        <f t="shared" si="2"/>
        <v>1.5254464358349651E-12</v>
      </c>
    </row>
    <row r="14" spans="2:15">
      <c r="B14">
        <f t="shared" si="4"/>
        <v>9</v>
      </c>
      <c r="C14">
        <f t="shared" si="6"/>
        <v>0.58578643762690497</v>
      </c>
      <c r="D14">
        <f t="shared" si="7"/>
        <v>0.58578643766153804</v>
      </c>
      <c r="E14">
        <f t="shared" si="0"/>
        <v>0</v>
      </c>
      <c r="F14">
        <f t="shared" si="0"/>
        <v>-9.7957197908726812E-11</v>
      </c>
      <c r="H14">
        <f t="shared" si="3"/>
        <v>0.58578643762690497</v>
      </c>
      <c r="I14">
        <f t="shared" si="1"/>
        <v>0</v>
      </c>
      <c r="K14">
        <f t="shared" si="5"/>
        <v>3.4633074186274371E-11</v>
      </c>
      <c r="M14">
        <f t="shared" si="2"/>
        <v>1.5254464358349651E-12</v>
      </c>
    </row>
    <row r="15" spans="2:15">
      <c r="B15">
        <f t="shared" si="4"/>
        <v>10</v>
      </c>
      <c r="C15">
        <f t="shared" si="6"/>
        <v>0.58578643762690497</v>
      </c>
      <c r="D15">
        <f t="shared" si="7"/>
        <v>0.58578643762690497</v>
      </c>
      <c r="E15">
        <f t="shared" si="0"/>
        <v>0</v>
      </c>
      <c r="F15">
        <f t="shared" si="0"/>
        <v>0</v>
      </c>
      <c r="H15">
        <f t="shared" si="3"/>
        <v>0.58578643762690497</v>
      </c>
      <c r="I15">
        <f t="shared" si="1"/>
        <v>0</v>
      </c>
      <c r="K15">
        <f t="shared" si="5"/>
        <v>0</v>
      </c>
      <c r="M15">
        <f t="shared" si="2"/>
        <v>1.5254464358349651E-12</v>
      </c>
    </row>
    <row r="16" spans="2:15">
      <c r="B16">
        <f t="shared" si="4"/>
        <v>11</v>
      </c>
      <c r="C16">
        <f t="shared" si="6"/>
        <v>0.58578643762690497</v>
      </c>
      <c r="D16">
        <f t="shared" si="7"/>
        <v>0.58578643762690497</v>
      </c>
      <c r="E16">
        <f t="shared" si="0"/>
        <v>0</v>
      </c>
      <c r="F16">
        <f t="shared" si="0"/>
        <v>0</v>
      </c>
      <c r="H16">
        <f t="shared" si="3"/>
        <v>0.58578643762690497</v>
      </c>
      <c r="I16">
        <f t="shared" si="1"/>
        <v>0</v>
      </c>
      <c r="K16">
        <f t="shared" si="5"/>
        <v>0</v>
      </c>
      <c r="M16">
        <f t="shared" si="2"/>
        <v>1.5254464358349651E-12</v>
      </c>
    </row>
    <row r="17" spans="2:13">
      <c r="B17">
        <f t="shared" si="4"/>
        <v>12</v>
      </c>
      <c r="C17">
        <f t="shared" si="6"/>
        <v>0.58578643762690497</v>
      </c>
      <c r="D17">
        <f t="shared" si="7"/>
        <v>0.58578643762690497</v>
      </c>
      <c r="E17">
        <f t="shared" si="0"/>
        <v>0</v>
      </c>
      <c r="F17">
        <f t="shared" si="0"/>
        <v>0</v>
      </c>
      <c r="H17">
        <f t="shared" si="3"/>
        <v>0.58578643762690497</v>
      </c>
      <c r="I17">
        <f t="shared" si="1"/>
        <v>0</v>
      </c>
      <c r="K17">
        <f t="shared" si="5"/>
        <v>0</v>
      </c>
      <c r="M17">
        <f t="shared" si="2"/>
        <v>1.5254464358349651E-12</v>
      </c>
    </row>
    <row r="18" spans="2:13">
      <c r="B18">
        <f t="shared" si="4"/>
        <v>13</v>
      </c>
      <c r="C18">
        <f t="shared" si="6"/>
        <v>0.58578643762690497</v>
      </c>
      <c r="D18">
        <f t="shared" si="7"/>
        <v>0.58578643762690497</v>
      </c>
      <c r="E18">
        <f t="shared" si="0"/>
        <v>0</v>
      </c>
      <c r="F18">
        <f t="shared" si="0"/>
        <v>0</v>
      </c>
      <c r="H18">
        <f t="shared" si="3"/>
        <v>0.58578643762690497</v>
      </c>
      <c r="I18">
        <f t="shared" si="1"/>
        <v>0</v>
      </c>
      <c r="K18">
        <f t="shared" si="5"/>
        <v>0</v>
      </c>
      <c r="M18">
        <f t="shared" si="2"/>
        <v>1.5254464358349651E-12</v>
      </c>
    </row>
    <row r="19" spans="2:13">
      <c r="B19">
        <f t="shared" si="4"/>
        <v>14</v>
      </c>
      <c r="C19">
        <f t="shared" si="6"/>
        <v>0.58578643762690497</v>
      </c>
      <c r="D19">
        <f t="shared" si="7"/>
        <v>0.58578643762690497</v>
      </c>
      <c r="E19">
        <f t="shared" si="0"/>
        <v>0</v>
      </c>
      <c r="F19">
        <f t="shared" si="0"/>
        <v>0</v>
      </c>
      <c r="H19">
        <f t="shared" si="3"/>
        <v>0.58578643762690497</v>
      </c>
      <c r="I19">
        <f t="shared" si="1"/>
        <v>0</v>
      </c>
      <c r="K19">
        <f t="shared" si="5"/>
        <v>0</v>
      </c>
      <c r="M19">
        <f t="shared" si="2"/>
        <v>1.5254464358349651E-12</v>
      </c>
    </row>
    <row r="20" spans="2:13">
      <c r="B20">
        <f t="shared" si="4"/>
        <v>15</v>
      </c>
      <c r="C20">
        <f t="shared" si="6"/>
        <v>0.58578643762690497</v>
      </c>
      <c r="D20">
        <f t="shared" si="7"/>
        <v>0.58578643762690497</v>
      </c>
      <c r="E20">
        <f t="shared" si="0"/>
        <v>0</v>
      </c>
      <c r="F20">
        <f t="shared" si="0"/>
        <v>0</v>
      </c>
      <c r="H20">
        <f t="shared" si="3"/>
        <v>0.58578643762690497</v>
      </c>
      <c r="I20">
        <f t="shared" si="1"/>
        <v>0</v>
      </c>
      <c r="K20">
        <f t="shared" si="5"/>
        <v>0</v>
      </c>
      <c r="M20">
        <f t="shared" si="2"/>
        <v>1.5254464358349651E-12</v>
      </c>
    </row>
    <row r="21" spans="2:13">
      <c r="B21">
        <f t="shared" si="4"/>
        <v>16</v>
      </c>
      <c r="C21">
        <f t="shared" si="6"/>
        <v>0.58578643762690497</v>
      </c>
      <c r="D21">
        <f t="shared" si="7"/>
        <v>0.58578643762690497</v>
      </c>
      <c r="E21">
        <f t="shared" si="0"/>
        <v>0</v>
      </c>
      <c r="F21">
        <f t="shared" si="0"/>
        <v>0</v>
      </c>
      <c r="H21">
        <f t="shared" si="3"/>
        <v>0.58578643762690497</v>
      </c>
      <c r="I21">
        <f t="shared" si="1"/>
        <v>0</v>
      </c>
      <c r="K21">
        <f t="shared" si="5"/>
        <v>0</v>
      </c>
      <c r="M21">
        <f t="shared" si="2"/>
        <v>1.5254464358349651E-12</v>
      </c>
    </row>
    <row r="22" spans="2:13">
      <c r="B22">
        <f t="shared" si="4"/>
        <v>17</v>
      </c>
      <c r="C22">
        <f t="shared" si="6"/>
        <v>0.58578643762690497</v>
      </c>
      <c r="D22">
        <f t="shared" si="7"/>
        <v>0.58578643762690497</v>
      </c>
      <c r="E22">
        <f t="shared" si="0"/>
        <v>0</v>
      </c>
      <c r="F22">
        <f t="shared" si="0"/>
        <v>0</v>
      </c>
      <c r="H22">
        <f t="shared" si="3"/>
        <v>0.58578643762690497</v>
      </c>
      <c r="I22">
        <f t="shared" si="1"/>
        <v>0</v>
      </c>
      <c r="K22">
        <f t="shared" si="5"/>
        <v>0</v>
      </c>
      <c r="M22">
        <f t="shared" si="2"/>
        <v>1.5254464358349651E-12</v>
      </c>
    </row>
    <row r="23" spans="2:13">
      <c r="B23">
        <f t="shared" si="4"/>
        <v>18</v>
      </c>
      <c r="C23">
        <f t="shared" si="6"/>
        <v>0.58578643762690497</v>
      </c>
      <c r="D23">
        <f t="shared" si="7"/>
        <v>0.58578643762690497</v>
      </c>
      <c r="E23">
        <f t="shared" si="0"/>
        <v>0</v>
      </c>
      <c r="F23">
        <f t="shared" si="0"/>
        <v>0</v>
      </c>
      <c r="H23">
        <f t="shared" si="3"/>
        <v>0.58578643762690497</v>
      </c>
      <c r="I23">
        <f t="shared" si="1"/>
        <v>0</v>
      </c>
      <c r="K23">
        <f t="shared" si="5"/>
        <v>0</v>
      </c>
      <c r="M23">
        <f t="shared" si="2"/>
        <v>1.5254464358349651E-12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abSelected="1" workbookViewId="0">
      <selection activeCell="T27" sqref="T27"/>
    </sheetView>
  </sheetViews>
  <sheetFormatPr defaultRowHeight="15"/>
  <cols>
    <col min="2" max="2" width="7.42578125" customWidth="1"/>
  </cols>
  <sheetData>
    <row r="1" spans="2:15">
      <c r="M1" t="s">
        <v>14</v>
      </c>
    </row>
    <row r="2" spans="2:15">
      <c r="B2" s="2" t="s">
        <v>12</v>
      </c>
      <c r="M2">
        <f>Function!C4</f>
        <v>0.58578643762843041</v>
      </c>
    </row>
    <row r="4" spans="2:15">
      <c r="B4" t="s">
        <v>16</v>
      </c>
      <c r="C4" t="s">
        <v>1</v>
      </c>
      <c r="D4" t="s">
        <v>2</v>
      </c>
      <c r="E4" t="s">
        <v>4</v>
      </c>
      <c r="F4" t="s">
        <v>5</v>
      </c>
      <c r="H4" t="s">
        <v>19</v>
      </c>
      <c r="I4" t="s">
        <v>20</v>
      </c>
      <c r="K4" t="s">
        <v>11</v>
      </c>
      <c r="M4" t="s">
        <v>13</v>
      </c>
      <c r="N4" t="s">
        <v>15</v>
      </c>
    </row>
    <row r="5" spans="2:15">
      <c r="B5">
        <v>0</v>
      </c>
      <c r="C5">
        <v>-2</v>
      </c>
      <c r="D5">
        <v>2</v>
      </c>
      <c r="E5">
        <f t="shared" ref="E5:F23" si="0">C5^2-4*C5+2</f>
        <v>14</v>
      </c>
      <c r="F5">
        <f t="shared" si="0"/>
        <v>-2</v>
      </c>
      <c r="H5">
        <f>C5-E5*(D5-C5)/(F5-E5+1E-40)</f>
        <v>1.5</v>
      </c>
      <c r="I5">
        <f t="shared" ref="I5:I23" si="1">H5^2-4*H5+2</f>
        <v>-1.75</v>
      </c>
      <c r="K5">
        <f>(D5-C5)</f>
        <v>4</v>
      </c>
      <c r="M5">
        <f>ABS(H5-$M$2)</f>
        <v>0.91421356237156959</v>
      </c>
    </row>
    <row r="6" spans="2:15">
      <c r="B6">
        <f>B5+1</f>
        <v>1</v>
      </c>
      <c r="C6">
        <f>IF(I5*E5&lt;0,C5,H5)</f>
        <v>-2</v>
      </c>
      <c r="D6">
        <f>IF(I5*F5&lt;0,D5,H5)</f>
        <v>1.5</v>
      </c>
      <c r="E6">
        <f t="shared" si="0"/>
        <v>14</v>
      </c>
      <c r="F6">
        <f t="shared" si="0"/>
        <v>-1.75</v>
      </c>
      <c r="H6">
        <f t="shared" ref="H6:H23" si="2">C6-E6*(D6-C6)/(F6-E6+1E-40)</f>
        <v>1.1111111111111112</v>
      </c>
      <c r="I6">
        <f t="shared" si="1"/>
        <v>-1.2098765432098766</v>
      </c>
      <c r="K6">
        <f>IF(I6&lt;0,D6-H6,H6-C6)</f>
        <v>0.38888888888888884</v>
      </c>
      <c r="M6">
        <f t="shared" ref="M6:M23" si="3">ABS(H6-$M$2)</f>
        <v>0.52532467348268075</v>
      </c>
    </row>
    <row r="7" spans="2:15">
      <c r="B7">
        <f t="shared" ref="B7:M29" si="4">B6+1</f>
        <v>2</v>
      </c>
      <c r="C7">
        <f t="shared" ref="C7:C23" si="5">IF(I6*E6&lt;0,C6,H6)</f>
        <v>-2</v>
      </c>
      <c r="D7">
        <f t="shared" ref="D7:D23" si="6">IF(I6*F6&lt;0,D6,H6)</f>
        <v>1.1111111111111112</v>
      </c>
      <c r="E7">
        <f t="shared" si="0"/>
        <v>14</v>
      </c>
      <c r="F7">
        <f t="shared" si="0"/>
        <v>-1.2098765432098766</v>
      </c>
      <c r="H7">
        <f t="shared" si="2"/>
        <v>0.86363636363636376</v>
      </c>
      <c r="I7">
        <f t="shared" si="1"/>
        <v>-0.70867768595041358</v>
      </c>
      <c r="K7">
        <f t="shared" ref="K7:K23" si="7">IF(I7&lt;0,D7-H7,H7-C7)</f>
        <v>0.2474747474747474</v>
      </c>
      <c r="M7">
        <f t="shared" si="3"/>
        <v>0.27784992600793335</v>
      </c>
      <c r="N7">
        <f>ABS((H7-H6)/(H6-H5+1E-40))</f>
        <v>0.63636363636363624</v>
      </c>
    </row>
    <row r="8" spans="2:15">
      <c r="B8">
        <f t="shared" si="4"/>
        <v>3</v>
      </c>
      <c r="C8">
        <f t="shared" si="5"/>
        <v>-2</v>
      </c>
      <c r="D8">
        <f t="shared" si="6"/>
        <v>0.86363636363636376</v>
      </c>
      <c r="E8">
        <f t="shared" si="0"/>
        <v>14</v>
      </c>
      <c r="F8">
        <f t="shared" si="0"/>
        <v>-0.70867768595041358</v>
      </c>
      <c r="H8">
        <f t="shared" si="2"/>
        <v>0.72566371681415953</v>
      </c>
      <c r="I8">
        <f t="shared" si="1"/>
        <v>-0.37606703735609726</v>
      </c>
      <c r="K8">
        <f t="shared" si="7"/>
        <v>0.13797264682220423</v>
      </c>
      <c r="M8">
        <f t="shared" si="3"/>
        <v>0.13987727918572912</v>
      </c>
      <c r="N8">
        <f t="shared" ref="N8:N12" si="8">ABS((H8-H7)/(H7-H6+1E-40))</f>
        <v>0.55752212389380496</v>
      </c>
      <c r="O8">
        <f>LN(N8)/LN(N7)</f>
        <v>1.292637880385068</v>
      </c>
    </row>
    <row r="9" spans="2:15">
      <c r="B9">
        <f t="shared" si="4"/>
        <v>4</v>
      </c>
      <c r="C9">
        <f t="shared" si="5"/>
        <v>-2</v>
      </c>
      <c r="D9">
        <f t="shared" si="6"/>
        <v>0.72566371681415953</v>
      </c>
      <c r="E9">
        <f t="shared" si="0"/>
        <v>14</v>
      </c>
      <c r="F9">
        <f t="shared" si="0"/>
        <v>-0.37606703735609726</v>
      </c>
      <c r="H9">
        <f t="shared" si="2"/>
        <v>0.65436241610738222</v>
      </c>
      <c r="I9">
        <f t="shared" si="1"/>
        <v>-0.18925949281563792</v>
      </c>
      <c r="K9">
        <f t="shared" si="7"/>
        <v>7.1301300706777315E-2</v>
      </c>
      <c r="M9">
        <f t="shared" si="3"/>
        <v>6.8575978478951805E-2</v>
      </c>
      <c r="N9">
        <f t="shared" si="8"/>
        <v>0.51677852348993747</v>
      </c>
      <c r="O9">
        <f t="shared" ref="O9:O11" si="9">LN(N9)/LN(N8)</f>
        <v>1.1298885581752105</v>
      </c>
    </row>
    <row r="10" spans="2:15">
      <c r="B10">
        <f t="shared" si="4"/>
        <v>5</v>
      </c>
      <c r="C10">
        <f t="shared" si="5"/>
        <v>-2</v>
      </c>
      <c r="D10">
        <f t="shared" si="6"/>
        <v>0.65436241610738222</v>
      </c>
      <c r="E10">
        <f t="shared" si="0"/>
        <v>14</v>
      </c>
      <c r="F10">
        <f t="shared" si="0"/>
        <v>-0.18925949281563792</v>
      </c>
      <c r="H10">
        <f t="shared" si="2"/>
        <v>0.61895794099183954</v>
      </c>
      <c r="I10">
        <f t="shared" si="1"/>
        <v>-9.2722831250500626E-2</v>
      </c>
      <c r="K10">
        <f t="shared" si="7"/>
        <v>3.5404475115542677E-2</v>
      </c>
      <c r="M10">
        <f t="shared" si="3"/>
        <v>3.3171503363409127E-2</v>
      </c>
      <c r="N10">
        <f t="shared" si="8"/>
        <v>0.49654739485246752</v>
      </c>
      <c r="O10">
        <f t="shared" si="9"/>
        <v>1.0604953563898658</v>
      </c>
    </row>
    <row r="11" spans="2:15">
      <c r="B11">
        <f t="shared" si="4"/>
        <v>6</v>
      </c>
      <c r="C11">
        <f t="shared" si="5"/>
        <v>-2</v>
      </c>
      <c r="D11">
        <f t="shared" si="6"/>
        <v>0.61895794099183954</v>
      </c>
      <c r="E11">
        <f t="shared" si="0"/>
        <v>14</v>
      </c>
      <c r="F11">
        <f t="shared" si="0"/>
        <v>-9.2722831250500626E-2</v>
      </c>
      <c r="H11">
        <f t="shared" si="2"/>
        <v>0.60172655156322907</v>
      </c>
      <c r="I11">
        <f t="shared" si="1"/>
        <v>-4.4831363396740986E-2</v>
      </c>
      <c r="K11">
        <f t="shared" si="7"/>
        <v>1.7231389428610466E-2</v>
      </c>
      <c r="M11">
        <f t="shared" si="3"/>
        <v>1.5940113934798661E-2</v>
      </c>
      <c r="N11">
        <f t="shared" si="8"/>
        <v>0.48670088660757554</v>
      </c>
      <c r="O11">
        <f t="shared" si="9"/>
        <v>1.0286100202573023</v>
      </c>
    </row>
    <row r="12" spans="2:15">
      <c r="B12">
        <f t="shared" si="4"/>
        <v>7</v>
      </c>
      <c r="C12">
        <f t="shared" si="5"/>
        <v>-2</v>
      </c>
      <c r="D12">
        <f t="shared" si="6"/>
        <v>0.60172655156322907</v>
      </c>
      <c r="E12">
        <f t="shared" si="0"/>
        <v>14</v>
      </c>
      <c r="F12">
        <f t="shared" si="0"/>
        <v>-4.4831363396740986E-2</v>
      </c>
      <c r="H12">
        <f t="shared" si="2"/>
        <v>0.593421791934996</v>
      </c>
      <c r="I12">
        <f t="shared" si="1"/>
        <v>-2.1537744596642483E-2</v>
      </c>
      <c r="K12">
        <f t="shared" si="7"/>
        <v>8.3047596282330716E-3</v>
      </c>
      <c r="M12">
        <f t="shared" si="3"/>
        <v>7.6353543065655893E-3</v>
      </c>
      <c r="N12">
        <f t="shared" si="8"/>
        <v>0.48195530967712363</v>
      </c>
    </row>
    <row r="13" spans="2:15">
      <c r="B13">
        <f t="shared" si="4"/>
        <v>8</v>
      </c>
      <c r="C13">
        <f t="shared" si="5"/>
        <v>-2</v>
      </c>
      <c r="D13">
        <f t="shared" si="6"/>
        <v>0.593421791934996</v>
      </c>
      <c r="E13">
        <f t="shared" si="0"/>
        <v>14</v>
      </c>
      <c r="F13">
        <f t="shared" si="0"/>
        <v>-2.1537744596642483E-2</v>
      </c>
      <c r="H13">
        <f t="shared" si="2"/>
        <v>0.58943817350430061</v>
      </c>
      <c r="I13">
        <f t="shared" si="1"/>
        <v>-1.0315333633116541E-2</v>
      </c>
      <c r="K13">
        <f t="shared" si="7"/>
        <v>3.9836184306953903E-3</v>
      </c>
      <c r="M13">
        <f t="shared" si="3"/>
        <v>3.651735875870199E-3</v>
      </c>
    </row>
    <row r="14" spans="2:15">
      <c r="B14">
        <f t="shared" si="4"/>
        <v>9</v>
      </c>
      <c r="C14">
        <f t="shared" si="5"/>
        <v>-2</v>
      </c>
      <c r="D14">
        <f t="shared" si="6"/>
        <v>0.58943817350430061</v>
      </c>
      <c r="E14">
        <f t="shared" si="0"/>
        <v>14</v>
      </c>
      <c r="F14">
        <f t="shared" si="0"/>
        <v>-1.0315333633116541E-2</v>
      </c>
      <c r="H14">
        <f t="shared" si="2"/>
        <v>0.58753165548197561</v>
      </c>
      <c r="I14">
        <f t="shared" si="1"/>
        <v>-4.9331757345116856E-3</v>
      </c>
      <c r="K14">
        <f t="shared" si="7"/>
        <v>1.9065180223249989E-3</v>
      </c>
      <c r="M14">
        <f t="shared" si="3"/>
        <v>1.7452178535452001E-3</v>
      </c>
    </row>
    <row r="15" spans="2:15">
      <c r="B15">
        <f t="shared" si="4"/>
        <v>10</v>
      </c>
      <c r="C15">
        <f t="shared" si="5"/>
        <v>-2</v>
      </c>
      <c r="D15">
        <f t="shared" si="6"/>
        <v>0.58753165548197561</v>
      </c>
      <c r="E15">
        <f t="shared" si="0"/>
        <v>14</v>
      </c>
      <c r="F15">
        <f t="shared" si="0"/>
        <v>-4.9331757345116856E-3</v>
      </c>
      <c r="H15">
        <f t="shared" si="2"/>
        <v>0.58662020890704891</v>
      </c>
      <c r="I15">
        <f t="shared" si="1"/>
        <v>-2.3575661300458961E-3</v>
      </c>
      <c r="K15">
        <f t="shared" si="7"/>
        <v>9.1144657492669978E-4</v>
      </c>
      <c r="M15">
        <f t="shared" si="3"/>
        <v>8.3377127861850031E-4</v>
      </c>
    </row>
    <row r="16" spans="2:15">
      <c r="B16">
        <f t="shared" si="4"/>
        <v>11</v>
      </c>
      <c r="C16">
        <f t="shared" si="5"/>
        <v>-2</v>
      </c>
      <c r="D16">
        <f t="shared" si="6"/>
        <v>0.58662020890704891</v>
      </c>
      <c r="E16">
        <f t="shared" si="0"/>
        <v>14</v>
      </c>
      <c r="F16">
        <f t="shared" si="0"/>
        <v>-2.3575661300458961E-3</v>
      </c>
      <c r="H16">
        <f t="shared" si="2"/>
        <v>0.58618470166000058</v>
      </c>
      <c r="I16">
        <f t="shared" si="1"/>
        <v>-1.1263021797782713E-3</v>
      </c>
      <c r="K16">
        <f t="shared" si="7"/>
        <v>4.3550724704832788E-4</v>
      </c>
      <c r="M16">
        <f t="shared" si="3"/>
        <v>3.9826403157017243E-4</v>
      </c>
    </row>
    <row r="17" spans="2:13">
      <c r="B17">
        <f t="shared" si="4"/>
        <v>12</v>
      </c>
      <c r="C17">
        <f t="shared" si="5"/>
        <v>-2</v>
      </c>
      <c r="D17">
        <f t="shared" si="6"/>
        <v>0.58618470166000058</v>
      </c>
      <c r="E17">
        <f t="shared" si="0"/>
        <v>14</v>
      </c>
      <c r="F17">
        <f t="shared" si="0"/>
        <v>-1.1263021797782713E-3</v>
      </c>
      <c r="H17">
        <f t="shared" si="2"/>
        <v>0.58597665943511634</v>
      </c>
      <c r="I17">
        <f t="shared" si="1"/>
        <v>-5.3799233772711119E-4</v>
      </c>
      <c r="K17">
        <f t="shared" si="7"/>
        <v>2.0804222488424173E-4</v>
      </c>
      <c r="M17">
        <f t="shared" si="3"/>
        <v>1.9022180668593069E-4</v>
      </c>
    </row>
    <row r="18" spans="2:13">
      <c r="B18">
        <f t="shared" si="4"/>
        <v>13</v>
      </c>
      <c r="C18">
        <f t="shared" si="5"/>
        <v>-2</v>
      </c>
      <c r="D18">
        <f t="shared" si="6"/>
        <v>0.58597665943511634</v>
      </c>
      <c r="E18">
        <f t="shared" si="0"/>
        <v>14</v>
      </c>
      <c r="F18">
        <f t="shared" si="0"/>
        <v>-5.3799233772711119E-4</v>
      </c>
      <c r="H18">
        <f t="shared" si="2"/>
        <v>0.58587728928026417</v>
      </c>
      <c r="I18">
        <f t="shared" si="1"/>
        <v>-2.5695902666633685E-4</v>
      </c>
      <c r="K18">
        <f t="shared" si="7"/>
        <v>9.9370154852174153E-5</v>
      </c>
      <c r="M18">
        <f t="shared" si="3"/>
        <v>9.0851651833756542E-5</v>
      </c>
    </row>
    <row r="19" spans="2:13">
      <c r="B19">
        <f t="shared" si="4"/>
        <v>14</v>
      </c>
      <c r="C19">
        <f t="shared" si="5"/>
        <v>-2</v>
      </c>
      <c r="D19">
        <f t="shared" si="6"/>
        <v>0.58587728928026417</v>
      </c>
      <c r="E19">
        <f t="shared" si="0"/>
        <v>14</v>
      </c>
      <c r="F19">
        <f t="shared" si="0"/>
        <v>-2.5695902666633685E-4</v>
      </c>
      <c r="H19">
        <f t="shared" si="2"/>
        <v>0.58582982840056186</v>
      </c>
      <c r="I19">
        <f t="shared" si="1"/>
        <v>-1.2272575841576483E-4</v>
      </c>
      <c r="K19">
        <f t="shared" si="7"/>
        <v>4.7460879702310166E-5</v>
      </c>
      <c r="M19">
        <f t="shared" si="3"/>
        <v>4.3390772131446376E-5</v>
      </c>
    </row>
    <row r="20" spans="2:13">
      <c r="B20">
        <f t="shared" si="4"/>
        <v>15</v>
      </c>
      <c r="C20">
        <f t="shared" si="5"/>
        <v>-2</v>
      </c>
      <c r="D20">
        <f t="shared" si="6"/>
        <v>0.58582982840056186</v>
      </c>
      <c r="E20">
        <f t="shared" si="0"/>
        <v>14</v>
      </c>
      <c r="F20">
        <f t="shared" si="0"/>
        <v>-1.2272575841576483E-4</v>
      </c>
      <c r="H20">
        <f t="shared" si="2"/>
        <v>0.58580716089020912</v>
      </c>
      <c r="I20">
        <f t="shared" si="1"/>
        <v>-5.8613810589136506E-5</v>
      </c>
      <c r="K20">
        <f t="shared" si="7"/>
        <v>2.2667510352736286E-5</v>
      </c>
      <c r="M20">
        <f t="shared" si="3"/>
        <v>2.0723261778710089E-5</v>
      </c>
    </row>
    <row r="21" spans="2:13">
      <c r="B21">
        <f t="shared" si="4"/>
        <v>16</v>
      </c>
      <c r="C21">
        <f t="shared" si="5"/>
        <v>-2</v>
      </c>
      <c r="D21">
        <f t="shared" si="6"/>
        <v>0.58580716089020912</v>
      </c>
      <c r="E21">
        <f t="shared" si="0"/>
        <v>14</v>
      </c>
      <c r="F21">
        <f t="shared" si="0"/>
        <v>-5.8613810589136506E-5</v>
      </c>
      <c r="H21">
        <f t="shared" si="2"/>
        <v>0.58579633493473793</v>
      </c>
      <c r="I21">
        <f t="shared" si="1"/>
        <v>-2.7993715979945932E-5</v>
      </c>
      <c r="K21">
        <f t="shared" si="7"/>
        <v>1.0825955471194249E-5</v>
      </c>
      <c r="M21">
        <f t="shared" si="3"/>
        <v>9.8973063075158407E-6</v>
      </c>
    </row>
    <row r="22" spans="2:13">
      <c r="B22">
        <f t="shared" si="4"/>
        <v>17</v>
      </c>
      <c r="C22">
        <f t="shared" si="5"/>
        <v>-2</v>
      </c>
      <c r="D22">
        <f t="shared" si="6"/>
        <v>0.58579633493473793</v>
      </c>
      <c r="E22">
        <f t="shared" si="0"/>
        <v>14</v>
      </c>
      <c r="F22">
        <f t="shared" si="0"/>
        <v>-2.7993715979945932E-5</v>
      </c>
      <c r="H22">
        <f t="shared" si="2"/>
        <v>0.58579116451306357</v>
      </c>
      <c r="I22">
        <f t="shared" si="1"/>
        <v>-1.3369630682991129E-5</v>
      </c>
      <c r="K22">
        <f t="shared" si="7"/>
        <v>5.1704216743608811E-6</v>
      </c>
      <c r="M22">
        <f t="shared" si="3"/>
        <v>4.7268846331549597E-6</v>
      </c>
    </row>
    <row r="23" spans="2:13">
      <c r="B23">
        <f t="shared" si="4"/>
        <v>18</v>
      </c>
      <c r="C23">
        <f t="shared" si="5"/>
        <v>-2</v>
      </c>
      <c r="D23">
        <f t="shared" si="6"/>
        <v>0.58579116451306357</v>
      </c>
      <c r="E23">
        <f t="shared" si="0"/>
        <v>14</v>
      </c>
      <c r="F23">
        <f t="shared" si="0"/>
        <v>-1.3369630682991129E-5</v>
      </c>
      <c r="H23">
        <f t="shared" si="2"/>
        <v>0.58578869515307197</v>
      </c>
      <c r="I23">
        <f t="shared" si="1"/>
        <v>-6.3852431493316431E-6</v>
      </c>
      <c r="K23">
        <f t="shared" si="7"/>
        <v>2.469359991597031E-6</v>
      </c>
      <c r="M23">
        <f t="shared" si="3"/>
        <v>2.2575246415579286E-6</v>
      </c>
    </row>
    <row r="24" spans="2:13">
      <c r="B24">
        <f t="shared" ref="B24:M24" si="10">B23+1</f>
        <v>19</v>
      </c>
      <c r="C24">
        <f t="shared" ref="C24:C34" si="11">IF(I23*E23&lt;0,C23,H23)</f>
        <v>-2</v>
      </c>
      <c r="D24">
        <f t="shared" ref="D24:D34" si="12">IF(I23*F23&lt;0,D23,H23)</f>
        <v>0.58578869515307197</v>
      </c>
      <c r="E24">
        <f t="shared" ref="E24:E34" si="13">C24^2-4*C24+2</f>
        <v>14</v>
      </c>
      <c r="F24">
        <f t="shared" ref="F24:F34" si="14">D24^2-4*D24+2</f>
        <v>-6.3852431493316431E-6</v>
      </c>
      <c r="H24">
        <f t="shared" ref="H24:H34" si="15">C24-E24*(D24-C24)/(F24-E24+1E-40)</f>
        <v>0.5857875158043564</v>
      </c>
      <c r="I24">
        <f t="shared" ref="I24:I34" si="16">H24^2-4*H24+2</f>
        <v>-3.0495451865952816E-6</v>
      </c>
      <c r="K24">
        <f t="shared" ref="K24:K34" si="17">IF(I24&lt;0,D24-H24,H24-C24)</f>
        <v>1.1793487155742355E-6</v>
      </c>
      <c r="M24">
        <f t="shared" ref="M24:M34" si="18">ABS(H24-$M$2)</f>
        <v>1.0781759259836932E-6</v>
      </c>
    </row>
    <row r="25" spans="2:13">
      <c r="B25">
        <f t="shared" ref="B25:M25" si="19">B24+1</f>
        <v>20</v>
      </c>
      <c r="C25">
        <f t="shared" si="11"/>
        <v>-2</v>
      </c>
      <c r="D25">
        <f t="shared" si="12"/>
        <v>0.5857875158043564</v>
      </c>
      <c r="E25">
        <f t="shared" si="13"/>
        <v>14</v>
      </c>
      <c r="F25">
        <f t="shared" si="14"/>
        <v>-3.0495451865952816E-6</v>
      </c>
      <c r="H25">
        <f t="shared" si="15"/>
        <v>0.5857869525562025</v>
      </c>
      <c r="I25">
        <f t="shared" si="16"/>
        <v>-1.4564397274874352E-6</v>
      </c>
      <c r="K25">
        <f t="shared" si="17"/>
        <v>5.6324815389530158E-7</v>
      </c>
      <c r="M25">
        <f t="shared" si="18"/>
        <v>5.1492777208839158E-7</v>
      </c>
    </row>
    <row r="26" spans="2:13">
      <c r="B26">
        <f t="shared" ref="B26:M26" si="20">B25+1</f>
        <v>21</v>
      </c>
      <c r="C26">
        <f t="shared" si="11"/>
        <v>-2</v>
      </c>
      <c r="D26">
        <f t="shared" si="12"/>
        <v>0.5857869525562025</v>
      </c>
      <c r="E26">
        <f t="shared" si="13"/>
        <v>14</v>
      </c>
      <c r="F26">
        <f t="shared" si="14"/>
        <v>-1.4564397274874352E-6</v>
      </c>
      <c r="H26">
        <f t="shared" si="15"/>
        <v>0.58578668355317021</v>
      </c>
      <c r="I26">
        <f t="shared" si="16"/>
        <v>-6.9558445892070608E-7</v>
      </c>
      <c r="K26">
        <f t="shared" si="17"/>
        <v>2.6900303229382416E-7</v>
      </c>
      <c r="M26">
        <f t="shared" si="18"/>
        <v>2.4592473979456742E-7</v>
      </c>
    </row>
    <row r="27" spans="2:13">
      <c r="B27">
        <f t="shared" ref="B27:M27" si="21">B26+1</f>
        <v>22</v>
      </c>
      <c r="C27">
        <f t="shared" si="11"/>
        <v>-2</v>
      </c>
      <c r="D27">
        <f t="shared" si="12"/>
        <v>0.58578668355317021</v>
      </c>
      <c r="E27">
        <f t="shared" si="13"/>
        <v>14</v>
      </c>
      <c r="F27">
        <f t="shared" si="14"/>
        <v>-6.9558445892070608E-7</v>
      </c>
      <c r="H27">
        <f t="shared" si="15"/>
        <v>0.58578655507938837</v>
      </c>
      <c r="I27">
        <f t="shared" si="16"/>
        <v>-3.3220577622117275E-7</v>
      </c>
      <c r="K27">
        <f t="shared" si="17"/>
        <v>1.2847378183522551E-7</v>
      </c>
      <c r="M27">
        <f t="shared" si="18"/>
        <v>1.1745095795934191E-7</v>
      </c>
    </row>
    <row r="28" spans="2:13">
      <c r="B28">
        <f t="shared" ref="B28:M28" si="22">B27+1</f>
        <v>23</v>
      </c>
      <c r="C28">
        <f t="shared" si="11"/>
        <v>-2</v>
      </c>
      <c r="D28">
        <f t="shared" si="12"/>
        <v>0.58578655507938837</v>
      </c>
      <c r="E28">
        <f t="shared" si="13"/>
        <v>14</v>
      </c>
      <c r="F28">
        <f t="shared" si="14"/>
        <v>-3.3220577622117275E-7</v>
      </c>
      <c r="H28">
        <f t="shared" si="15"/>
        <v>0.5857864937213022</v>
      </c>
      <c r="I28">
        <f t="shared" si="16"/>
        <v>-1.5865891178634683E-7</v>
      </c>
      <c r="K28">
        <f t="shared" si="17"/>
        <v>6.1358086167473402E-8</v>
      </c>
      <c r="M28">
        <f t="shared" si="18"/>
        <v>5.6092871791868504E-8</v>
      </c>
    </row>
    <row r="29" spans="2:13">
      <c r="B29">
        <f t="shared" ref="B29:M29" si="23">B28+1</f>
        <v>24</v>
      </c>
      <c r="C29">
        <f t="shared" si="11"/>
        <v>-2</v>
      </c>
      <c r="D29">
        <f t="shared" si="12"/>
        <v>0.5857864937213022</v>
      </c>
      <c r="E29">
        <f t="shared" si="13"/>
        <v>14</v>
      </c>
      <c r="F29">
        <f t="shared" si="14"/>
        <v>-1.5865891178634683E-7</v>
      </c>
      <c r="H29">
        <f t="shared" si="15"/>
        <v>0.58578646441715465</v>
      </c>
      <c r="I29">
        <f t="shared" si="16"/>
        <v>-7.5774268193384842E-8</v>
      </c>
      <c r="K29">
        <f t="shared" si="17"/>
        <v>2.9304147552977611E-8</v>
      </c>
      <c r="M29">
        <f t="shared" si="18"/>
        <v>2.6788724238890893E-8</v>
      </c>
    </row>
    <row r="30" spans="2:13">
      <c r="B30">
        <f t="shared" ref="B30:M30" si="24">B29+1</f>
        <v>25</v>
      </c>
      <c r="C30">
        <f t="shared" si="11"/>
        <v>-2</v>
      </c>
      <c r="D30">
        <f t="shared" si="12"/>
        <v>0.58578646441715465</v>
      </c>
      <c r="E30">
        <f t="shared" si="13"/>
        <v>14</v>
      </c>
      <c r="F30">
        <f t="shared" si="14"/>
        <v>-7.5774268193384842E-8</v>
      </c>
      <c r="H30">
        <f t="shared" si="15"/>
        <v>0.58578645042172051</v>
      </c>
      <c r="I30">
        <f t="shared" si="16"/>
        <v>-3.6189203189707086E-8</v>
      </c>
      <c r="K30">
        <f t="shared" si="17"/>
        <v>1.3995434144931096E-8</v>
      </c>
      <c r="M30">
        <f t="shared" si="18"/>
        <v>1.2793290093959797E-8</v>
      </c>
    </row>
    <row r="31" spans="2:13">
      <c r="B31">
        <f t="shared" ref="B31:M31" si="25">B30+1</f>
        <v>26</v>
      </c>
      <c r="C31">
        <f t="shared" si="11"/>
        <v>-2</v>
      </c>
      <c r="D31">
        <f t="shared" si="12"/>
        <v>0.58578645042172051</v>
      </c>
      <c r="E31">
        <f t="shared" si="13"/>
        <v>14</v>
      </c>
      <c r="F31">
        <f t="shared" si="14"/>
        <v>-3.6189203189707086E-8</v>
      </c>
      <c r="H31">
        <f t="shared" si="15"/>
        <v>0.58578644373760946</v>
      </c>
      <c r="I31">
        <f t="shared" si="16"/>
        <v>-1.7283682485214058E-8</v>
      </c>
      <c r="K31">
        <f t="shared" si="17"/>
        <v>6.6841110424320505E-9</v>
      </c>
      <c r="M31">
        <f t="shared" si="18"/>
        <v>6.1091790515277467E-9</v>
      </c>
    </row>
    <row r="32" spans="2:13">
      <c r="B32">
        <f t="shared" ref="B32:M32" si="26">B31+1</f>
        <v>27</v>
      </c>
      <c r="C32">
        <f t="shared" si="11"/>
        <v>-2</v>
      </c>
      <c r="D32">
        <f t="shared" si="12"/>
        <v>0.58578644373760946</v>
      </c>
      <c r="E32">
        <f t="shared" si="13"/>
        <v>14</v>
      </c>
      <c r="F32">
        <f t="shared" si="14"/>
        <v>-1.7283682485214058E-8</v>
      </c>
      <c r="H32">
        <f t="shared" si="15"/>
        <v>0.58578644054533013</v>
      </c>
      <c r="I32">
        <f t="shared" si="16"/>
        <v>-8.2545530410982337E-9</v>
      </c>
      <c r="K32">
        <f t="shared" si="17"/>
        <v>3.192279329766734E-9</v>
      </c>
      <c r="M32">
        <f t="shared" si="18"/>
        <v>2.9168997217610126E-9</v>
      </c>
    </row>
    <row r="33" spans="2:13">
      <c r="B33">
        <f t="shared" ref="B33:M33" si="27">B32+1</f>
        <v>28</v>
      </c>
      <c r="C33">
        <f t="shared" si="11"/>
        <v>-2</v>
      </c>
      <c r="D33">
        <f t="shared" si="12"/>
        <v>0.58578644054533013</v>
      </c>
      <c r="E33">
        <f t="shared" si="13"/>
        <v>14</v>
      </c>
      <c r="F33">
        <f t="shared" si="14"/>
        <v>-8.2545530410982337E-9</v>
      </c>
      <c r="H33">
        <f t="shared" si="15"/>
        <v>0.58578643902072214</v>
      </c>
      <c r="I33">
        <f t="shared" si="16"/>
        <v>-3.9423104780667018E-9</v>
      </c>
      <c r="K33">
        <f t="shared" si="17"/>
        <v>1.5246079954067682E-9</v>
      </c>
      <c r="M33">
        <f t="shared" si="18"/>
        <v>1.3922917263542445E-9</v>
      </c>
    </row>
    <row r="34" spans="2:13">
      <c r="B34">
        <f t="shared" ref="B34:M34" si="28">B33+1</f>
        <v>29</v>
      </c>
      <c r="C34">
        <f t="shared" si="11"/>
        <v>-2</v>
      </c>
      <c r="D34">
        <f t="shared" si="12"/>
        <v>0.58578643902072214</v>
      </c>
      <c r="E34">
        <f t="shared" si="13"/>
        <v>14</v>
      </c>
      <c r="F34">
        <f t="shared" si="14"/>
        <v>-3.9423104780667018E-9</v>
      </c>
      <c r="H34">
        <f t="shared" si="15"/>
        <v>0.58578643829258104</v>
      </c>
      <c r="I34">
        <f t="shared" si="16"/>
        <v>-1.8828161252315567E-9</v>
      </c>
      <c r="K34">
        <f t="shared" si="17"/>
        <v>7.2814110296803847E-10</v>
      </c>
      <c r="M34">
        <f t="shared" si="18"/>
        <v>6.6415062338620601E-10</v>
      </c>
    </row>
    <row r="35" spans="2:13">
      <c r="B35">
        <f t="shared" ref="B35:M35" si="29">B34+1</f>
        <v>30</v>
      </c>
      <c r="C35">
        <f t="shared" ref="C35" si="30">IF(I34*E34&lt;0,C34,H34)</f>
        <v>-2</v>
      </c>
      <c r="D35">
        <f t="shared" ref="D35" si="31">IF(I34*F34&lt;0,D34,H34)</f>
        <v>0.58578643829258104</v>
      </c>
      <c r="E35">
        <f t="shared" ref="E35" si="32">C35^2-4*C35+2</f>
        <v>14</v>
      </c>
      <c r="F35">
        <f t="shared" ref="F35" si="33">D35^2-4*D35+2</f>
        <v>-1.8828161252315567E-9</v>
      </c>
      <c r="H35">
        <f t="shared" ref="H35" si="34">C35-E35*(D35-C35)/(F35-E35+1E-40)</f>
        <v>0.58578643794482721</v>
      </c>
      <c r="I35">
        <f t="shared" ref="I35" si="35">H35^2-4*H35+2</f>
        <v>-8.9921980972462734E-10</v>
      </c>
      <c r="K35">
        <f t="shared" ref="K35" si="36">IF(I35&lt;0,D35-H35,H35-C35)</f>
        <v>3.4775382573570823E-10</v>
      </c>
      <c r="M35">
        <f t="shared" ref="M35" si="37">ABS(H35-$M$2)</f>
        <v>3.1639679765049777E-10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</vt:lpstr>
      <vt:lpstr>Bisection</vt:lpstr>
      <vt:lpstr>Secant</vt:lpstr>
      <vt:lpstr>False position</vt:lpstr>
    </vt:vector>
  </TitlesOfParts>
  <Company>TU/e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Sint Annaland</dc:creator>
  <cp:lastModifiedBy>Sint Annaland, M. van</cp:lastModifiedBy>
  <dcterms:created xsi:type="dcterms:W3CDTF">2015-10-30T12:48:45Z</dcterms:created>
  <dcterms:modified xsi:type="dcterms:W3CDTF">2015-11-03T22:28:57Z</dcterms:modified>
</cp:coreProperties>
</file>