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12FC8B95-63B5-4AF7-AA88-598F68DD24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<sst xmlns="http://schemas.openxmlformats.org/spreadsheetml/2006/main" count="35" uniqueCount="32">
  <si>
    <t>Category</t>
  </si>
  <si>
    <t>Description</t>
  </si>
  <si>
    <t>Excel Formula</t>
  </si>
  <si>
    <t>Expected Result</t>
  </si>
  <si>
    <t>Notes</t>
  </si>
  <si>
    <t>TIME normalization</t>
  </si>
  <si>
    <t>Overflow seconds roll over to the next day</t>
  </si>
  <si>
    <t>Normalizes to exactly 24:00, so Excel returns the serial 1.0.</t>
  </si>
  <si>
    <t>Overflow minutes propagate into hours and days</t>
  </si>
  <si>
    <t>Equivalent to 25:00; Excel yields 1 day + 1 hour (1 + 1/24).</t>
  </si>
  <si>
    <t>TIME errors</t>
  </si>
  <si>
    <t>Negative seconds trigger a #NUM! error</t>
  </si>
  <si>
    <t>Excel rejects negative time components.</t>
  </si>
  <si>
    <t>TIMEVALUE normalization</t>
  </si>
  <si>
    <t>24:00 text is accepted</t>
  </si>
  <si>
    <t>Excel treats 24:00 as midnight on the following day.</t>
  </si>
  <si>
    <t>Leading/trailing spaces are ignored</t>
  </si>
  <si>
    <t>1 hour 30 minutes equals 1.5/24 = 0.0625.</t>
  </si>
  <si>
    <t>TIMEVALUE AM/PM</t>
  </si>
  <si>
    <t>Noon parses correctly</t>
  </si>
  <si>
    <t>Excel distinguishes 12 PM (0.5) from 12 AM (0).</t>
  </si>
  <si>
    <t>DATEVALUE 1900 bug</t>
  </si>
  <si>
    <t>Phantom 29-Feb-1900 exists</t>
  </si>
  <si>
    <t>Excel's 1900 leap-year bug exposes this non-existent date.</t>
  </si>
  <si>
    <t>Day after phantom date</t>
  </si>
  <si>
    <t>Serial sequence jumps from 59 -&gt; 61 because 60 is reserved for 29-Feb-1900.</t>
  </si>
  <si>
    <t>DATEVALUE with time</t>
  </si>
  <si>
    <t>Time portion is discarded</t>
  </si>
  <si>
    <t>DATEVALUE strips time and returns the same serial as the pure date.</t>
  </si>
  <si>
    <t>Combined serial</t>
  </si>
  <si>
    <t>Date + time serial reconstruction</t>
  </si>
  <si>
    <t>Combining the serials yields 6:00 AM on 2024-02-29.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</si>
</sst>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E11"/>
    </sheetView>
  </sheetViews>
  <sheetFormatPr defaultRowHeight="15"/>
  <cols>
    <col min="1" max="1" width="22.7109375" bestFit="1" customWidth="1"/>
    <col min="2" max="2" width="36.5703125" bestFit="1" customWidth="1"/>
    <col min="3" max="3" width="12.85546875" bestFit="1" customWidth="1"/>
    <col min="4" max="4" width="14.5703125" bestFit="1" customWidth="1"/>
    <col min="5" max="5" width="36.5703125" bestFit="1" customWidth="1"/>
  </cols>
  <sheetData>
    <row r="1" spans="1:5">
      <c r="A1" t="s">
        <v>0</v>
      </c>
      <c r="B1" s="2" t="s">
        <v>1</v>
      </c>
      <c r="C1" t="s">
        <v>2</v>
      </c>
      <c r="D1" t="s">
        <v>3</v>
      </c>
      <c r="E1" s="2" t="s">
        <v>4</v>
      </c>
    </row>
    <row r="2" spans="1:5" ht="29.25">
      <c r="A2" t="s">
        <v>5</v>
      </c>
      <c r="B2" s="2" t="s">
        <v>6</v>
      </c>
      <c r="C2" s="1">
        <f>TIME(23,59,60)</f>
        <v>0</v>
      </c>
      <c r="D2">
        <v>1</v>
      </c>
      <c r="E2" s="2" t="s">
        <v>7</v>
      </c>
    </row>
    <row r="3" spans="1:5" ht="29.25">
      <c r="A3" t="s">
        <v>5</v>
      </c>
      <c r="B3" s="2" t="s">
        <v>8</v>
      </c>
      <c r="C3" s="1">
        <f>TIME(23,120,0)</f>
        <v>4.1666666666666741E-2</v>
      </c>
      <c r="D3">
        <v>1.0416666670000001</v>
      </c>
      <c r="E3" s="2" t="s">
        <v>9</v>
      </c>
    </row>
    <row r="4" spans="1:5">
      <c r="A4" t="s">
        <v>10</v>
      </c>
      <c r="B4" s="2" t="s">
        <v>11</v>
      </c>
      <c r="C4" s="1" t="e">
        <f>TIME(0,0,-1)</f>
        <v>#NUM!</v>
      </c>
      <c r="D4" t="e">
        <v>#NUM!</v>
      </c>
      <c r="E4" s="2" t="s">
        <v>12</v>
      </c>
    </row>
    <row r="5" spans="1:5" ht="29.25">
      <c r="A5" t="s">
        <v>13</v>
      </c>
      <c r="B5" s="2" t="s">
        <v>14</v>
      </c>
      <c r="C5">
        <f>TIMEVALUE("24:00")</f>
        <v>0</v>
      </c>
      <c r="D5">
        <v>1</v>
      </c>
      <c r="E5" s="2" t="s">
        <v>15</v>
      </c>
    </row>
    <row r="6" spans="1:5" ht="29.25">
      <c r="A6" t="s">
        <v>13</v>
      </c>
      <c r="B6" s="2" t="s">
        <v>16</v>
      </c>
      <c r="C6">
        <f>TIMEVALUE(" 1:30 ")</f>
        <v>6.25E-2</v>
      </c>
      <c r="D6">
        <v>6.25E-2</v>
      </c>
      <c r="E6" s="2" t="s">
        <v>17</v>
      </c>
    </row>
    <row r="7" spans="1:5" ht="29.25">
      <c r="A7" t="s">
        <v>18</v>
      </c>
      <c r="B7" s="2" t="s">
        <v>19</v>
      </c>
      <c r="C7">
        <f>TIMEVALUE("12:00 PM")</f>
        <v>0.5</v>
      </c>
      <c r="D7">
        <v>0.5</v>
      </c>
      <c r="E7" s="2" t="s">
        <v>20</v>
      </c>
    </row>
    <row r="8" spans="1:5" ht="29.25">
      <c r="A8" t="s">
        <v>21</v>
      </c>
      <c r="B8" s="2" t="s">
        <v>22</v>
      </c>
      <c r="C8">
        <f>DATEVALUE("29-Feb-1900")</f>
        <v>60</v>
      </c>
      <c r="D8">
        <v>60</v>
      </c>
      <c r="E8" s="2" t="s">
        <v>23</v>
      </c>
    </row>
    <row r="9" spans="1:5" ht="29.25">
      <c r="A9" t="s">
        <v>21</v>
      </c>
      <c r="B9" s="2" t="s">
        <v>24</v>
      </c>
      <c r="C9">
        <f>DATEVALUE("1-Mar-1900")</f>
        <v>61</v>
      </c>
      <c r="D9">
        <v>61</v>
      </c>
      <c r="E9" s="2" t="s">
        <v>25</v>
      </c>
    </row>
    <row r="10" spans="1:5" ht="29.25">
      <c r="A10" t="s">
        <v>26</v>
      </c>
      <c r="B10" s="2" t="s">
        <v>27</v>
      </c>
      <c r="C10">
        <f>DATEVALUE("2024-02-29 06:00")</f>
        <v>45351</v>
      </c>
      <c r="D10">
        <v>45351</v>
      </c>
      <c r="E10" s="2" t="s">
        <v>28</v>
      </c>
    </row>
    <row r="11" spans="1:5" ht="29.25">
      <c r="A11" t="s">
        <v>29</v>
      </c>
      <c r="B11" s="2" t="s">
        <v>30</v>
      </c>
      <c r="C11">
        <f>DATEVALUE("2024-02-29")+TIMEVALUE("6:00")</f>
        <v>45351.25</v>
      </c>
      <c r="D11">
        <v>45351.25</v>
      </c>
      <c r="E1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2025-09-29T08:52:38Z</dcterms:created>
  <dcterms:modified xsi:type="dcterms:W3CDTF">2025-09-29T08:53:18Z</dcterms:modified>
  <cp:category/>
  <cp:contentStatus/>
</cp:coreProperties>
</file>