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_repos\Excel_VBA\"/>
    </mc:Choice>
  </mc:AlternateContent>
  <xr:revisionPtr revIDLastSave="0" documentId="8_{2EB14A07-D6C8-4732-9A81-1DFBC46CDB54}" xr6:coauthVersionLast="45" xr6:coauthVersionMax="45" xr10:uidLastSave="{00000000-0000-0000-0000-000000000000}"/>
  <bookViews>
    <workbookView xWindow="1770" yWindow="165" windowWidth="21600" windowHeight="11280" xr2:uid="{E8CEE187-C36B-41C1-A287-C64E2F51746D}"/>
  </bookViews>
  <sheets>
    <sheet name="ACCESS ROAD (EA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2" i="1"/>
  <c r="P11" i="1"/>
  <c r="P12" i="1"/>
  <c r="P13" i="1"/>
  <c r="P14" i="1"/>
  <c r="P23" i="1"/>
  <c r="P24" i="1"/>
  <c r="P25" i="1"/>
  <c r="P26" i="1"/>
  <c r="P35" i="1"/>
  <c r="P36" i="1"/>
  <c r="P37" i="1"/>
  <c r="P38" i="1"/>
  <c r="P47" i="1"/>
  <c r="P48" i="1"/>
  <c r="P49" i="1"/>
  <c r="P50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O12" i="1"/>
  <c r="O13" i="1"/>
  <c r="O14" i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O24" i="1"/>
  <c r="O25" i="1"/>
  <c r="O26" i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O36" i="1"/>
  <c r="O37" i="1"/>
  <c r="O38" i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O48" i="1"/>
  <c r="O49" i="1"/>
  <c r="O50" i="1"/>
  <c r="O51" i="1"/>
  <c r="P51" i="1" s="1"/>
  <c r="O52" i="1"/>
  <c r="P52" i="1" s="1"/>
  <c r="O53" i="1"/>
  <c r="P53" i="1" s="1"/>
  <c r="O54" i="1"/>
  <c r="P54" i="1" s="1"/>
  <c r="O2" i="1"/>
  <c r="P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2" i="1"/>
</calcChain>
</file>

<file path=xl/sharedStrings.xml><?xml version="1.0" encoding="utf-8"?>
<sst xmlns="http://schemas.openxmlformats.org/spreadsheetml/2006/main" count="304" uniqueCount="140">
  <si>
    <t>Future Field Name</t>
  </si>
  <si>
    <t>Future Field Alias</t>
  </si>
  <si>
    <t>Future Field Type</t>
  </si>
  <si>
    <t>Hide</t>
  </si>
  <si>
    <t>App Field Order</t>
  </si>
  <si>
    <t>Feature Desc Order</t>
  </si>
  <si>
    <t>Searchable</t>
  </si>
  <si>
    <t>App Notes</t>
  </si>
  <si>
    <t>Mobile Hide</t>
  </si>
  <si>
    <t>Mobile App Field Order</t>
  </si>
  <si>
    <t>Mobile Searchable</t>
  </si>
  <si>
    <t>Mobile App Notes</t>
  </si>
  <si>
    <t>OBJECTID</t>
  </si>
  <si>
    <t>OBJECT ID - 10</t>
  </si>
  <si>
    <t>HIDDEN</t>
  </si>
  <si>
    <t>ROAD_NAME</t>
  </si>
  <si>
    <t>Road Name</t>
  </si>
  <si>
    <t>Text - 50</t>
  </si>
  <si>
    <t>TYPE</t>
  </si>
  <si>
    <t>Access Road Type</t>
  </si>
  <si>
    <t>PROJECT_NAME</t>
  </si>
  <si>
    <t>Project Name</t>
  </si>
  <si>
    <t>Text - 100</t>
  </si>
  <si>
    <t>PROJECT_TYPE</t>
  </si>
  <si>
    <t>Project Type</t>
  </si>
  <si>
    <t>STATUS</t>
  </si>
  <si>
    <t>Status</t>
  </si>
  <si>
    <t>OPERATOR</t>
  </si>
  <si>
    <t>Operator</t>
  </si>
  <si>
    <t>OWNER</t>
  </si>
  <si>
    <t>Owner</t>
  </si>
  <si>
    <t>ROAD_OWNER</t>
  </si>
  <si>
    <t>Road Owner</t>
  </si>
  <si>
    <t>ACCESSIBILITY</t>
  </si>
  <si>
    <t>Accessibility</t>
  </si>
  <si>
    <t>GATED</t>
  </si>
  <si>
    <t>Gated</t>
  </si>
  <si>
    <t>GATE_INFO</t>
  </si>
  <si>
    <t>Gate Information</t>
  </si>
  <si>
    <t>Text - 250</t>
  </si>
  <si>
    <t>SURFACE_TYPE</t>
  </si>
  <si>
    <t>Surface Type</t>
  </si>
  <si>
    <t>USE_RESTRICT</t>
  </si>
  <si>
    <t>Use Restrict</t>
  </si>
  <si>
    <t>RIGHTOFWAY_ID</t>
  </si>
  <si>
    <t>Right of Way ID</t>
  </si>
  <si>
    <t>EASEMENT_ID</t>
  </si>
  <si>
    <t>Easement ID</t>
  </si>
  <si>
    <t>WORKORDER</t>
  </si>
  <si>
    <t>Work Order Number</t>
  </si>
  <si>
    <t>PERMIT_NUM</t>
  </si>
  <si>
    <t>Permit Number</t>
  </si>
  <si>
    <t>ROAD_WIDTH</t>
  </si>
  <si>
    <t>Road Width</t>
  </si>
  <si>
    <t>SOURCE</t>
  </si>
  <si>
    <t>Spatial Data Source</t>
  </si>
  <si>
    <t>SOURCE_PROVIDER</t>
  </si>
  <si>
    <t>Source Provider</t>
  </si>
  <si>
    <t>SOURCE_DATE</t>
  </si>
  <si>
    <t>Source Date</t>
  </si>
  <si>
    <t>Date</t>
  </si>
  <si>
    <t>COMMENTS</t>
  </si>
  <si>
    <t>Comments</t>
  </si>
  <si>
    <t>GGS_DISTRICT_ID</t>
  </si>
  <si>
    <t>GGS District ID</t>
  </si>
  <si>
    <t>Guid</t>
  </si>
  <si>
    <t>OPERATING_AREA</t>
  </si>
  <si>
    <t>Operating Area</t>
  </si>
  <si>
    <t>OPERATING_GROUP</t>
  </si>
  <si>
    <t>Operating Group</t>
  </si>
  <si>
    <t>FRANCHISE</t>
  </si>
  <si>
    <t>Franchise</t>
  </si>
  <si>
    <t>DIVISION</t>
  </si>
  <si>
    <t>Division</t>
  </si>
  <si>
    <t>DISTRICT</t>
  </si>
  <si>
    <t>District</t>
  </si>
  <si>
    <t>GGS_NAME</t>
  </si>
  <si>
    <t>GGS Name</t>
  </si>
  <si>
    <t>GGS_NUMBER</t>
  </si>
  <si>
    <t>GGS Number</t>
  </si>
  <si>
    <t>FIELD_OFFICE</t>
  </si>
  <si>
    <t>Field Office</t>
  </si>
  <si>
    <t>PROGRAM_NAME</t>
  </si>
  <si>
    <t>Program Name</t>
  </si>
  <si>
    <t>TEXT - 100</t>
  </si>
  <si>
    <t>CREATED_USER</t>
  </si>
  <si>
    <t>Username of Creator</t>
  </si>
  <si>
    <t>TEXT - 50</t>
  </si>
  <si>
    <t>CREATED_DATE</t>
  </si>
  <si>
    <t>Date Created</t>
  </si>
  <si>
    <t>DATE</t>
  </si>
  <si>
    <t>LAST_EDITED_USER</t>
  </si>
  <si>
    <t>Username of Last Editor</t>
  </si>
  <si>
    <t>LAST_EDITED_DATE</t>
  </si>
  <si>
    <t>Date Last Edited</t>
  </si>
  <si>
    <t>VISIBLE</t>
  </si>
  <si>
    <t>Visible</t>
  </si>
  <si>
    <t>Text - 5</t>
  </si>
  <si>
    <t>PLC_PROMOTION</t>
  </si>
  <si>
    <t>PLC Promotion</t>
  </si>
  <si>
    <t>ARCHIVE_REASON</t>
  </si>
  <si>
    <t>Archive Reason</t>
  </si>
  <si>
    <t>ARCHIVE_COMMENTS</t>
  </si>
  <si>
    <t>Archive Comments</t>
  </si>
  <si>
    <t>Text - 255</t>
  </si>
  <si>
    <t>PIPELINE_ID</t>
  </si>
  <si>
    <t>Pipeline ID</t>
  </si>
  <si>
    <t>Text -25</t>
  </si>
  <si>
    <t>ROUTE_RANK</t>
  </si>
  <si>
    <t>Route Rank</t>
  </si>
  <si>
    <t>TEXT - 10</t>
  </si>
  <si>
    <t>PRIORITY_RANK</t>
  </si>
  <si>
    <t>ROUTE_NUMBER</t>
  </si>
  <si>
    <t>Route Number</t>
  </si>
  <si>
    <t>EXPIRE_DATE</t>
  </si>
  <si>
    <t>Expire Date</t>
  </si>
  <si>
    <t>UNIQUE_ID</t>
  </si>
  <si>
    <t>Unique ID</t>
  </si>
  <si>
    <t>GLOBALID</t>
  </si>
  <si>
    <t>Global ID</t>
  </si>
  <si>
    <t>SHAPE</t>
  </si>
  <si>
    <t>Shape</t>
  </si>
  <si>
    <t>GEOMETRY</t>
  </si>
  <si>
    <t>SHAPE_LENGTH</t>
  </si>
  <si>
    <t>Footage</t>
  </si>
  <si>
    <t>SITE_ID</t>
  </si>
  <si>
    <t>Site ID</t>
  </si>
  <si>
    <t>Long - 10 - 0</t>
  </si>
  <si>
    <t>Priority Rank</t>
  </si>
  <si>
    <t>EDGE_GLOBAL_ID</t>
  </si>
  <si>
    <t>Edge Global ID</t>
  </si>
  <si>
    <t>TEXT - 255</t>
  </si>
  <si>
    <t>&lt;Field CanSymbolizeClassBreaks="true" CanSymbolizeUniqueValue="true"</t>
  </si>
  <si>
    <t>DisplayName="</t>
  </si>
  <si>
    <t>FeatureDescription</t>
  </si>
  <si>
    <t>FeatureDescription2</t>
  </si>
  <si>
    <t>FeatureDescription="&amp;lt;strong style=&amp;quot;font-size: 13.3333px;&amp;quot;&amp;gt;</t>
  </si>
  <si>
    <t>&amp;lt;/strong&amp;gt;&amp;lt;span style=&amp;quot;font-size: 13.3333px;&amp;quot;&amp;gt;&amp;amp;nbsp;</t>
  </si>
  <si>
    <t>&amp;lt;/span&amp;gt;&amp;lt;div&amp;gt;&amp;lt;span style=&amp;quot;font-size: 13.3333px;&amp;quot;&amp;gt;&amp;lt;br/&amp;gt;&amp;lt;/span&amp;gt;&amp;lt;/div&amp;gt;&amp;lt;div&amp;gt;&amp;lt;strong style=&amp;quot;font-size: 13.3333px;&amp;quot;&amp;gt;</t>
  </si>
  <si>
    <t>&amp;lt;/span&amp;gt;&amp;lt;/div&amp;gt;&amp;lt;div&amp;gt;&amp;lt;span style=&amp;quot;font-size: 13.3333px;&amp;quot;&amp;gt;&amp;lt;br/&amp;gt;&amp;lt;/span&amp;gt;&amp;lt;/div&amp;gt;&amp;lt;div&amp;gt;&amp;lt;strong style=&amp;quot;font-size: 13.3333px;&amp;quot;&amp;gt;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</si>
</sst>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A4AC-4DFE-4CAE-9301-BECD9510F1BD}">
  <sheetPr codeName="Sheet1"/>
  <dimension ref="A1:U54"/>
  <sheetViews>
    <sheetView tabSelected="1" workbookViewId="0">
      <selection activeCell="U2" sqref="U2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</v>
      </c>
      <c r="N1" t="s">
        <v>96</v>
      </c>
      <c r="O1" t="s">
        <v>132</v>
      </c>
      <c r="P1" t="s">
        <v>133</v>
      </c>
      <c r="Q1" t="s">
        <v>134</v>
      </c>
      <c r="R1" t="s">
        <v>135</v>
      </c>
    </row>
    <row r="2" spans="1:21" x14ac:dyDescent="0.3">
      <c r="A2" t="s">
        <v>12</v>
      </c>
      <c r="B2" t="s">
        <v>12</v>
      </c>
      <c r="C2" t="s">
        <v>13</v>
      </c>
      <c r="D2" t="s">
        <v>14</v>
      </c>
      <c r="I2" t="s">
        <v>14</v>
      </c>
      <c r="M2" t="str">
        <f>IF(F2&lt;&gt;"","true","false")</f>
        <v>false</v>
      </c>
      <c r="N2" t="str">
        <f>IF(ISNUMBER(SEARCH("*hid*",D2)),"false","true")</f>
        <v>false</v>
      </c>
      <c r="O2" t="str">
        <f>IF(L2&lt;&gt;"",$L$1&amp;" "&amp;$M$1&amp;$I2&amp;""""&amp;" "&amp;$N$1&amp;D2&amp;""""&amp;" "&amp;"Searchable="""&amp;M2&amp;""""&amp;" "&amp;"Visible="""&amp;N2&amp;""""&amp;" "&amp;"/&gt;",IF((AND($M2="false",$N2="true")),"",$O$1&amp;" "&amp;$Q$1&amp;A2&amp;""""&amp;" "&amp;"Searchable="""&amp;M2&amp;""""&amp;" "&amp;"Visible="""&amp;N2&amp;""""&amp;" "&amp;"/&gt;"))</f>
        <v>&lt;Field CanSymbolizeClassBreaks="true" CanSymbolizeUniqueValue="true" FeatureDescriptionOBJECTID" Searchable="false" Visible="false" /&gt;</v>
      </c>
      <c r="P2" t="str">
        <f>IF(O2&lt;&gt;"",O2)</f>
        <v>&lt;Field CanSymbolizeClassBreaks="true" CanSymbolizeUniqueValue="true" FeatureDescriptionOBJECTID" Searchable="false" Visible="false" /&gt;</v>
      </c>
      <c r="Q2" t="e">
        <f>INDEX(B:B,MATCH(F2,F:F,0))&amp;" "&amp;"-"</f>
        <v>#N/A</v>
      </c>
      <c r="R2" t="e">
        <f>"{"&amp;INDEX(A:A,MATCH(F2,F:F,0))&amp;"}"</f>
        <v>#N/A</v>
      </c>
      <c r="S2" t="s">
        <v>136</v>
      </c>
      <c r="T2" t="s">
        <v>137</v>
      </c>
      <c r="U2" t="e">
        <f>S2&amp;Q2&amp;T2&amp;R2</f>
        <v>#N/A</v>
      </c>
    </row>
    <row r="3" spans="1:21" x14ac:dyDescent="0.3">
      <c r="A3" t="s">
        <v>15</v>
      </c>
      <c r="B3" t="s">
        <v>16</v>
      </c>
      <c r="C3" t="s">
        <v>17</v>
      </c>
      <c r="E3">
        <v>1</v>
      </c>
      <c r="F3">
        <v>1</v>
      </c>
      <c r="G3" t="s">
        <v>15</v>
      </c>
      <c r="J3">
        <v>1</v>
      </c>
      <c r="M3" t="str">
        <f t="shared" ref="M3:M54" si="0">IF(F3&lt;&gt;"","true","false")</f>
        <v>true</v>
      </c>
      <c r="N3" t="str">
        <f t="shared" ref="N3:N54" si="1">IF(ISNUMBER(SEARCH("*hid*",D3)),"false","true")</f>
        <v>true</v>
      </c>
      <c r="O3" t="str">
        <f t="shared" ref="O3:O54" si="2">IF(L3&lt;&gt;"",$L$1&amp;" "&amp;$M$1&amp;$I3&amp;""""&amp;" "&amp;$N$1&amp;D3&amp;""""&amp;" "&amp;"Searchable="""&amp;M3&amp;""""&amp;" "&amp;"Visible="""&amp;N3&amp;""""&amp;" "&amp;"/&gt;",IF((AND($M3="false",$N3="true")),"",$O$1&amp;" "&amp;$Q$1&amp;A3&amp;""""&amp;" "&amp;"Searchable="""&amp;M3&amp;""""&amp;" "&amp;"Visible="""&amp;N3&amp;""""&amp;" "&amp;"/&gt;"))</f>
        <v>&lt;Field CanSymbolizeClassBreaks="true" CanSymbolizeUniqueValue="true" FeatureDescriptionROAD_NAME" Searchable="true" Visible="true" /&gt;</v>
      </c>
      <c r="P3" t="str">
        <f t="shared" ref="P3:P54" si="3">IF(O3&lt;&gt;"",O3)</f>
        <v>&lt;Field CanSymbolizeClassBreaks="true" CanSymbolizeUniqueValue="true" FeatureDescriptionROAD_NAME" Searchable="true" Visible="true" /&gt;</v>
      </c>
      <c r="Q3" t="str">
        <f t="shared" ref="Q3:Q54" si="4">INDEX(B:B,MATCH(F3,F:F,0))&amp;" "&amp;"-"</f>
        <v>Road Name -</v>
      </c>
      <c r="R3" t="str">
        <f t="shared" ref="R3:R54" si="5">"{"&amp;INDEX(A:A,MATCH(F3,F:F,0))&amp;"}"</f>
        <v>{ROAD_NAME}</v>
      </c>
      <c r="S3" t="s">
        <v>138</v>
      </c>
      <c r="T3" t="s">
        <v>137</v>
      </c>
      <c r="U3" t="str">
        <f t="shared" ref="U3:U54" si="6">S3&amp;Q3&amp;T3&amp;R3</f>
        <v>&amp;lt;/span&amp;gt;&amp;lt;div&amp;gt;&amp;lt;span style=&amp;quot;font-size: 13.3333px;&amp;quot;&amp;gt;&amp;lt;br/&amp;gt;&amp;lt;/span&amp;gt;&amp;lt;/div&amp;gt;&amp;lt;div&amp;gt;&amp;lt;strong style=&amp;quot;font-size: 13.3333px;&amp;quot;&amp;gt;Road Name -&amp;lt;/strong&amp;gt;&amp;lt;span style=&amp;quot;font-size: 13.3333px;&amp;quot;&amp;gt;&amp;amp;nbsp;{ROAD_NAME}</v>
      </c>
    </row>
    <row r="4" spans="1:21" x14ac:dyDescent="0.3">
      <c r="A4" t="s">
        <v>18</v>
      </c>
      <c r="B4" t="s">
        <v>19</v>
      </c>
      <c r="C4" t="s">
        <v>17</v>
      </c>
      <c r="E4">
        <v>2</v>
      </c>
      <c r="F4">
        <v>2</v>
      </c>
      <c r="J4">
        <v>2</v>
      </c>
      <c r="M4" t="str">
        <f t="shared" si="0"/>
        <v>true</v>
      </c>
      <c r="N4" t="str">
        <f t="shared" si="1"/>
        <v>true</v>
      </c>
      <c r="O4" t="str">
        <f t="shared" si="2"/>
        <v>&lt;Field CanSymbolizeClassBreaks="true" CanSymbolizeUniqueValue="true" FeatureDescriptionTYPE" Searchable="true" Visible="true" /&gt;</v>
      </c>
      <c r="P4" t="str">
        <f t="shared" si="3"/>
        <v>&lt;Field CanSymbolizeClassBreaks="true" CanSymbolizeUniqueValue="true" FeatureDescriptionTYPE" Searchable="true" Visible="true" /&gt;</v>
      </c>
      <c r="Q4" t="str">
        <f t="shared" si="4"/>
        <v>Access Road Type -</v>
      </c>
      <c r="R4" t="str">
        <f t="shared" si="5"/>
        <v>{TYPE}</v>
      </c>
      <c r="S4" t="s">
        <v>139</v>
      </c>
      <c r="T4" t="s">
        <v>137</v>
      </c>
      <c r="U4" t="str">
        <f t="shared" si="6"/>
        <v>&amp;lt;/span&amp;gt;&amp;lt;/div&amp;gt;&amp;lt;div&amp;gt;&amp;lt;span style=&amp;quot;font-size: 13.3333px;&amp;quot;&amp;gt;&amp;lt;br/&amp;gt;&amp;lt;/span&amp;gt;&amp;lt;/div&amp;gt;&amp;lt;div&amp;gt;&amp;lt;strong style=&amp;quot;font-size: 13.3333px;&amp;quot;&amp;gt;Access Road Type -&amp;lt;/strong&amp;gt;&amp;lt;span style=&amp;quot;font-size: 13.3333px;&amp;quot;&amp;gt;&amp;amp;nbsp;{TYPE}</v>
      </c>
    </row>
    <row r="5" spans="1:21" x14ac:dyDescent="0.3">
      <c r="A5" t="s">
        <v>20</v>
      </c>
      <c r="B5" t="s">
        <v>21</v>
      </c>
      <c r="C5" t="s">
        <v>22</v>
      </c>
      <c r="E5">
        <v>3</v>
      </c>
      <c r="F5">
        <v>3</v>
      </c>
      <c r="G5" t="s">
        <v>20</v>
      </c>
      <c r="J5">
        <v>3</v>
      </c>
      <c r="K5" t="s">
        <v>20</v>
      </c>
      <c r="M5" t="str">
        <f t="shared" si="0"/>
        <v>true</v>
      </c>
      <c r="N5" t="str">
        <f t="shared" si="1"/>
        <v>true</v>
      </c>
      <c r="O5" t="str">
        <f t="shared" si="2"/>
        <v>&lt;Field CanSymbolizeClassBreaks="true" CanSymbolizeUniqueValue="true" FeatureDescriptionPROJECT_NAME" Searchable="true" Visible="true" /&gt;</v>
      </c>
      <c r="P5" t="str">
        <f t="shared" si="3"/>
        <v>&lt;Field CanSymbolizeClassBreaks="true" CanSymbolizeUniqueValue="true" FeatureDescriptionPROJECT_NAME" Searchable="true" Visible="true" /&gt;</v>
      </c>
      <c r="Q5" t="str">
        <f t="shared" si="4"/>
        <v>Project Name -</v>
      </c>
      <c r="R5" t="str">
        <f t="shared" si="5"/>
        <v>{PROJECT_NAME}</v>
      </c>
      <c r="S5" t="s">
        <v>139</v>
      </c>
      <c r="T5" t="s">
        <v>137</v>
      </c>
      <c r="U5" t="str">
        <f t="shared" si="6"/>
        <v>&amp;lt;/span&amp;gt;&amp;lt;/div&amp;gt;&amp;lt;div&amp;gt;&amp;lt;span style=&amp;quot;font-size: 13.3333px;&amp;quot;&amp;gt;&amp;lt;br/&amp;gt;&amp;lt;/span&amp;gt;&amp;lt;/div&amp;gt;&amp;lt;div&amp;gt;&amp;lt;strong style=&amp;quot;font-size: 13.3333px;&amp;quot;&amp;gt;Project Name -&amp;lt;/strong&amp;gt;&amp;lt;span style=&amp;quot;font-size: 13.3333px;&amp;quot;&amp;gt;&amp;amp;nbsp;{PROJECT_NAME}</v>
      </c>
    </row>
    <row r="6" spans="1:21" x14ac:dyDescent="0.3">
      <c r="A6" t="s">
        <v>23</v>
      </c>
      <c r="B6" t="s">
        <v>24</v>
      </c>
      <c r="C6" t="s">
        <v>17</v>
      </c>
      <c r="E6">
        <v>4</v>
      </c>
      <c r="J6">
        <v>4</v>
      </c>
      <c r="M6" t="str">
        <f t="shared" si="0"/>
        <v>false</v>
      </c>
      <c r="N6" t="str">
        <f t="shared" si="1"/>
        <v>true</v>
      </c>
      <c r="O6" t="str">
        <f t="shared" si="2"/>
        <v/>
      </c>
      <c r="P6" t="b">
        <f t="shared" si="3"/>
        <v>0</v>
      </c>
      <c r="Q6" t="e">
        <f t="shared" si="4"/>
        <v>#N/A</v>
      </c>
      <c r="R6" t="e">
        <f t="shared" si="5"/>
        <v>#N/A</v>
      </c>
      <c r="S6" t="s">
        <v>139</v>
      </c>
      <c r="T6" t="s">
        <v>137</v>
      </c>
      <c r="U6" t="e">
        <f t="shared" si="6"/>
        <v>#N/A</v>
      </c>
    </row>
    <row r="7" spans="1:21" x14ac:dyDescent="0.3">
      <c r="A7" t="s">
        <v>25</v>
      </c>
      <c r="B7" t="s">
        <v>26</v>
      </c>
      <c r="C7" t="s">
        <v>17</v>
      </c>
      <c r="E7">
        <v>5</v>
      </c>
      <c r="J7">
        <v>5</v>
      </c>
      <c r="M7" t="str">
        <f t="shared" si="0"/>
        <v>false</v>
      </c>
      <c r="N7" t="str">
        <f t="shared" si="1"/>
        <v>true</v>
      </c>
      <c r="O7" t="str">
        <f t="shared" si="2"/>
        <v/>
      </c>
      <c r="P7" t="b">
        <f t="shared" si="3"/>
        <v>0</v>
      </c>
      <c r="Q7" t="e">
        <f t="shared" si="4"/>
        <v>#N/A</v>
      </c>
      <c r="R7" t="e">
        <f t="shared" si="5"/>
        <v>#N/A</v>
      </c>
      <c r="S7" t="s">
        <v>139</v>
      </c>
      <c r="T7" t="s">
        <v>137</v>
      </c>
      <c r="U7" t="e">
        <f t="shared" si="6"/>
        <v>#N/A</v>
      </c>
    </row>
    <row r="8" spans="1:21" x14ac:dyDescent="0.3">
      <c r="A8" t="s">
        <v>27</v>
      </c>
      <c r="B8" t="s">
        <v>28</v>
      </c>
      <c r="C8" t="s">
        <v>22</v>
      </c>
      <c r="E8">
        <v>6</v>
      </c>
      <c r="J8">
        <v>6</v>
      </c>
      <c r="M8" t="str">
        <f t="shared" si="0"/>
        <v>false</v>
      </c>
      <c r="N8" t="str">
        <f t="shared" si="1"/>
        <v>true</v>
      </c>
      <c r="O8" t="str">
        <f t="shared" si="2"/>
        <v/>
      </c>
      <c r="P8" t="b">
        <f t="shared" si="3"/>
        <v>0</v>
      </c>
      <c r="Q8" t="e">
        <f t="shared" si="4"/>
        <v>#N/A</v>
      </c>
      <c r="R8" t="e">
        <f t="shared" si="5"/>
        <v>#N/A</v>
      </c>
      <c r="S8" t="s">
        <v>139</v>
      </c>
      <c r="T8" t="s">
        <v>137</v>
      </c>
      <c r="U8" t="e">
        <f t="shared" si="6"/>
        <v>#N/A</v>
      </c>
    </row>
    <row r="9" spans="1:21" x14ac:dyDescent="0.3">
      <c r="A9" t="s">
        <v>29</v>
      </c>
      <c r="B9" t="s">
        <v>30</v>
      </c>
      <c r="C9" t="s">
        <v>22</v>
      </c>
      <c r="E9">
        <v>7</v>
      </c>
      <c r="J9">
        <v>7</v>
      </c>
      <c r="M9" t="str">
        <f t="shared" si="0"/>
        <v>false</v>
      </c>
      <c r="N9" t="str">
        <f t="shared" si="1"/>
        <v>true</v>
      </c>
      <c r="O9" t="str">
        <f t="shared" si="2"/>
        <v/>
      </c>
      <c r="P9" t="b">
        <f t="shared" si="3"/>
        <v>0</v>
      </c>
      <c r="Q9" t="e">
        <f t="shared" si="4"/>
        <v>#N/A</v>
      </c>
      <c r="R9" t="e">
        <f t="shared" si="5"/>
        <v>#N/A</v>
      </c>
      <c r="S9" t="s">
        <v>139</v>
      </c>
      <c r="T9" t="s">
        <v>137</v>
      </c>
      <c r="U9" t="e">
        <f t="shared" si="6"/>
        <v>#N/A</v>
      </c>
    </row>
    <row r="10" spans="1:21" x14ac:dyDescent="0.3">
      <c r="A10" t="s">
        <v>31</v>
      </c>
      <c r="B10" t="s">
        <v>32</v>
      </c>
      <c r="C10" t="s">
        <v>17</v>
      </c>
      <c r="E10">
        <v>8</v>
      </c>
      <c r="J10">
        <v>8</v>
      </c>
      <c r="M10" t="str">
        <f t="shared" si="0"/>
        <v>false</v>
      </c>
      <c r="N10" t="str">
        <f t="shared" si="1"/>
        <v>true</v>
      </c>
      <c r="O10" t="str">
        <f t="shared" si="2"/>
        <v/>
      </c>
      <c r="P10" t="b">
        <f t="shared" si="3"/>
        <v>0</v>
      </c>
      <c r="Q10" t="e">
        <f t="shared" si="4"/>
        <v>#N/A</v>
      </c>
      <c r="R10" t="e">
        <f t="shared" si="5"/>
        <v>#N/A</v>
      </c>
      <c r="S10" t="s">
        <v>139</v>
      </c>
      <c r="T10" t="s">
        <v>137</v>
      </c>
      <c r="U10" t="e">
        <f t="shared" si="6"/>
        <v>#N/A</v>
      </c>
    </row>
    <row r="11" spans="1:21" x14ac:dyDescent="0.3">
      <c r="A11" t="s">
        <v>33</v>
      </c>
      <c r="B11" t="s">
        <v>34</v>
      </c>
      <c r="C11" t="s">
        <v>17</v>
      </c>
      <c r="E11">
        <v>9</v>
      </c>
      <c r="J11">
        <v>9</v>
      </c>
      <c r="M11" t="str">
        <f t="shared" si="0"/>
        <v>false</v>
      </c>
      <c r="N11" t="str">
        <f t="shared" si="1"/>
        <v>true</v>
      </c>
      <c r="O11" t="str">
        <f t="shared" si="2"/>
        <v/>
      </c>
      <c r="P11" t="b">
        <f t="shared" si="3"/>
        <v>0</v>
      </c>
      <c r="Q11" t="e">
        <f t="shared" si="4"/>
        <v>#N/A</v>
      </c>
      <c r="R11" t="e">
        <f t="shared" si="5"/>
        <v>#N/A</v>
      </c>
      <c r="S11" t="s">
        <v>139</v>
      </c>
      <c r="T11" t="s">
        <v>137</v>
      </c>
      <c r="U11" t="e">
        <f t="shared" si="6"/>
        <v>#N/A</v>
      </c>
    </row>
    <row r="12" spans="1:21" x14ac:dyDescent="0.3">
      <c r="A12" t="s">
        <v>35</v>
      </c>
      <c r="B12" t="s">
        <v>36</v>
      </c>
      <c r="C12" t="s">
        <v>17</v>
      </c>
      <c r="E12">
        <v>10</v>
      </c>
      <c r="J12">
        <v>10</v>
      </c>
      <c r="M12" t="str">
        <f t="shared" si="0"/>
        <v>false</v>
      </c>
      <c r="N12" t="str">
        <f t="shared" si="1"/>
        <v>true</v>
      </c>
      <c r="O12" t="str">
        <f t="shared" si="2"/>
        <v/>
      </c>
      <c r="P12" t="b">
        <f t="shared" si="3"/>
        <v>0</v>
      </c>
      <c r="Q12" t="e">
        <f t="shared" si="4"/>
        <v>#N/A</v>
      </c>
      <c r="R12" t="e">
        <f t="shared" si="5"/>
        <v>#N/A</v>
      </c>
      <c r="S12" t="s">
        <v>139</v>
      </c>
      <c r="T12" t="s">
        <v>137</v>
      </c>
      <c r="U12" t="e">
        <f t="shared" si="6"/>
        <v>#N/A</v>
      </c>
    </row>
    <row r="13" spans="1:21" x14ac:dyDescent="0.3">
      <c r="A13" t="s">
        <v>37</v>
      </c>
      <c r="B13" t="s">
        <v>38</v>
      </c>
      <c r="C13" t="s">
        <v>39</v>
      </c>
      <c r="E13">
        <v>11</v>
      </c>
      <c r="J13">
        <v>11</v>
      </c>
      <c r="M13" t="str">
        <f t="shared" si="0"/>
        <v>false</v>
      </c>
      <c r="N13" t="str">
        <f t="shared" si="1"/>
        <v>true</v>
      </c>
      <c r="O13" t="str">
        <f t="shared" si="2"/>
        <v/>
      </c>
      <c r="P13" t="b">
        <f t="shared" si="3"/>
        <v>0</v>
      </c>
      <c r="Q13" t="e">
        <f t="shared" si="4"/>
        <v>#N/A</v>
      </c>
      <c r="R13" t="e">
        <f t="shared" si="5"/>
        <v>#N/A</v>
      </c>
      <c r="S13" t="s">
        <v>139</v>
      </c>
      <c r="T13" t="s">
        <v>137</v>
      </c>
      <c r="U13" t="e">
        <f t="shared" si="6"/>
        <v>#N/A</v>
      </c>
    </row>
    <row r="14" spans="1:21" x14ac:dyDescent="0.3">
      <c r="A14" t="s">
        <v>40</v>
      </c>
      <c r="B14" t="s">
        <v>41</v>
      </c>
      <c r="C14" t="s">
        <v>17</v>
      </c>
      <c r="E14">
        <v>12</v>
      </c>
      <c r="J14">
        <v>12</v>
      </c>
      <c r="M14" t="str">
        <f t="shared" si="0"/>
        <v>false</v>
      </c>
      <c r="N14" t="str">
        <f t="shared" si="1"/>
        <v>true</v>
      </c>
      <c r="O14" t="str">
        <f t="shared" si="2"/>
        <v/>
      </c>
      <c r="P14" t="b">
        <f t="shared" si="3"/>
        <v>0</v>
      </c>
      <c r="Q14" t="e">
        <f t="shared" si="4"/>
        <v>#N/A</v>
      </c>
      <c r="R14" t="e">
        <f t="shared" si="5"/>
        <v>#N/A</v>
      </c>
      <c r="S14" t="s">
        <v>139</v>
      </c>
      <c r="T14" t="s">
        <v>137</v>
      </c>
      <c r="U14" t="e">
        <f t="shared" si="6"/>
        <v>#N/A</v>
      </c>
    </row>
    <row r="15" spans="1:21" x14ac:dyDescent="0.3">
      <c r="A15" t="s">
        <v>42</v>
      </c>
      <c r="B15" t="s">
        <v>43</v>
      </c>
      <c r="C15" t="s">
        <v>39</v>
      </c>
      <c r="E15">
        <v>13</v>
      </c>
      <c r="J15">
        <v>13</v>
      </c>
      <c r="M15" t="str">
        <f t="shared" si="0"/>
        <v>false</v>
      </c>
      <c r="N15" t="str">
        <f t="shared" si="1"/>
        <v>true</v>
      </c>
      <c r="O15" t="str">
        <f t="shared" si="2"/>
        <v/>
      </c>
      <c r="P15" t="b">
        <f t="shared" si="3"/>
        <v>0</v>
      </c>
      <c r="Q15" t="e">
        <f t="shared" si="4"/>
        <v>#N/A</v>
      </c>
      <c r="R15" t="e">
        <f t="shared" si="5"/>
        <v>#N/A</v>
      </c>
      <c r="S15" t="s">
        <v>139</v>
      </c>
      <c r="T15" t="s">
        <v>137</v>
      </c>
      <c r="U15" t="e">
        <f t="shared" si="6"/>
        <v>#N/A</v>
      </c>
    </row>
    <row r="16" spans="1:21" x14ac:dyDescent="0.3">
      <c r="A16" t="s">
        <v>44</v>
      </c>
      <c r="B16" t="s">
        <v>45</v>
      </c>
      <c r="C16" t="s">
        <v>17</v>
      </c>
      <c r="E16">
        <v>14</v>
      </c>
      <c r="G16" t="s">
        <v>44</v>
      </c>
      <c r="J16">
        <v>14</v>
      </c>
      <c r="M16" t="str">
        <f t="shared" si="0"/>
        <v>false</v>
      </c>
      <c r="N16" t="str">
        <f t="shared" si="1"/>
        <v>true</v>
      </c>
      <c r="O16" t="str">
        <f t="shared" si="2"/>
        <v/>
      </c>
      <c r="P16" t="b">
        <f t="shared" si="3"/>
        <v>0</v>
      </c>
      <c r="Q16" t="e">
        <f t="shared" si="4"/>
        <v>#N/A</v>
      </c>
      <c r="R16" t="e">
        <f t="shared" si="5"/>
        <v>#N/A</v>
      </c>
      <c r="S16" t="s">
        <v>139</v>
      </c>
      <c r="T16" t="s">
        <v>137</v>
      </c>
      <c r="U16" t="e">
        <f t="shared" si="6"/>
        <v>#N/A</v>
      </c>
    </row>
    <row r="17" spans="1:21" x14ac:dyDescent="0.3">
      <c r="A17" t="s">
        <v>46</v>
      </c>
      <c r="B17" t="s">
        <v>47</v>
      </c>
      <c r="C17" t="s">
        <v>17</v>
      </c>
      <c r="E17">
        <v>15</v>
      </c>
      <c r="J17">
        <v>15</v>
      </c>
      <c r="M17" t="str">
        <f t="shared" si="0"/>
        <v>false</v>
      </c>
      <c r="N17" t="str">
        <f t="shared" si="1"/>
        <v>true</v>
      </c>
      <c r="O17" t="str">
        <f t="shared" si="2"/>
        <v/>
      </c>
      <c r="P17" t="b">
        <f t="shared" si="3"/>
        <v>0</v>
      </c>
      <c r="Q17" t="e">
        <f t="shared" si="4"/>
        <v>#N/A</v>
      </c>
      <c r="R17" t="e">
        <f t="shared" si="5"/>
        <v>#N/A</v>
      </c>
      <c r="S17" t="s">
        <v>139</v>
      </c>
      <c r="T17" t="s">
        <v>137</v>
      </c>
      <c r="U17" t="e">
        <f t="shared" si="6"/>
        <v>#N/A</v>
      </c>
    </row>
    <row r="18" spans="1:21" x14ac:dyDescent="0.3">
      <c r="A18" t="s">
        <v>48</v>
      </c>
      <c r="B18" t="s">
        <v>49</v>
      </c>
      <c r="C18" t="s">
        <v>17</v>
      </c>
      <c r="E18">
        <v>16</v>
      </c>
      <c r="J18">
        <v>16</v>
      </c>
      <c r="M18" t="str">
        <f t="shared" si="0"/>
        <v>false</v>
      </c>
      <c r="N18" t="str">
        <f t="shared" si="1"/>
        <v>true</v>
      </c>
      <c r="O18" t="str">
        <f t="shared" si="2"/>
        <v/>
      </c>
      <c r="P18" t="b">
        <f t="shared" si="3"/>
        <v>0</v>
      </c>
      <c r="Q18" t="e">
        <f t="shared" si="4"/>
        <v>#N/A</v>
      </c>
      <c r="R18" t="e">
        <f t="shared" si="5"/>
        <v>#N/A</v>
      </c>
      <c r="S18" t="s">
        <v>139</v>
      </c>
      <c r="T18" t="s">
        <v>137</v>
      </c>
      <c r="U18" t="e">
        <f t="shared" si="6"/>
        <v>#N/A</v>
      </c>
    </row>
    <row r="19" spans="1:21" x14ac:dyDescent="0.3">
      <c r="A19" t="s">
        <v>50</v>
      </c>
      <c r="B19" t="s">
        <v>51</v>
      </c>
      <c r="C19" t="s">
        <v>17</v>
      </c>
      <c r="E19">
        <v>17</v>
      </c>
      <c r="J19">
        <v>17</v>
      </c>
      <c r="M19" t="str">
        <f t="shared" si="0"/>
        <v>false</v>
      </c>
      <c r="N19" t="str">
        <f t="shared" si="1"/>
        <v>true</v>
      </c>
      <c r="O19" t="str">
        <f t="shared" si="2"/>
        <v/>
      </c>
      <c r="P19" t="b">
        <f t="shared" si="3"/>
        <v>0</v>
      </c>
      <c r="Q19" t="e">
        <f t="shared" si="4"/>
        <v>#N/A</v>
      </c>
      <c r="R19" t="e">
        <f t="shared" si="5"/>
        <v>#N/A</v>
      </c>
      <c r="S19" t="s">
        <v>139</v>
      </c>
      <c r="T19" t="s">
        <v>137</v>
      </c>
      <c r="U19" t="e">
        <f t="shared" si="6"/>
        <v>#N/A</v>
      </c>
    </row>
    <row r="20" spans="1:21" x14ac:dyDescent="0.3">
      <c r="A20" t="s">
        <v>52</v>
      </c>
      <c r="B20" t="s">
        <v>53</v>
      </c>
      <c r="C20" t="s">
        <v>17</v>
      </c>
      <c r="E20">
        <v>18</v>
      </c>
      <c r="J20">
        <v>18</v>
      </c>
      <c r="M20" t="str">
        <f t="shared" si="0"/>
        <v>false</v>
      </c>
      <c r="N20" t="str">
        <f t="shared" si="1"/>
        <v>true</v>
      </c>
      <c r="O20" t="str">
        <f t="shared" si="2"/>
        <v/>
      </c>
      <c r="P20" t="b">
        <f t="shared" si="3"/>
        <v>0</v>
      </c>
      <c r="Q20" t="e">
        <f t="shared" si="4"/>
        <v>#N/A</v>
      </c>
      <c r="R20" t="e">
        <f t="shared" si="5"/>
        <v>#N/A</v>
      </c>
      <c r="S20" t="s">
        <v>139</v>
      </c>
      <c r="T20" t="s">
        <v>137</v>
      </c>
      <c r="U20" t="e">
        <f t="shared" si="6"/>
        <v>#N/A</v>
      </c>
    </row>
    <row r="21" spans="1:21" x14ac:dyDescent="0.3">
      <c r="A21" t="s">
        <v>54</v>
      </c>
      <c r="B21" t="s">
        <v>55</v>
      </c>
      <c r="C21" t="s">
        <v>17</v>
      </c>
      <c r="E21">
        <v>19</v>
      </c>
      <c r="J21">
        <v>19</v>
      </c>
      <c r="M21" t="str">
        <f t="shared" si="0"/>
        <v>false</v>
      </c>
      <c r="N21" t="str">
        <f t="shared" si="1"/>
        <v>true</v>
      </c>
      <c r="O21" t="str">
        <f t="shared" si="2"/>
        <v/>
      </c>
      <c r="P21" t="b">
        <f t="shared" si="3"/>
        <v>0</v>
      </c>
      <c r="Q21" t="e">
        <f t="shared" si="4"/>
        <v>#N/A</v>
      </c>
      <c r="R21" t="e">
        <f t="shared" si="5"/>
        <v>#N/A</v>
      </c>
      <c r="S21" t="s">
        <v>139</v>
      </c>
      <c r="T21" t="s">
        <v>137</v>
      </c>
      <c r="U21" t="e">
        <f t="shared" si="6"/>
        <v>#N/A</v>
      </c>
    </row>
    <row r="22" spans="1:21" x14ac:dyDescent="0.3">
      <c r="A22" t="s">
        <v>56</v>
      </c>
      <c r="B22" t="s">
        <v>57</v>
      </c>
      <c r="C22" t="s">
        <v>22</v>
      </c>
      <c r="E22">
        <v>20</v>
      </c>
      <c r="J22">
        <v>20</v>
      </c>
      <c r="M22" t="str">
        <f t="shared" si="0"/>
        <v>false</v>
      </c>
      <c r="N22" t="str">
        <f t="shared" si="1"/>
        <v>true</v>
      </c>
      <c r="O22" t="str">
        <f t="shared" si="2"/>
        <v/>
      </c>
      <c r="P22" t="b">
        <f t="shared" si="3"/>
        <v>0</v>
      </c>
      <c r="Q22" t="e">
        <f t="shared" si="4"/>
        <v>#N/A</v>
      </c>
      <c r="R22" t="e">
        <f t="shared" si="5"/>
        <v>#N/A</v>
      </c>
      <c r="S22" t="s">
        <v>139</v>
      </c>
      <c r="T22" t="s">
        <v>137</v>
      </c>
      <c r="U22" t="e">
        <f t="shared" si="6"/>
        <v>#N/A</v>
      </c>
    </row>
    <row r="23" spans="1:21" x14ac:dyDescent="0.3">
      <c r="A23" t="s">
        <v>58</v>
      </c>
      <c r="B23" t="s">
        <v>59</v>
      </c>
      <c r="C23" t="s">
        <v>60</v>
      </c>
      <c r="E23">
        <v>21</v>
      </c>
      <c r="J23">
        <v>21</v>
      </c>
      <c r="M23" t="str">
        <f t="shared" si="0"/>
        <v>false</v>
      </c>
      <c r="N23" t="str">
        <f t="shared" si="1"/>
        <v>true</v>
      </c>
      <c r="O23" t="str">
        <f t="shared" si="2"/>
        <v/>
      </c>
      <c r="P23" t="b">
        <f t="shared" si="3"/>
        <v>0</v>
      </c>
      <c r="Q23" t="e">
        <f t="shared" si="4"/>
        <v>#N/A</v>
      </c>
      <c r="R23" t="e">
        <f t="shared" si="5"/>
        <v>#N/A</v>
      </c>
      <c r="S23" t="s">
        <v>139</v>
      </c>
      <c r="T23" t="s">
        <v>137</v>
      </c>
      <c r="U23" t="e">
        <f t="shared" si="6"/>
        <v>#N/A</v>
      </c>
    </row>
    <row r="24" spans="1:21" x14ac:dyDescent="0.3">
      <c r="A24" t="s">
        <v>61</v>
      </c>
      <c r="B24" t="s">
        <v>62</v>
      </c>
      <c r="C24" t="s">
        <v>39</v>
      </c>
      <c r="E24">
        <v>22</v>
      </c>
      <c r="J24">
        <v>22</v>
      </c>
      <c r="M24" t="str">
        <f t="shared" si="0"/>
        <v>false</v>
      </c>
      <c r="N24" t="str">
        <f t="shared" si="1"/>
        <v>true</v>
      </c>
      <c r="O24" t="str">
        <f t="shared" si="2"/>
        <v/>
      </c>
      <c r="P24" t="b">
        <f t="shared" si="3"/>
        <v>0</v>
      </c>
      <c r="Q24" t="e">
        <f t="shared" si="4"/>
        <v>#N/A</v>
      </c>
      <c r="R24" t="e">
        <f t="shared" si="5"/>
        <v>#N/A</v>
      </c>
      <c r="S24" t="s">
        <v>139</v>
      </c>
      <c r="T24" t="s">
        <v>137</v>
      </c>
      <c r="U24" t="e">
        <f t="shared" si="6"/>
        <v>#N/A</v>
      </c>
    </row>
    <row r="25" spans="1:21" x14ac:dyDescent="0.3">
      <c r="A25" t="s">
        <v>63</v>
      </c>
      <c r="B25" t="s">
        <v>64</v>
      </c>
      <c r="C25" t="s">
        <v>65</v>
      </c>
      <c r="D25" t="s">
        <v>14</v>
      </c>
      <c r="J25">
        <v>23</v>
      </c>
      <c r="M25" t="str">
        <f t="shared" si="0"/>
        <v>false</v>
      </c>
      <c r="N25" t="str">
        <f t="shared" si="1"/>
        <v>false</v>
      </c>
      <c r="O25" t="str">
        <f t="shared" si="2"/>
        <v>&lt;Field CanSymbolizeClassBreaks="true" CanSymbolizeUniqueValue="true" FeatureDescriptionGGS_DISTRICT_ID" Searchable="false" Visible="false" /&gt;</v>
      </c>
      <c r="P25" t="str">
        <f t="shared" si="3"/>
        <v>&lt;Field CanSymbolizeClassBreaks="true" CanSymbolizeUniqueValue="true" FeatureDescriptionGGS_DISTRICT_ID" Searchable="false" Visible="false" /&gt;</v>
      </c>
      <c r="Q25" t="e">
        <f t="shared" si="4"/>
        <v>#N/A</v>
      </c>
      <c r="R25" t="e">
        <f t="shared" si="5"/>
        <v>#N/A</v>
      </c>
      <c r="S25" t="s">
        <v>139</v>
      </c>
      <c r="T25" t="s">
        <v>137</v>
      </c>
      <c r="U25" t="e">
        <f t="shared" si="6"/>
        <v>#N/A</v>
      </c>
    </row>
    <row r="26" spans="1:21" x14ac:dyDescent="0.3">
      <c r="A26" t="s">
        <v>66</v>
      </c>
      <c r="B26" t="s">
        <v>67</v>
      </c>
      <c r="C26" t="s">
        <v>17</v>
      </c>
      <c r="E26">
        <v>23</v>
      </c>
      <c r="J26">
        <v>24</v>
      </c>
      <c r="M26" t="str">
        <f t="shared" si="0"/>
        <v>false</v>
      </c>
      <c r="N26" t="str">
        <f t="shared" si="1"/>
        <v>true</v>
      </c>
      <c r="O26" t="str">
        <f t="shared" si="2"/>
        <v/>
      </c>
      <c r="P26" t="b">
        <f t="shared" si="3"/>
        <v>0</v>
      </c>
      <c r="Q26" t="e">
        <f t="shared" si="4"/>
        <v>#N/A</v>
      </c>
      <c r="R26" t="e">
        <f t="shared" si="5"/>
        <v>#N/A</v>
      </c>
      <c r="S26" t="s">
        <v>139</v>
      </c>
      <c r="T26" t="s">
        <v>137</v>
      </c>
      <c r="U26" t="e">
        <f t="shared" si="6"/>
        <v>#N/A</v>
      </c>
    </row>
    <row r="27" spans="1:21" x14ac:dyDescent="0.3">
      <c r="A27" t="s">
        <v>68</v>
      </c>
      <c r="B27" t="s">
        <v>69</v>
      </c>
      <c r="C27" t="s">
        <v>17</v>
      </c>
      <c r="E27">
        <v>24</v>
      </c>
      <c r="J27">
        <v>25</v>
      </c>
      <c r="M27" t="str">
        <f t="shared" si="0"/>
        <v>false</v>
      </c>
      <c r="N27" t="str">
        <f t="shared" si="1"/>
        <v>true</v>
      </c>
      <c r="O27" t="str">
        <f t="shared" si="2"/>
        <v/>
      </c>
      <c r="P27" t="b">
        <f t="shared" si="3"/>
        <v>0</v>
      </c>
      <c r="Q27" t="e">
        <f t="shared" si="4"/>
        <v>#N/A</v>
      </c>
      <c r="R27" t="e">
        <f t="shared" si="5"/>
        <v>#N/A</v>
      </c>
      <c r="S27" t="s">
        <v>139</v>
      </c>
      <c r="T27" t="s">
        <v>137</v>
      </c>
      <c r="U27" t="e">
        <f t="shared" si="6"/>
        <v>#N/A</v>
      </c>
    </row>
    <row r="28" spans="1:21" x14ac:dyDescent="0.3">
      <c r="A28" t="s">
        <v>70</v>
      </c>
      <c r="B28" t="s">
        <v>71</v>
      </c>
      <c r="C28" t="s">
        <v>17</v>
      </c>
      <c r="E28">
        <v>25</v>
      </c>
      <c r="J28">
        <v>26</v>
      </c>
      <c r="M28" t="str">
        <f t="shared" si="0"/>
        <v>false</v>
      </c>
      <c r="N28" t="str">
        <f t="shared" si="1"/>
        <v>true</v>
      </c>
      <c r="O28" t="str">
        <f t="shared" si="2"/>
        <v/>
      </c>
      <c r="P28" t="b">
        <f t="shared" si="3"/>
        <v>0</v>
      </c>
      <c r="Q28" t="e">
        <f t="shared" si="4"/>
        <v>#N/A</v>
      </c>
      <c r="R28" t="e">
        <f t="shared" si="5"/>
        <v>#N/A</v>
      </c>
      <c r="S28" t="s">
        <v>139</v>
      </c>
      <c r="T28" t="s">
        <v>137</v>
      </c>
      <c r="U28" t="e">
        <f t="shared" si="6"/>
        <v>#N/A</v>
      </c>
    </row>
    <row r="29" spans="1:21" x14ac:dyDescent="0.3">
      <c r="A29" t="s">
        <v>72</v>
      </c>
      <c r="B29" t="s">
        <v>73</v>
      </c>
      <c r="C29" t="s">
        <v>17</v>
      </c>
      <c r="E29">
        <v>26</v>
      </c>
      <c r="J29">
        <v>27</v>
      </c>
      <c r="M29" t="str">
        <f t="shared" si="0"/>
        <v>false</v>
      </c>
      <c r="N29" t="str">
        <f t="shared" si="1"/>
        <v>true</v>
      </c>
      <c r="O29" t="str">
        <f t="shared" si="2"/>
        <v/>
      </c>
      <c r="P29" t="b">
        <f t="shared" si="3"/>
        <v>0</v>
      </c>
      <c r="Q29" t="e">
        <f t="shared" si="4"/>
        <v>#N/A</v>
      </c>
      <c r="R29" t="e">
        <f t="shared" si="5"/>
        <v>#N/A</v>
      </c>
      <c r="S29" t="s">
        <v>139</v>
      </c>
      <c r="T29" t="s">
        <v>137</v>
      </c>
      <c r="U29" t="e">
        <f t="shared" si="6"/>
        <v>#N/A</v>
      </c>
    </row>
    <row r="30" spans="1:21" x14ac:dyDescent="0.3">
      <c r="A30" t="s">
        <v>74</v>
      </c>
      <c r="B30" t="s">
        <v>75</v>
      </c>
      <c r="C30" t="s">
        <v>17</v>
      </c>
      <c r="E30">
        <v>27</v>
      </c>
      <c r="J30">
        <v>28</v>
      </c>
      <c r="M30" t="str">
        <f t="shared" si="0"/>
        <v>false</v>
      </c>
      <c r="N30" t="str">
        <f t="shared" si="1"/>
        <v>true</v>
      </c>
      <c r="O30" t="str">
        <f t="shared" si="2"/>
        <v/>
      </c>
      <c r="P30" t="b">
        <f t="shared" si="3"/>
        <v>0</v>
      </c>
      <c r="Q30" t="e">
        <f t="shared" si="4"/>
        <v>#N/A</v>
      </c>
      <c r="R30" t="e">
        <f t="shared" si="5"/>
        <v>#N/A</v>
      </c>
      <c r="S30" t="s">
        <v>139</v>
      </c>
      <c r="T30" t="s">
        <v>137</v>
      </c>
      <c r="U30" t="e">
        <f t="shared" si="6"/>
        <v>#N/A</v>
      </c>
    </row>
    <row r="31" spans="1:21" x14ac:dyDescent="0.3">
      <c r="A31" t="s">
        <v>76</v>
      </c>
      <c r="B31" t="s">
        <v>77</v>
      </c>
      <c r="C31" t="s">
        <v>17</v>
      </c>
      <c r="E31">
        <v>28</v>
      </c>
      <c r="J31">
        <v>29</v>
      </c>
      <c r="M31" t="str">
        <f t="shared" si="0"/>
        <v>false</v>
      </c>
      <c r="N31" t="str">
        <f t="shared" si="1"/>
        <v>true</v>
      </c>
      <c r="O31" t="str">
        <f t="shared" si="2"/>
        <v/>
      </c>
      <c r="P31" t="b">
        <f t="shared" si="3"/>
        <v>0</v>
      </c>
      <c r="Q31" t="e">
        <f t="shared" si="4"/>
        <v>#N/A</v>
      </c>
      <c r="R31" t="e">
        <f t="shared" si="5"/>
        <v>#N/A</v>
      </c>
      <c r="S31" t="s">
        <v>139</v>
      </c>
      <c r="T31" t="s">
        <v>137</v>
      </c>
      <c r="U31" t="e">
        <f t="shared" si="6"/>
        <v>#N/A</v>
      </c>
    </row>
    <row r="32" spans="1:21" x14ac:dyDescent="0.3">
      <c r="A32" t="s">
        <v>78</v>
      </c>
      <c r="B32" t="s">
        <v>79</v>
      </c>
      <c r="C32" t="s">
        <v>17</v>
      </c>
      <c r="E32">
        <v>29</v>
      </c>
      <c r="J32">
        <v>30</v>
      </c>
      <c r="M32" t="str">
        <f t="shared" si="0"/>
        <v>false</v>
      </c>
      <c r="N32" t="str">
        <f t="shared" si="1"/>
        <v>true</v>
      </c>
      <c r="O32" t="str">
        <f t="shared" si="2"/>
        <v/>
      </c>
      <c r="P32" t="b">
        <f t="shared" si="3"/>
        <v>0</v>
      </c>
      <c r="Q32" t="e">
        <f t="shared" si="4"/>
        <v>#N/A</v>
      </c>
      <c r="R32" t="e">
        <f t="shared" si="5"/>
        <v>#N/A</v>
      </c>
      <c r="S32" t="s">
        <v>139</v>
      </c>
      <c r="T32" t="s">
        <v>137</v>
      </c>
      <c r="U32" t="e">
        <f t="shared" si="6"/>
        <v>#N/A</v>
      </c>
    </row>
    <row r="33" spans="1:21" x14ac:dyDescent="0.3">
      <c r="A33" t="s">
        <v>80</v>
      </c>
      <c r="B33" t="s">
        <v>81</v>
      </c>
      <c r="C33" t="s">
        <v>22</v>
      </c>
      <c r="E33">
        <v>30</v>
      </c>
      <c r="J33">
        <v>31</v>
      </c>
      <c r="M33" t="str">
        <f t="shared" si="0"/>
        <v>false</v>
      </c>
      <c r="N33" t="str">
        <f t="shared" si="1"/>
        <v>true</v>
      </c>
      <c r="O33" t="str">
        <f t="shared" si="2"/>
        <v/>
      </c>
      <c r="P33" t="b">
        <f t="shared" si="3"/>
        <v>0</v>
      </c>
      <c r="Q33" t="e">
        <f t="shared" si="4"/>
        <v>#N/A</v>
      </c>
      <c r="R33" t="e">
        <f t="shared" si="5"/>
        <v>#N/A</v>
      </c>
      <c r="S33" t="s">
        <v>139</v>
      </c>
      <c r="T33" t="s">
        <v>137</v>
      </c>
      <c r="U33" t="e">
        <f t="shared" si="6"/>
        <v>#N/A</v>
      </c>
    </row>
    <row r="34" spans="1:21" x14ac:dyDescent="0.3">
      <c r="A34" t="s">
        <v>82</v>
      </c>
      <c r="B34" t="s">
        <v>83</v>
      </c>
      <c r="C34" t="s">
        <v>84</v>
      </c>
      <c r="E34">
        <v>31</v>
      </c>
      <c r="J34">
        <v>32</v>
      </c>
      <c r="M34" t="str">
        <f t="shared" si="0"/>
        <v>false</v>
      </c>
      <c r="N34" t="str">
        <f t="shared" si="1"/>
        <v>true</v>
      </c>
      <c r="O34" t="str">
        <f t="shared" si="2"/>
        <v/>
      </c>
      <c r="P34" t="b">
        <f t="shared" si="3"/>
        <v>0</v>
      </c>
      <c r="Q34" t="e">
        <f t="shared" si="4"/>
        <v>#N/A</v>
      </c>
      <c r="R34" t="e">
        <f t="shared" si="5"/>
        <v>#N/A</v>
      </c>
      <c r="S34" t="s">
        <v>139</v>
      </c>
      <c r="T34" t="s">
        <v>137</v>
      </c>
      <c r="U34" t="e">
        <f t="shared" si="6"/>
        <v>#N/A</v>
      </c>
    </row>
    <row r="35" spans="1:21" x14ac:dyDescent="0.3">
      <c r="A35" t="s">
        <v>85</v>
      </c>
      <c r="B35" t="s">
        <v>86</v>
      </c>
      <c r="C35" t="s">
        <v>87</v>
      </c>
      <c r="E35">
        <v>32</v>
      </c>
      <c r="J35">
        <v>33</v>
      </c>
      <c r="M35" t="str">
        <f t="shared" si="0"/>
        <v>false</v>
      </c>
      <c r="N35" t="str">
        <f t="shared" si="1"/>
        <v>true</v>
      </c>
      <c r="O35" t="str">
        <f t="shared" si="2"/>
        <v/>
      </c>
      <c r="P35" t="b">
        <f t="shared" si="3"/>
        <v>0</v>
      </c>
      <c r="Q35" t="e">
        <f t="shared" si="4"/>
        <v>#N/A</v>
      </c>
      <c r="R35" t="e">
        <f t="shared" si="5"/>
        <v>#N/A</v>
      </c>
      <c r="S35" t="s">
        <v>139</v>
      </c>
      <c r="T35" t="s">
        <v>137</v>
      </c>
      <c r="U35" t="e">
        <f t="shared" si="6"/>
        <v>#N/A</v>
      </c>
    </row>
    <row r="36" spans="1:21" x14ac:dyDescent="0.3">
      <c r="A36" t="s">
        <v>88</v>
      </c>
      <c r="B36" t="s">
        <v>89</v>
      </c>
      <c r="C36" t="s">
        <v>90</v>
      </c>
      <c r="E36">
        <v>33</v>
      </c>
      <c r="J36">
        <v>34</v>
      </c>
      <c r="M36" t="str">
        <f t="shared" si="0"/>
        <v>false</v>
      </c>
      <c r="N36" t="str">
        <f t="shared" si="1"/>
        <v>true</v>
      </c>
      <c r="O36" t="str">
        <f t="shared" si="2"/>
        <v/>
      </c>
      <c r="P36" t="b">
        <f t="shared" si="3"/>
        <v>0</v>
      </c>
      <c r="Q36" t="e">
        <f t="shared" si="4"/>
        <v>#N/A</v>
      </c>
      <c r="R36" t="e">
        <f t="shared" si="5"/>
        <v>#N/A</v>
      </c>
      <c r="S36" t="s">
        <v>139</v>
      </c>
      <c r="T36" t="s">
        <v>137</v>
      </c>
      <c r="U36" t="e">
        <f t="shared" si="6"/>
        <v>#N/A</v>
      </c>
    </row>
    <row r="37" spans="1:21" x14ac:dyDescent="0.3">
      <c r="A37" t="s">
        <v>91</v>
      </c>
      <c r="B37" t="s">
        <v>92</v>
      </c>
      <c r="C37" t="s">
        <v>87</v>
      </c>
      <c r="E37">
        <v>34</v>
      </c>
      <c r="J37">
        <v>35</v>
      </c>
      <c r="M37" t="str">
        <f t="shared" si="0"/>
        <v>false</v>
      </c>
      <c r="N37" t="str">
        <f t="shared" si="1"/>
        <v>true</v>
      </c>
      <c r="O37" t="str">
        <f t="shared" si="2"/>
        <v/>
      </c>
      <c r="P37" t="b">
        <f t="shared" si="3"/>
        <v>0</v>
      </c>
      <c r="Q37" t="e">
        <f t="shared" si="4"/>
        <v>#N/A</v>
      </c>
      <c r="R37" t="e">
        <f t="shared" si="5"/>
        <v>#N/A</v>
      </c>
      <c r="S37" t="s">
        <v>139</v>
      </c>
      <c r="T37" t="s">
        <v>137</v>
      </c>
      <c r="U37" t="e">
        <f t="shared" si="6"/>
        <v>#N/A</v>
      </c>
    </row>
    <row r="38" spans="1:21" x14ac:dyDescent="0.3">
      <c r="A38" t="s">
        <v>93</v>
      </c>
      <c r="B38" t="s">
        <v>94</v>
      </c>
      <c r="C38" t="s">
        <v>90</v>
      </c>
      <c r="E38">
        <v>35</v>
      </c>
      <c r="J38">
        <v>36</v>
      </c>
      <c r="M38" t="str">
        <f t="shared" si="0"/>
        <v>false</v>
      </c>
      <c r="N38" t="str">
        <f t="shared" si="1"/>
        <v>true</v>
      </c>
      <c r="O38" t="str">
        <f t="shared" si="2"/>
        <v/>
      </c>
      <c r="P38" t="b">
        <f t="shared" si="3"/>
        <v>0</v>
      </c>
      <c r="Q38" t="e">
        <f t="shared" si="4"/>
        <v>#N/A</v>
      </c>
      <c r="R38" t="e">
        <f t="shared" si="5"/>
        <v>#N/A</v>
      </c>
      <c r="S38" t="s">
        <v>139</v>
      </c>
      <c r="T38" t="s">
        <v>137</v>
      </c>
      <c r="U38" t="e">
        <f t="shared" si="6"/>
        <v>#N/A</v>
      </c>
    </row>
    <row r="39" spans="1:21" x14ac:dyDescent="0.3">
      <c r="A39" t="s">
        <v>95</v>
      </c>
      <c r="B39" t="s">
        <v>96</v>
      </c>
      <c r="C39" t="s">
        <v>97</v>
      </c>
      <c r="D39" t="s">
        <v>14</v>
      </c>
      <c r="I39" t="s">
        <v>14</v>
      </c>
      <c r="M39" t="str">
        <f t="shared" si="0"/>
        <v>false</v>
      </c>
      <c r="N39" t="str">
        <f t="shared" si="1"/>
        <v>false</v>
      </c>
      <c r="O39" t="str">
        <f t="shared" si="2"/>
        <v>&lt;Field CanSymbolizeClassBreaks="true" CanSymbolizeUniqueValue="true" FeatureDescriptionVISIBLE" Searchable="false" Visible="false" /&gt;</v>
      </c>
      <c r="P39" t="str">
        <f t="shared" si="3"/>
        <v>&lt;Field CanSymbolizeClassBreaks="true" CanSymbolizeUniqueValue="true" FeatureDescriptionVISIBLE" Searchable="false" Visible="false" /&gt;</v>
      </c>
      <c r="Q39" t="e">
        <f t="shared" si="4"/>
        <v>#N/A</v>
      </c>
      <c r="R39" t="e">
        <f t="shared" si="5"/>
        <v>#N/A</v>
      </c>
      <c r="S39" t="s">
        <v>139</v>
      </c>
      <c r="T39" t="s">
        <v>137</v>
      </c>
      <c r="U39" t="e">
        <f t="shared" si="6"/>
        <v>#N/A</v>
      </c>
    </row>
    <row r="40" spans="1:21" x14ac:dyDescent="0.3">
      <c r="A40" t="s">
        <v>98</v>
      </c>
      <c r="B40" t="s">
        <v>99</v>
      </c>
      <c r="C40" t="s">
        <v>17</v>
      </c>
      <c r="D40" t="s">
        <v>14</v>
      </c>
      <c r="I40" t="s">
        <v>14</v>
      </c>
      <c r="M40" t="str">
        <f t="shared" si="0"/>
        <v>false</v>
      </c>
      <c r="N40" t="str">
        <f t="shared" si="1"/>
        <v>false</v>
      </c>
      <c r="O40" t="str">
        <f t="shared" si="2"/>
        <v>&lt;Field CanSymbolizeClassBreaks="true" CanSymbolizeUniqueValue="true" FeatureDescriptionPLC_PROMOTION" Searchable="false" Visible="false" /&gt;</v>
      </c>
      <c r="P40" t="str">
        <f t="shared" si="3"/>
        <v>&lt;Field CanSymbolizeClassBreaks="true" CanSymbolizeUniqueValue="true" FeatureDescriptionPLC_PROMOTION" Searchable="false" Visible="false" /&gt;</v>
      </c>
      <c r="Q40" t="e">
        <f t="shared" si="4"/>
        <v>#N/A</v>
      </c>
      <c r="R40" t="e">
        <f t="shared" si="5"/>
        <v>#N/A</v>
      </c>
      <c r="S40" t="s">
        <v>139</v>
      </c>
      <c r="T40" t="s">
        <v>137</v>
      </c>
      <c r="U40" t="e">
        <f t="shared" si="6"/>
        <v>#N/A</v>
      </c>
    </row>
    <row r="41" spans="1:21" x14ac:dyDescent="0.3">
      <c r="A41" t="s">
        <v>100</v>
      </c>
      <c r="B41" t="s">
        <v>101</v>
      </c>
      <c r="C41" t="s">
        <v>17</v>
      </c>
      <c r="D41" t="s">
        <v>14</v>
      </c>
      <c r="I41" t="s">
        <v>14</v>
      </c>
      <c r="M41" t="str">
        <f t="shared" si="0"/>
        <v>false</v>
      </c>
      <c r="N41" t="str">
        <f t="shared" si="1"/>
        <v>false</v>
      </c>
      <c r="O41" t="str">
        <f t="shared" si="2"/>
        <v>&lt;Field CanSymbolizeClassBreaks="true" CanSymbolizeUniqueValue="true" FeatureDescriptionARCHIVE_REASON" Searchable="false" Visible="false" /&gt;</v>
      </c>
      <c r="P41" t="str">
        <f t="shared" si="3"/>
        <v>&lt;Field CanSymbolizeClassBreaks="true" CanSymbolizeUniqueValue="true" FeatureDescriptionARCHIVE_REASON" Searchable="false" Visible="false" /&gt;</v>
      </c>
      <c r="Q41" t="e">
        <f t="shared" si="4"/>
        <v>#N/A</v>
      </c>
      <c r="R41" t="e">
        <f t="shared" si="5"/>
        <v>#N/A</v>
      </c>
      <c r="S41" t="s">
        <v>139</v>
      </c>
      <c r="T41" t="s">
        <v>137</v>
      </c>
      <c r="U41" t="e">
        <f t="shared" si="6"/>
        <v>#N/A</v>
      </c>
    </row>
    <row r="42" spans="1:21" x14ac:dyDescent="0.3">
      <c r="A42" t="s">
        <v>102</v>
      </c>
      <c r="B42" t="s">
        <v>103</v>
      </c>
      <c r="C42" t="s">
        <v>104</v>
      </c>
      <c r="D42" t="s">
        <v>14</v>
      </c>
      <c r="I42" t="s">
        <v>14</v>
      </c>
      <c r="M42" t="str">
        <f t="shared" si="0"/>
        <v>false</v>
      </c>
      <c r="N42" t="str">
        <f t="shared" si="1"/>
        <v>false</v>
      </c>
      <c r="O42" t="str">
        <f t="shared" si="2"/>
        <v>&lt;Field CanSymbolizeClassBreaks="true" CanSymbolizeUniqueValue="true" FeatureDescriptionARCHIVE_COMMENTS" Searchable="false" Visible="false" /&gt;</v>
      </c>
      <c r="P42" t="str">
        <f t="shared" si="3"/>
        <v>&lt;Field CanSymbolizeClassBreaks="true" CanSymbolizeUniqueValue="true" FeatureDescriptionARCHIVE_COMMENTS" Searchable="false" Visible="false" /&gt;</v>
      </c>
      <c r="Q42" t="e">
        <f t="shared" si="4"/>
        <v>#N/A</v>
      </c>
      <c r="R42" t="e">
        <f t="shared" si="5"/>
        <v>#N/A</v>
      </c>
      <c r="S42" t="s">
        <v>139</v>
      </c>
      <c r="T42" t="s">
        <v>137</v>
      </c>
      <c r="U42" t="e">
        <f t="shared" si="6"/>
        <v>#N/A</v>
      </c>
    </row>
    <row r="43" spans="1:21" x14ac:dyDescent="0.3">
      <c r="A43" t="s">
        <v>105</v>
      </c>
      <c r="B43" t="s">
        <v>106</v>
      </c>
      <c r="C43" t="s">
        <v>107</v>
      </c>
      <c r="E43">
        <v>36</v>
      </c>
      <c r="G43" t="s">
        <v>105</v>
      </c>
      <c r="J43">
        <v>37</v>
      </c>
      <c r="M43" t="str">
        <f t="shared" si="0"/>
        <v>false</v>
      </c>
      <c r="N43" t="str">
        <f t="shared" si="1"/>
        <v>true</v>
      </c>
      <c r="O43" t="str">
        <f t="shared" si="2"/>
        <v/>
      </c>
      <c r="P43" t="b">
        <f t="shared" si="3"/>
        <v>0</v>
      </c>
      <c r="Q43" t="e">
        <f t="shared" si="4"/>
        <v>#N/A</v>
      </c>
      <c r="R43" t="e">
        <f t="shared" si="5"/>
        <v>#N/A</v>
      </c>
      <c r="S43" t="s">
        <v>139</v>
      </c>
      <c r="T43" t="s">
        <v>137</v>
      </c>
      <c r="U43" t="e">
        <f t="shared" si="6"/>
        <v>#N/A</v>
      </c>
    </row>
    <row r="44" spans="1:21" x14ac:dyDescent="0.3">
      <c r="A44" t="s">
        <v>108</v>
      </c>
      <c r="B44" t="s">
        <v>109</v>
      </c>
      <c r="C44" t="s">
        <v>110</v>
      </c>
      <c r="E44">
        <v>37</v>
      </c>
      <c r="J44">
        <v>38</v>
      </c>
      <c r="M44" t="str">
        <f t="shared" si="0"/>
        <v>false</v>
      </c>
      <c r="N44" t="str">
        <f t="shared" si="1"/>
        <v>true</v>
      </c>
      <c r="O44" t="str">
        <f t="shared" si="2"/>
        <v/>
      </c>
      <c r="P44" t="b">
        <f t="shared" si="3"/>
        <v>0</v>
      </c>
      <c r="Q44" t="e">
        <f t="shared" si="4"/>
        <v>#N/A</v>
      </c>
      <c r="R44" t="e">
        <f t="shared" si="5"/>
        <v>#N/A</v>
      </c>
      <c r="S44" t="s">
        <v>139</v>
      </c>
      <c r="T44" t="s">
        <v>137</v>
      </c>
      <c r="U44" t="e">
        <f t="shared" si="6"/>
        <v>#N/A</v>
      </c>
    </row>
    <row r="45" spans="1:21" x14ac:dyDescent="0.3">
      <c r="A45" t="s">
        <v>112</v>
      </c>
      <c r="B45" t="s">
        <v>113</v>
      </c>
      <c r="C45" t="s">
        <v>87</v>
      </c>
      <c r="E45">
        <v>38</v>
      </c>
      <c r="J45">
        <v>39</v>
      </c>
      <c r="M45" t="str">
        <f t="shared" si="0"/>
        <v>false</v>
      </c>
      <c r="N45" t="str">
        <f t="shared" si="1"/>
        <v>true</v>
      </c>
      <c r="O45" t="str">
        <f t="shared" si="2"/>
        <v/>
      </c>
      <c r="P45" t="b">
        <f t="shared" si="3"/>
        <v>0</v>
      </c>
      <c r="Q45" t="e">
        <f t="shared" si="4"/>
        <v>#N/A</v>
      </c>
      <c r="R45" t="e">
        <f t="shared" si="5"/>
        <v>#N/A</v>
      </c>
      <c r="S45" t="s">
        <v>139</v>
      </c>
      <c r="T45" t="s">
        <v>137</v>
      </c>
      <c r="U45" t="e">
        <f t="shared" si="6"/>
        <v>#N/A</v>
      </c>
    </row>
    <row r="46" spans="1:21" x14ac:dyDescent="0.3">
      <c r="A46" t="s">
        <v>114</v>
      </c>
      <c r="B46" t="s">
        <v>115</v>
      </c>
      <c r="C46" t="s">
        <v>60</v>
      </c>
      <c r="E46">
        <v>39</v>
      </c>
      <c r="J46">
        <v>40</v>
      </c>
      <c r="M46" t="str">
        <f t="shared" si="0"/>
        <v>false</v>
      </c>
      <c r="N46" t="str">
        <f t="shared" si="1"/>
        <v>true</v>
      </c>
      <c r="O46" t="str">
        <f t="shared" si="2"/>
        <v/>
      </c>
      <c r="P46" t="b">
        <f t="shared" si="3"/>
        <v>0</v>
      </c>
      <c r="Q46" t="e">
        <f t="shared" si="4"/>
        <v>#N/A</v>
      </c>
      <c r="R46" t="e">
        <f t="shared" si="5"/>
        <v>#N/A</v>
      </c>
      <c r="S46" t="s">
        <v>139</v>
      </c>
      <c r="T46" t="s">
        <v>137</v>
      </c>
      <c r="U46" t="e">
        <f t="shared" si="6"/>
        <v>#N/A</v>
      </c>
    </row>
    <row r="47" spans="1:21" x14ac:dyDescent="0.3">
      <c r="A47" t="s">
        <v>116</v>
      </c>
      <c r="B47" t="s">
        <v>117</v>
      </c>
      <c r="C47" t="s">
        <v>65</v>
      </c>
      <c r="D47" t="s">
        <v>14</v>
      </c>
      <c r="I47" t="s">
        <v>14</v>
      </c>
      <c r="M47" t="str">
        <f t="shared" si="0"/>
        <v>false</v>
      </c>
      <c r="N47" t="str">
        <f t="shared" si="1"/>
        <v>false</v>
      </c>
      <c r="O47" t="str">
        <f t="shared" si="2"/>
        <v>&lt;Field CanSymbolizeClassBreaks="true" CanSymbolizeUniqueValue="true" FeatureDescriptionUNIQUE_ID" Searchable="false" Visible="false" /&gt;</v>
      </c>
      <c r="P47" t="str">
        <f t="shared" si="3"/>
        <v>&lt;Field CanSymbolizeClassBreaks="true" CanSymbolizeUniqueValue="true" FeatureDescriptionUNIQUE_ID" Searchable="false" Visible="false" /&gt;</v>
      </c>
      <c r="Q47" t="e">
        <f t="shared" si="4"/>
        <v>#N/A</v>
      </c>
      <c r="R47" t="e">
        <f t="shared" si="5"/>
        <v>#N/A</v>
      </c>
      <c r="S47" t="s">
        <v>139</v>
      </c>
      <c r="T47" t="s">
        <v>137</v>
      </c>
      <c r="U47" t="e">
        <f t="shared" si="6"/>
        <v>#N/A</v>
      </c>
    </row>
    <row r="48" spans="1:21" x14ac:dyDescent="0.3">
      <c r="A48" t="s">
        <v>118</v>
      </c>
      <c r="B48" t="s">
        <v>119</v>
      </c>
      <c r="C48" t="s">
        <v>65</v>
      </c>
      <c r="D48" t="s">
        <v>14</v>
      </c>
      <c r="I48" t="s">
        <v>14</v>
      </c>
      <c r="M48" t="str">
        <f t="shared" si="0"/>
        <v>false</v>
      </c>
      <c r="N48" t="str">
        <f t="shared" si="1"/>
        <v>false</v>
      </c>
      <c r="O48" t="str">
        <f t="shared" si="2"/>
        <v>&lt;Field CanSymbolizeClassBreaks="true" CanSymbolizeUniqueValue="true" FeatureDescriptionGLOBALID" Searchable="false" Visible="false" /&gt;</v>
      </c>
      <c r="P48" t="str">
        <f t="shared" si="3"/>
        <v>&lt;Field CanSymbolizeClassBreaks="true" CanSymbolizeUniqueValue="true" FeatureDescriptionGLOBALID" Searchable="false" Visible="false" /&gt;</v>
      </c>
      <c r="Q48" t="e">
        <f t="shared" si="4"/>
        <v>#N/A</v>
      </c>
      <c r="R48" t="e">
        <f t="shared" si="5"/>
        <v>#N/A</v>
      </c>
      <c r="S48" t="s">
        <v>139</v>
      </c>
      <c r="T48" t="s">
        <v>137</v>
      </c>
      <c r="U48" t="e">
        <f t="shared" si="6"/>
        <v>#N/A</v>
      </c>
    </row>
    <row r="49" spans="1:21" x14ac:dyDescent="0.3">
      <c r="A49" t="s">
        <v>120</v>
      </c>
      <c r="B49" t="s">
        <v>121</v>
      </c>
      <c r="C49" t="s">
        <v>122</v>
      </c>
      <c r="D49" t="s">
        <v>14</v>
      </c>
      <c r="I49" t="s">
        <v>14</v>
      </c>
      <c r="M49" t="str">
        <f t="shared" si="0"/>
        <v>false</v>
      </c>
      <c r="N49" t="str">
        <f t="shared" si="1"/>
        <v>false</v>
      </c>
      <c r="O49" t="str">
        <f t="shared" si="2"/>
        <v>&lt;Field CanSymbolizeClassBreaks="true" CanSymbolizeUniqueValue="true" FeatureDescriptionSHAPE" Searchable="false" Visible="false" /&gt;</v>
      </c>
      <c r="P49" t="str">
        <f t="shared" si="3"/>
        <v>&lt;Field CanSymbolizeClassBreaks="true" CanSymbolizeUniqueValue="true" FeatureDescriptionSHAPE" Searchable="false" Visible="false" /&gt;</v>
      </c>
      <c r="Q49" t="e">
        <f t="shared" si="4"/>
        <v>#N/A</v>
      </c>
      <c r="R49" t="e">
        <f t="shared" si="5"/>
        <v>#N/A</v>
      </c>
      <c r="S49" t="s">
        <v>139</v>
      </c>
      <c r="T49" t="s">
        <v>137</v>
      </c>
      <c r="U49" t="e">
        <f t="shared" si="6"/>
        <v>#N/A</v>
      </c>
    </row>
    <row r="50" spans="1:21" x14ac:dyDescent="0.3">
      <c r="A50" t="s">
        <v>123</v>
      </c>
      <c r="B50" t="s">
        <v>124</v>
      </c>
      <c r="E50">
        <v>40</v>
      </c>
      <c r="F50">
        <v>4</v>
      </c>
      <c r="J50">
        <v>41</v>
      </c>
      <c r="M50" t="str">
        <f t="shared" si="0"/>
        <v>true</v>
      </c>
      <c r="N50" t="str">
        <f t="shared" si="1"/>
        <v>true</v>
      </c>
      <c r="O50" t="str">
        <f t="shared" si="2"/>
        <v>&lt;Field CanSymbolizeClassBreaks="true" CanSymbolizeUniqueValue="true" FeatureDescriptionSHAPE_LENGTH" Searchable="true" Visible="true" /&gt;</v>
      </c>
      <c r="P50" t="str">
        <f t="shared" si="3"/>
        <v>&lt;Field CanSymbolizeClassBreaks="true" CanSymbolizeUniqueValue="true" FeatureDescriptionSHAPE_LENGTH" Searchable="true" Visible="true" /&gt;</v>
      </c>
      <c r="Q50" t="str">
        <f t="shared" si="4"/>
        <v>Footage -</v>
      </c>
      <c r="R50" t="str">
        <f t="shared" si="5"/>
        <v>{SHAPE_LENGTH}</v>
      </c>
      <c r="S50" t="s">
        <v>139</v>
      </c>
      <c r="T50" t="s">
        <v>137</v>
      </c>
      <c r="U50" t="str">
        <f t="shared" si="6"/>
        <v>&amp;lt;/span&amp;gt;&amp;lt;/div&amp;gt;&amp;lt;div&amp;gt;&amp;lt;span style=&amp;quot;font-size: 13.3333px;&amp;quot;&amp;gt;&amp;lt;br/&amp;gt;&amp;lt;/span&amp;gt;&amp;lt;/div&amp;gt;&amp;lt;div&amp;gt;&amp;lt;strong style=&amp;quot;font-size: 13.3333px;&amp;quot;&amp;gt;Footage -&amp;lt;/strong&amp;gt;&amp;lt;span style=&amp;quot;font-size: 13.3333px;&amp;quot;&amp;gt;&amp;amp;nbsp;{SHAPE_LENGTH}</v>
      </c>
    </row>
    <row r="51" spans="1:21" x14ac:dyDescent="0.3">
      <c r="A51" t="s">
        <v>125</v>
      </c>
      <c r="B51" t="s">
        <v>126</v>
      </c>
      <c r="C51" t="s">
        <v>127</v>
      </c>
      <c r="M51" t="str">
        <f t="shared" si="0"/>
        <v>false</v>
      </c>
      <c r="N51" t="str">
        <f t="shared" si="1"/>
        <v>true</v>
      </c>
      <c r="O51" t="str">
        <f t="shared" si="2"/>
        <v/>
      </c>
      <c r="P51" t="b">
        <f t="shared" si="3"/>
        <v>0</v>
      </c>
      <c r="Q51" t="e">
        <f t="shared" si="4"/>
        <v>#N/A</v>
      </c>
      <c r="R51" t="e">
        <f t="shared" si="5"/>
        <v>#N/A</v>
      </c>
      <c r="S51" t="s">
        <v>139</v>
      </c>
      <c r="T51" t="s">
        <v>137</v>
      </c>
      <c r="U51" t="e">
        <f t="shared" si="6"/>
        <v>#N/A</v>
      </c>
    </row>
    <row r="52" spans="1:21" x14ac:dyDescent="0.3">
      <c r="A52" t="s">
        <v>111</v>
      </c>
      <c r="B52" t="s">
        <v>128</v>
      </c>
      <c r="C52" t="s">
        <v>17</v>
      </c>
      <c r="M52" t="str">
        <f t="shared" si="0"/>
        <v>false</v>
      </c>
      <c r="N52" t="str">
        <f t="shared" si="1"/>
        <v>true</v>
      </c>
      <c r="O52" t="str">
        <f t="shared" si="2"/>
        <v/>
      </c>
      <c r="P52" t="b">
        <f t="shared" si="3"/>
        <v>0</v>
      </c>
      <c r="Q52" t="e">
        <f t="shared" si="4"/>
        <v>#N/A</v>
      </c>
      <c r="R52" t="e">
        <f t="shared" si="5"/>
        <v>#N/A</v>
      </c>
      <c r="S52" t="s">
        <v>139</v>
      </c>
      <c r="T52" t="s">
        <v>137</v>
      </c>
      <c r="U52" t="e">
        <f t="shared" si="6"/>
        <v>#N/A</v>
      </c>
    </row>
    <row r="53" spans="1:21" x14ac:dyDescent="0.3">
      <c r="A53" t="s">
        <v>129</v>
      </c>
      <c r="B53" t="s">
        <v>130</v>
      </c>
      <c r="C53" t="s">
        <v>65</v>
      </c>
      <c r="M53" t="str">
        <f t="shared" si="0"/>
        <v>false</v>
      </c>
      <c r="N53" t="str">
        <f t="shared" si="1"/>
        <v>true</v>
      </c>
      <c r="O53" t="str">
        <f t="shared" si="2"/>
        <v/>
      </c>
      <c r="P53" t="b">
        <f t="shared" si="3"/>
        <v>0</v>
      </c>
      <c r="Q53" t="e">
        <f t="shared" si="4"/>
        <v>#N/A</v>
      </c>
      <c r="R53" t="e">
        <f t="shared" si="5"/>
        <v>#N/A</v>
      </c>
      <c r="S53" t="s">
        <v>139</v>
      </c>
      <c r="T53" t="s">
        <v>137</v>
      </c>
      <c r="U53" t="e">
        <f t="shared" si="6"/>
        <v>#N/A</v>
      </c>
    </row>
    <row r="54" spans="1:21" x14ac:dyDescent="0.3">
      <c r="A54" t="s">
        <v>20</v>
      </c>
      <c r="B54" t="s">
        <v>21</v>
      </c>
      <c r="C54" t="s">
        <v>131</v>
      </c>
      <c r="M54" t="str">
        <f t="shared" si="0"/>
        <v>false</v>
      </c>
      <c r="N54" t="str">
        <f t="shared" si="1"/>
        <v>true</v>
      </c>
      <c r="O54" t="str">
        <f t="shared" si="2"/>
        <v/>
      </c>
      <c r="P54" t="b">
        <f t="shared" si="3"/>
        <v>0</v>
      </c>
      <c r="Q54" t="e">
        <f t="shared" si="4"/>
        <v>#N/A</v>
      </c>
      <c r="R54" t="e">
        <f t="shared" si="5"/>
        <v>#N/A</v>
      </c>
      <c r="S54" t="s">
        <v>139</v>
      </c>
      <c r="T54" t="s">
        <v>137</v>
      </c>
      <c r="U54" t="e">
        <f t="shared" si="6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ACCESS ROAD (EA)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Dickinson, Ryan</dc:creator>
  <cp:lastModifiedBy>Dickinson, Ryan</cp:lastModifiedBy>
  <dcterms:created xsi:type="dcterms:W3CDTF">2020-09-23T14:09:37Z</dcterms:created>
  <dcterms:modified xsi:type="dcterms:W3CDTF">2020-11-11T16:58:40Z</dcterms:modified>
</cp:coreProperties>
</file>