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repos\Excel_VBA\"/>
    </mc:Choice>
  </mc:AlternateContent>
  <xr:revisionPtr revIDLastSave="0" documentId="8_{C6248546-FD04-485C-9B92-3069E592D825}" xr6:coauthVersionLast="45" xr6:coauthVersionMax="45" xr10:uidLastSave="{00000000-0000-0000-0000-000000000000}"/>
  <bookViews>
    <workbookView xWindow="1920" yWindow="1500" windowWidth="21600" windowHeight="11280" xr2:uid="{E8CEE187-C36B-41C1-A287-C64E2F51746D}"/>
  </bookViews>
  <sheets>
    <sheet name="ACCESS ROAD (E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4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3" i="1"/>
  <c r="W2" i="1"/>
  <c r="V3" i="1" a="1"/>
  <c r="V3" i="1" s="1"/>
  <c r="V4" i="1" a="1"/>
  <c r="V4" i="1" s="1"/>
  <c r="V5" i="1" a="1"/>
  <c r="V5" i="1" s="1"/>
  <c r="V6" i="1" a="1"/>
  <c r="V6" i="1"/>
  <c r="V7" i="1" a="1"/>
  <c r="V7" i="1" s="1"/>
  <c r="V8" i="1" a="1"/>
  <c r="V8" i="1"/>
  <c r="V9" i="1" a="1"/>
  <c r="V9" i="1" s="1"/>
  <c r="V10" i="1" a="1"/>
  <c r="V10" i="1" s="1"/>
  <c r="V11" i="1" a="1"/>
  <c r="V11" i="1" s="1"/>
  <c r="V12" i="1" a="1"/>
  <c r="V12" i="1"/>
  <c r="V13" i="1" a="1"/>
  <c r="V13" i="1" s="1"/>
  <c r="V14" i="1" a="1"/>
  <c r="V14" i="1"/>
  <c r="V15" i="1" a="1"/>
  <c r="V15" i="1" s="1"/>
  <c r="V16" i="1" a="1"/>
  <c r="V16" i="1" s="1"/>
  <c r="V17" i="1" a="1"/>
  <c r="V17" i="1" s="1"/>
  <c r="V18" i="1" a="1"/>
  <c r="V18" i="1"/>
  <c r="V19" i="1" a="1"/>
  <c r="V19" i="1" s="1"/>
  <c r="V20" i="1" a="1"/>
  <c r="V20" i="1"/>
  <c r="V21" i="1" a="1"/>
  <c r="V21" i="1" s="1"/>
  <c r="V22" i="1" a="1"/>
  <c r="V22" i="1" s="1"/>
  <c r="V23" i="1" a="1"/>
  <c r="V23" i="1" s="1"/>
  <c r="V24" i="1" a="1"/>
  <c r="V24" i="1"/>
  <c r="V25" i="1" a="1"/>
  <c r="V25" i="1" s="1"/>
  <c r="V26" i="1" a="1"/>
  <c r="V26" i="1"/>
  <c r="V27" i="1" a="1"/>
  <c r="V27" i="1" s="1"/>
  <c r="V28" i="1" a="1"/>
  <c r="V28" i="1" s="1"/>
  <c r="V29" i="1" a="1"/>
  <c r="V29" i="1" s="1"/>
  <c r="V30" i="1" a="1"/>
  <c r="V30" i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/>
  <c r="V37" i="1" a="1"/>
  <c r="V37" i="1" s="1"/>
  <c r="V38" i="1" a="1"/>
  <c r="V38" i="1"/>
  <c r="V39" i="1" a="1"/>
  <c r="V39" i="1" s="1"/>
  <c r="V40" i="1" a="1"/>
  <c r="V40" i="1" s="1"/>
  <c r="V41" i="1" a="1"/>
  <c r="V41" i="1" s="1"/>
  <c r="V42" i="1" a="1"/>
  <c r="V42" i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2" i="1" a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2" i="1"/>
  <c r="O9" i="1"/>
  <c r="O10" i="1"/>
  <c r="O21" i="1"/>
  <c r="O22" i="1"/>
  <c r="O33" i="1"/>
  <c r="O34" i="1"/>
  <c r="O45" i="1"/>
  <c r="O46" i="1"/>
  <c r="N3" i="1"/>
  <c r="N4" i="1"/>
  <c r="O4" i="1" s="1"/>
  <c r="N5" i="1"/>
  <c r="O5" i="1" s="1"/>
  <c r="N6" i="1"/>
  <c r="N7" i="1"/>
  <c r="N8" i="1"/>
  <c r="N9" i="1"/>
  <c r="N10" i="1"/>
  <c r="N11" i="1"/>
  <c r="N12" i="1"/>
  <c r="N13" i="1"/>
  <c r="N14" i="1"/>
  <c r="N15" i="1"/>
  <c r="N16" i="1"/>
  <c r="O16" i="1" s="1"/>
  <c r="N17" i="1"/>
  <c r="O17" i="1" s="1"/>
  <c r="N18" i="1"/>
  <c r="N19" i="1"/>
  <c r="N20" i="1"/>
  <c r="N21" i="1"/>
  <c r="N22" i="1"/>
  <c r="N23" i="1"/>
  <c r="N24" i="1"/>
  <c r="N25" i="1"/>
  <c r="N26" i="1"/>
  <c r="N27" i="1"/>
  <c r="N28" i="1"/>
  <c r="O28" i="1" s="1"/>
  <c r="N29" i="1"/>
  <c r="O29" i="1" s="1"/>
  <c r="N30" i="1"/>
  <c r="N31" i="1"/>
  <c r="N32" i="1"/>
  <c r="N33" i="1"/>
  <c r="N34" i="1"/>
  <c r="N35" i="1"/>
  <c r="N36" i="1"/>
  <c r="N37" i="1"/>
  <c r="N38" i="1"/>
  <c r="N39" i="1"/>
  <c r="N40" i="1"/>
  <c r="O40" i="1" s="1"/>
  <c r="N41" i="1"/>
  <c r="O41" i="1" s="1"/>
  <c r="N42" i="1"/>
  <c r="N43" i="1"/>
  <c r="N44" i="1"/>
  <c r="N45" i="1"/>
  <c r="N46" i="1"/>
  <c r="N47" i="1"/>
  <c r="N48" i="1"/>
  <c r="N49" i="1"/>
  <c r="N50" i="1"/>
  <c r="N51" i="1"/>
  <c r="N52" i="1"/>
  <c r="O52" i="1" s="1"/>
  <c r="N53" i="1"/>
  <c r="O53" i="1" s="1"/>
  <c r="N54" i="1"/>
  <c r="N2" i="1"/>
  <c r="M3" i="1"/>
  <c r="O3" i="1" s="1"/>
  <c r="M4" i="1"/>
  <c r="M5" i="1"/>
  <c r="M6" i="1"/>
  <c r="O6" i="1" s="1"/>
  <c r="M7" i="1"/>
  <c r="O7" i="1" s="1"/>
  <c r="M8" i="1"/>
  <c r="O8" i="1" s="1"/>
  <c r="M9" i="1"/>
  <c r="M10" i="1"/>
  <c r="M11" i="1"/>
  <c r="O11" i="1" s="1"/>
  <c r="M12" i="1"/>
  <c r="O12" i="1" s="1"/>
  <c r="M13" i="1"/>
  <c r="O13" i="1" s="1"/>
  <c r="M14" i="1"/>
  <c r="O14" i="1" s="1"/>
  <c r="M15" i="1"/>
  <c r="O15" i="1" s="1"/>
  <c r="M16" i="1"/>
  <c r="M17" i="1"/>
  <c r="M18" i="1"/>
  <c r="O18" i="1" s="1"/>
  <c r="M19" i="1"/>
  <c r="O19" i="1" s="1"/>
  <c r="M20" i="1"/>
  <c r="O20" i="1" s="1"/>
  <c r="M21" i="1"/>
  <c r="M22" i="1"/>
  <c r="M23" i="1"/>
  <c r="O23" i="1" s="1"/>
  <c r="M24" i="1"/>
  <c r="O24" i="1" s="1"/>
  <c r="M25" i="1"/>
  <c r="O25" i="1" s="1"/>
  <c r="M26" i="1"/>
  <c r="O26" i="1" s="1"/>
  <c r="M27" i="1"/>
  <c r="O27" i="1" s="1"/>
  <c r="M28" i="1"/>
  <c r="M29" i="1"/>
  <c r="M30" i="1"/>
  <c r="O30" i="1" s="1"/>
  <c r="M31" i="1"/>
  <c r="O31" i="1" s="1"/>
  <c r="M32" i="1"/>
  <c r="O32" i="1" s="1"/>
  <c r="M33" i="1"/>
  <c r="M34" i="1"/>
  <c r="M35" i="1"/>
  <c r="O35" i="1" s="1"/>
  <c r="M36" i="1"/>
  <c r="O36" i="1" s="1"/>
  <c r="M37" i="1"/>
  <c r="O37" i="1" s="1"/>
  <c r="M38" i="1"/>
  <c r="O38" i="1" s="1"/>
  <c r="M39" i="1"/>
  <c r="O39" i="1" s="1"/>
  <c r="M40" i="1"/>
  <c r="M41" i="1"/>
  <c r="M42" i="1"/>
  <c r="O42" i="1" s="1"/>
  <c r="M43" i="1"/>
  <c r="O43" i="1" s="1"/>
  <c r="M44" i="1"/>
  <c r="O44" i="1" s="1"/>
  <c r="M45" i="1"/>
  <c r="M46" i="1"/>
  <c r="M47" i="1"/>
  <c r="O47" i="1" s="1"/>
  <c r="M48" i="1"/>
  <c r="O48" i="1" s="1"/>
  <c r="M49" i="1"/>
  <c r="O49" i="1" s="1"/>
  <c r="M50" i="1"/>
  <c r="O50" i="1" s="1"/>
  <c r="M51" i="1"/>
  <c r="O51" i="1" s="1"/>
  <c r="M52" i="1"/>
  <c r="M53" i="1"/>
  <c r="M54" i="1"/>
  <c r="O54" i="1" s="1"/>
  <c r="M2" i="1"/>
  <c r="O2" i="1" s="1"/>
  <c r="Q3" i="1" a="1"/>
  <c r="Q3" i="1" s="1"/>
  <c r="R3" i="1" s="1"/>
  <c r="Q4" i="1" a="1"/>
  <c r="Q4" i="1" s="1"/>
  <c r="R4" i="1" s="1"/>
  <c r="Q5" i="1" a="1"/>
  <c r="Q5" i="1" s="1"/>
  <c r="R5" i="1" s="1"/>
  <c r="Q6" i="1" a="1"/>
  <c r="Q6" i="1" s="1"/>
  <c r="Q7" i="1" a="1"/>
  <c r="Q7" i="1" s="1"/>
  <c r="R7" i="1" s="1"/>
  <c r="Q8" i="1" a="1"/>
  <c r="Q8" i="1" s="1"/>
  <c r="Q9" i="1" a="1"/>
  <c r="Q9" i="1" s="1"/>
  <c r="R9" i="1" s="1"/>
  <c r="Q10" i="1" a="1"/>
  <c r="Q10" i="1" s="1"/>
  <c r="R10" i="1" s="1"/>
  <c r="Q11" i="1" a="1"/>
  <c r="Q11" i="1" s="1"/>
  <c r="Q12" i="1" a="1"/>
  <c r="Q12" i="1" s="1"/>
  <c r="R12" i="1" s="1"/>
  <c r="Q13" i="1" a="1"/>
  <c r="Q13" i="1"/>
  <c r="R13" i="1" s="1"/>
  <c r="Q14" i="1" a="1"/>
  <c r="Q14" i="1" s="1"/>
  <c r="R14" i="1" s="1"/>
  <c r="Q15" i="1" a="1"/>
  <c r="Q15" i="1" s="1"/>
  <c r="R15" i="1" s="1"/>
  <c r="Q16" i="1" a="1"/>
  <c r="Q16" i="1" s="1"/>
  <c r="Q17" i="1" a="1"/>
  <c r="Q17" i="1" s="1"/>
  <c r="R17" i="1" s="1"/>
  <c r="Q18" i="1" a="1"/>
  <c r="Q18" i="1" s="1"/>
  <c r="Q19" i="1" a="1"/>
  <c r="Q19" i="1" s="1"/>
  <c r="R19" i="1" s="1"/>
  <c r="Q20" i="1" a="1"/>
  <c r="Q20" i="1" s="1"/>
  <c r="Q21" i="1" a="1"/>
  <c r="Q21" i="1" s="1"/>
  <c r="R21" i="1" s="1"/>
  <c r="Q22" i="1" a="1"/>
  <c r="Q22" i="1" s="1"/>
  <c r="Q23" i="1" a="1"/>
  <c r="Q23" i="1" s="1"/>
  <c r="Q24" i="1" a="1"/>
  <c r="Q24" i="1" s="1"/>
  <c r="Q25" i="1" a="1"/>
  <c r="Q25" i="1" s="1"/>
  <c r="R25" i="1" s="1"/>
  <c r="Q26" i="1" a="1"/>
  <c r="Q26" i="1" s="1"/>
  <c r="R26" i="1" s="1"/>
  <c r="Q27" i="1" a="1"/>
  <c r="Q27" i="1" s="1"/>
  <c r="R27" i="1" s="1"/>
  <c r="Q28" i="1" a="1"/>
  <c r="Q28" i="1" s="1"/>
  <c r="Q29" i="1" a="1"/>
  <c r="Q29" i="1" s="1"/>
  <c r="R29" i="1" s="1"/>
  <c r="Q30" i="1" a="1"/>
  <c r="Q30" i="1" s="1"/>
  <c r="Q31" i="1" a="1"/>
  <c r="Q31" i="1" s="1"/>
  <c r="R31" i="1" s="1"/>
  <c r="Q32" i="1" a="1"/>
  <c r="Q32" i="1" s="1"/>
  <c r="Q33" i="1" a="1"/>
  <c r="Q33" i="1" s="1"/>
  <c r="R33" i="1" s="1"/>
  <c r="Q34" i="1" a="1"/>
  <c r="Q34" i="1" s="1"/>
  <c r="Q35" i="1" a="1"/>
  <c r="Q35" i="1" s="1"/>
  <c r="R35" i="1" s="1"/>
  <c r="Q36" i="1" a="1"/>
  <c r="Q36" i="1" s="1"/>
  <c r="Q37" i="1" a="1"/>
  <c r="Q37" i="1"/>
  <c r="R37" i="1" s="1"/>
  <c r="Q38" i="1" a="1"/>
  <c r="Q38" i="1" s="1"/>
  <c r="R38" i="1" s="1"/>
  <c r="Q39" i="1" a="1"/>
  <c r="Q39" i="1" s="1"/>
  <c r="Q40" i="1" a="1"/>
  <c r="Q40" i="1" s="1"/>
  <c r="Q41" i="1" a="1"/>
  <c r="Q41" i="1" s="1"/>
  <c r="R41" i="1" s="1"/>
  <c r="Q42" i="1" a="1"/>
  <c r="Q42" i="1" s="1"/>
  <c r="R42" i="1" s="1"/>
  <c r="Q43" i="1" a="1"/>
  <c r="Q43" i="1" s="1"/>
  <c r="R43" i="1" s="1"/>
  <c r="Q44" i="1" a="1"/>
  <c r="Q44" i="1" s="1"/>
  <c r="Q45" i="1" a="1"/>
  <c r="Q45" i="1" s="1"/>
  <c r="R45" i="1" s="1"/>
  <c r="Q46" i="1" a="1"/>
  <c r="Q46" i="1" s="1"/>
  <c r="R46" i="1" s="1"/>
  <c r="Q47" i="1" a="1"/>
  <c r="Q47" i="1" s="1"/>
  <c r="Q48" i="1" a="1"/>
  <c r="Q48" i="1" s="1"/>
  <c r="R48" i="1" s="1"/>
  <c r="Q49" i="1" a="1"/>
  <c r="Q49" i="1" s="1"/>
  <c r="R49" i="1" s="1"/>
  <c r="Q50" i="1" a="1"/>
  <c r="Q50" i="1" s="1"/>
  <c r="Q51" i="1" a="1"/>
  <c r="Q51" i="1" s="1"/>
  <c r="Q52" i="1" a="1"/>
  <c r="Q52" i="1" s="1"/>
  <c r="Q53" i="1" a="1"/>
  <c r="Q53" i="1" s="1"/>
  <c r="R53" i="1" s="1"/>
  <c r="Q54" i="1" a="1"/>
  <c r="Q54" i="1" s="1"/>
  <c r="R54" i="1" s="1"/>
  <c r="Q2" i="1" a="1"/>
  <c r="Q2" i="1" s="1"/>
  <c r="R2" i="1" s="1"/>
  <c r="R8" i="1"/>
  <c r="R20" i="1"/>
  <c r="R24" i="1"/>
  <c r="R32" i="1"/>
  <c r="R36" i="1"/>
  <c r="R44" i="1"/>
  <c r="R11" i="1"/>
  <c r="R23" i="1"/>
  <c r="R47" i="1"/>
  <c r="R34" i="1" l="1"/>
  <c r="R22" i="1"/>
  <c r="R30" i="1"/>
  <c r="R18" i="1"/>
  <c r="R52" i="1"/>
  <c r="R40" i="1"/>
  <c r="R51" i="1"/>
  <c r="R39" i="1"/>
  <c r="R28" i="1"/>
  <c r="R16" i="1"/>
  <c r="R6" i="1"/>
  <c r="R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<sst xmlns="http://schemas.openxmlformats.org/spreadsheetml/2006/main" count="208" uniqueCount="144">
  <si>
    <t>Future Field Name</t>
  </si>
  <si>
    <t>Future Field Alias</t>
  </si>
  <si>
    <t>Future Field Type</t>
  </si>
  <si>
    <t>Hide</t>
  </si>
  <si>
    <t>App Field Order</t>
  </si>
  <si>
    <t>Feature Desc Order</t>
  </si>
  <si>
    <t>Searchable</t>
  </si>
  <si>
    <t>App Notes</t>
  </si>
  <si>
    <t>Mobile Hide</t>
  </si>
  <si>
    <t>Mobile App Field Order</t>
  </si>
  <si>
    <t>Mobile Searchable</t>
  </si>
  <si>
    <t>Mobile App Notes</t>
  </si>
  <si>
    <t>OBJECTID</t>
  </si>
  <si>
    <t>OBJECT ID - 10</t>
  </si>
  <si>
    <t>HIDDEN</t>
  </si>
  <si>
    <t>ROAD_NAME</t>
  </si>
  <si>
    <t>Road Name</t>
  </si>
  <si>
    <t>Text - 50</t>
  </si>
  <si>
    <t>TYPE</t>
  </si>
  <si>
    <t>Access Road Type</t>
  </si>
  <si>
    <t>PROJECT_NAME</t>
  </si>
  <si>
    <t>Project Name</t>
  </si>
  <si>
    <t>Text - 100</t>
  </si>
  <si>
    <t>PROJECT_TYPE</t>
  </si>
  <si>
    <t>Project Type</t>
  </si>
  <si>
    <t>STATUS</t>
  </si>
  <si>
    <t>Status</t>
  </si>
  <si>
    <t>OPERATOR</t>
  </si>
  <si>
    <t>Operator</t>
  </si>
  <si>
    <t>OWNER</t>
  </si>
  <si>
    <t>Owner</t>
  </si>
  <si>
    <t>ROAD_OWNER</t>
  </si>
  <si>
    <t>Road Owner</t>
  </si>
  <si>
    <t>ACCESSIBILITY</t>
  </si>
  <si>
    <t>Accessibility</t>
  </si>
  <si>
    <t>GATED</t>
  </si>
  <si>
    <t>Gated</t>
  </si>
  <si>
    <t>GATE_INFO</t>
  </si>
  <si>
    <t>Gate Information</t>
  </si>
  <si>
    <t>Text - 250</t>
  </si>
  <si>
    <t>SURFACE_TYPE</t>
  </si>
  <si>
    <t>Surface Type</t>
  </si>
  <si>
    <t>USE_RESTRICT</t>
  </si>
  <si>
    <t>Use Restrict</t>
  </si>
  <si>
    <t>RIGHTOFWAY_ID</t>
  </si>
  <si>
    <t>Right of Way ID</t>
  </si>
  <si>
    <t>EASEMENT_ID</t>
  </si>
  <si>
    <t>Easement ID</t>
  </si>
  <si>
    <t>WORKORDER</t>
  </si>
  <si>
    <t>Work Order Number</t>
  </si>
  <si>
    <t>PERMIT_NUM</t>
  </si>
  <si>
    <t>Permit Number</t>
  </si>
  <si>
    <t>ROAD_WIDTH</t>
  </si>
  <si>
    <t>Road Width</t>
  </si>
  <si>
    <t>SOURCE</t>
  </si>
  <si>
    <t>Spatial Data Source</t>
  </si>
  <si>
    <t>SOURCE_PROVIDER</t>
  </si>
  <si>
    <t>Source Provider</t>
  </si>
  <si>
    <t>SOURCE_DATE</t>
  </si>
  <si>
    <t>Source Date</t>
  </si>
  <si>
    <t>Date</t>
  </si>
  <si>
    <t>COMMENTS</t>
  </si>
  <si>
    <t>Comments</t>
  </si>
  <si>
    <t>GGS_DISTRICT_ID</t>
  </si>
  <si>
    <t>GGS District ID</t>
  </si>
  <si>
    <t>Guid</t>
  </si>
  <si>
    <t>OPERATING_AREA</t>
  </si>
  <si>
    <t>Operating Area</t>
  </si>
  <si>
    <t>OPERATING_GROUP</t>
  </si>
  <si>
    <t>Operating Group</t>
  </si>
  <si>
    <t>FRANCHISE</t>
  </si>
  <si>
    <t>Franchise</t>
  </si>
  <si>
    <t>DIVISION</t>
  </si>
  <si>
    <t>Division</t>
  </si>
  <si>
    <t>DISTRICT</t>
  </si>
  <si>
    <t>District</t>
  </si>
  <si>
    <t>GGS_NAME</t>
  </si>
  <si>
    <t>GGS Name</t>
  </si>
  <si>
    <t>GGS_NUMBER</t>
  </si>
  <si>
    <t>GGS Number</t>
  </si>
  <si>
    <t>FIELD_OFFICE</t>
  </si>
  <si>
    <t>Field Office</t>
  </si>
  <si>
    <t>PROGRAM_NAME</t>
  </si>
  <si>
    <t>Program Name</t>
  </si>
  <si>
    <t>TEXT - 100</t>
  </si>
  <si>
    <t>CREATED_USER</t>
  </si>
  <si>
    <t>Username of Creator</t>
  </si>
  <si>
    <t>TEXT - 50</t>
  </si>
  <si>
    <t>CREATED_DATE</t>
  </si>
  <si>
    <t>Date Created</t>
  </si>
  <si>
    <t>DATE</t>
  </si>
  <si>
    <t>LAST_EDITED_USER</t>
  </si>
  <si>
    <t>Username of Last Editor</t>
  </si>
  <si>
    <t>LAST_EDITED_DATE</t>
  </si>
  <si>
    <t>Date Last Edited</t>
  </si>
  <si>
    <t>VISIBLE</t>
  </si>
  <si>
    <t>Visible</t>
  </si>
  <si>
    <t>Text - 5</t>
  </si>
  <si>
    <t>PLC_PROMOTION</t>
  </si>
  <si>
    <t>PLC Promotion</t>
  </si>
  <si>
    <t>ARCHIVE_REASON</t>
  </si>
  <si>
    <t>Archive Reason</t>
  </si>
  <si>
    <t>ARCHIVE_COMMENTS</t>
  </si>
  <si>
    <t>Archive Comments</t>
  </si>
  <si>
    <t>Text - 255</t>
  </si>
  <si>
    <t>PIPELINE_ID</t>
  </si>
  <si>
    <t>Pipeline ID</t>
  </si>
  <si>
    <t>Text -25</t>
  </si>
  <si>
    <t>ROUTE_RANK</t>
  </si>
  <si>
    <t>Route Rank</t>
  </si>
  <si>
    <t>TEXT - 10</t>
  </si>
  <si>
    <t>PRIORITY_RANK</t>
  </si>
  <si>
    <t>ROUTE_NUMBER</t>
  </si>
  <si>
    <t>Route Number</t>
  </si>
  <si>
    <t>EXPIRE_DATE</t>
  </si>
  <si>
    <t>Expire Date</t>
  </si>
  <si>
    <t>UNIQUE_ID</t>
  </si>
  <si>
    <t>Unique ID</t>
  </si>
  <si>
    <t>GLOBALID</t>
  </si>
  <si>
    <t>Global ID</t>
  </si>
  <si>
    <t>SHAPE</t>
  </si>
  <si>
    <t>Shape</t>
  </si>
  <si>
    <t>GEOMETRY</t>
  </si>
  <si>
    <t>SHAPE_LENGTH</t>
  </si>
  <si>
    <t>Footage</t>
  </si>
  <si>
    <t>SITE_ID</t>
  </si>
  <si>
    <t>Site ID</t>
  </si>
  <si>
    <t>Long - 10 - 0</t>
  </si>
  <si>
    <t>Priority Rank</t>
  </si>
  <si>
    <t>EDGE_GLOBAL_ID</t>
  </si>
  <si>
    <t>Edge Global ID</t>
  </si>
  <si>
    <t>TEXT - 255</t>
  </si>
  <si>
    <t>&amp;lt;/span&amp;gt;&amp;lt;/div&amp;gt;"</t>
  </si>
  <si>
    <t>&amp;lt;/span&amp;gt;&amp;lt;/div&amp;gt;&amp;lt;div&amp;gt;&amp;lt;span style=&amp;quot;font-size: 13.3333px;&amp;quot;&amp;gt;&amp;lt;br/&amp;gt;&amp;lt;/span&amp;gt;&amp;lt;/div&amp;gt;&amp;lt;div&amp;gt;&amp;lt;strong style=&amp;quot;font-size: 13.3333px;&amp;quot;&amp;gt;Project Name -&amp;lt;/strong&amp;gt;&amp;lt;span style=&amp;quot;font-size: 13.3333px;&amp;quot;&amp;gt;&amp;amp;nbsp;{PROJECT_NAME}</t>
  </si>
  <si>
    <t>&amp;lt;/span&amp;gt;&amp;lt;/div&amp;gt;&amp;lt;div&amp;gt;&amp;lt;span style=&amp;quot;font-size: 13.3333px;&amp;quot;&amp;gt;&amp;lt;br/&amp;gt;&amp;lt;/span&amp;gt;&amp;lt;/div&amp;gt;&amp;lt;div&amp;gt;&amp;lt;strong style=&amp;quot;font-size: 13.3333px;&amp;quot;&amp;gt;Footage -&amp;lt;/strong&amp;gt;&amp;lt;span style=&amp;quot;font-size: 13.3333px;&amp;quot;&amp;gt;&amp;amp;nbsp;{SHAPE_LENGTH}</t>
  </si>
  <si>
    <t>Copy Feature Description Below</t>
  </si>
  <si>
    <t>M_Visible</t>
  </si>
  <si>
    <t>M_Editable</t>
  </si>
  <si>
    <t>M_Date_Format</t>
  </si>
  <si>
    <t>M_Number_Format</t>
  </si>
  <si>
    <t>Field_Configs</t>
  </si>
  <si>
    <t>&lt;Field CanSymbolizeClassBreaks="true" CanSymbolizeUniqueValue="true"</t>
  </si>
  <si>
    <t>&amp;lt;/span&amp;gt;&amp;lt;div&amp;gt;&amp;lt;span style=&amp;quot;font-size: 13.3333px;&amp;quot;&amp;gt;&amp;lt;br/&amp;gt;&amp;lt;/span&amp;gt;&amp;lt;/div&amp;gt;&amp;lt;div&amp;gt;&amp;lt;strong style=&amp;quot;font-size: 13.3333px;&amp;quot;&amp;gt;Road Name -&amp;lt;/strong&amp;gt;&amp;lt;span style=&amp;quot;font-size: 13.3333px;&amp;quot;&amp;gt;&amp;amp;nbsp;{ROAD_NAME}</t>
  </si>
  <si>
    <t>&amp;lt;/span&amp;gt;&amp;lt;/div&amp;gt;&amp;lt;div&amp;gt;&amp;lt;span style=&amp;quot;font-size: 13.3333px;&amp;quot;&amp;gt;&amp;lt;br/&amp;gt;&amp;lt;/span&amp;gt;&amp;lt;/div&amp;gt;&amp;lt;div&amp;gt;&amp;lt;strong style=&amp;quot;font-size: 13.3333px;&amp;quot;&amp;gt;Access Road Type -&amp;lt;/strong&amp;gt;&amp;lt;span style=&amp;quot;font-size: 13.3333px;&amp;quot;&amp;gt;&amp;amp;nbsp;{TYPE}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</si>
</sst>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A4AC-4DFE-4CAE-9301-BECD9510F1BD}">
  <sheetPr codeName="Sheet1"/>
  <dimension ref="A1:W55"/>
  <sheetViews>
    <sheetView tabSelected="1" topLeftCell="L1" workbookViewId="0">
      <selection activeCell="W54" sqref="W5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96</v>
      </c>
      <c r="O1" t="s">
        <v>141</v>
      </c>
      <c r="P1" t="s">
        <v>135</v>
      </c>
      <c r="Q1" t="s">
        <v>139</v>
      </c>
      <c r="R1" t="s">
        <v>140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</row>
    <row r="2" spans="1:23" x14ac:dyDescent="0.3">
      <c r="A2" t="s">
        <v>12</v>
      </c>
      <c r="B2" t="s">
        <v>12</v>
      </c>
      <c r="C2" t="s">
        <v>13</v>
      </c>
      <c r="D2" t="s">
        <v>14</v>
      </c>
      <c r="I2" t="s">
        <v>14</v>
      </c>
      <c r="M2" t="str">
        <f>IF(F2&lt;&gt;"","true","false")</f>
        <v>false</v>
      </c>
      <c r="N2" t="str">
        <f>IF(ISNUMBER(SEARCH("*hid*",D2)),"false","true")</f>
        <v>false</v>
      </c>
      <c r="O2" t="e">
        <f>IF(L2&lt;&gt;"",$L$1&amp;" "&amp;$M$1&amp;$I2&amp;""""&amp;" "&amp;$N$1&amp;D2&amp;""""&amp;" "&amp;"Searchable="""&amp;M2&amp;""""&amp;" "&amp;"Visible="""&amp;N2&amp;""""&amp;" "&amp;"/&gt;",IF((AND($M2="false",$N2="true")),"",$O$1&amp;" "&amp;#REF!&amp;A2&amp;""""&amp;" "&amp;"Searchable="""&amp;M2&amp;""""&amp;" "&amp;"Visible="""&amp;N2&amp;""""&amp;" "&amp;"/&gt;"))</f>
        <v>#REF!</v>
      </c>
      <c r="P2" t="e">
        <v>#N/A</v>
      </c>
      <c r="Q2" t="str" cm="1">
        <f t="array" ref="Q2">IF(SUM(COUNTIF(C2,{"*short*","*double*","*long*"})),"""format"""&amp;": {"&amp;" "&amp;"""places"""&amp;" :  "&amp;"2"&amp;","&amp;"""digitSeparator"""&amp;" : " &amp;"true"&amp;"}","")</f>
        <v/>
      </c>
      <c r="R2" t="e">
        <f>IF(AND(Q2="",P2=""),"""fieldInfos"""&amp;": [ "&amp;"{"&amp;" "&amp;"""fieldName"""&amp;": "&amp;""""&amp;A2&amp;""""&amp;","&amp;"""visible"""&amp;": " &amp;#REF!&amp;","&amp;"""isEditable"""&amp;": " &amp;#REF!&amp;","&amp;"""label"""&amp;": "&amp;""""&amp;B2&amp;""""&amp;"}"&amp;",",IF(Q2="","{"&amp;" "&amp;"""fieldName"""&amp;": "&amp;""""&amp;A2&amp;""""&amp;","&amp;"""visible"""&amp;": " &amp;#REF!&amp;","&amp;"""isEditable"""&amp;": " &amp;#REF!&amp;","&amp;"""label"""&amp;": "&amp;""""&amp;B2&amp;""""&amp;","&amp; P2&amp;"}"&amp;",",IF(P2="","{"&amp;" "&amp;"""fieldName"""&amp;": "&amp;""""&amp;A2&amp;""""&amp;","&amp;"""visible"""&amp;": " &amp;#REF!&amp;","&amp;"""isEditable"""&amp;": " &amp;#REF!&amp;","&amp;"""label"""&amp;": "&amp;""""&amp;B2&amp;""""&amp;","&amp;Q2&amp;"}"&amp;",")))</f>
        <v>#N/A</v>
      </c>
      <c r="S2" t="str">
        <f>IF(COUNTIF(I2,"*hidden*"),"false","true")</f>
        <v>false</v>
      </c>
      <c r="T2" t="str">
        <f>IF(A2="CREATED_DATE","false",IF(A2="CREATED_USER","false",IF(A2="GLOBALID","false",IF(A2="LAST_EDITED_DATE","false",IF(A2="LAST_EDITED_USER","false",IF(A2="OBJECTID","false",IF(A2="UNIQUE_ID","false",IF(A2="NETWORK_ROUTE_ID","false",IF(A2="SENT_TO_FLOWCAL","false",IF(A2="TECHNICIAN_REQ_TO_DELETE_LF","false",IF(A2="MXASSETNUM","false",IF(A2="MXSITEID","false",IF(A2="GGS","false",IF(A2="SHAPE","false",IF(A2="SHAPE.LEN","false",IF(A2="SHAPE.AREA","false",IF(A2="DIVISION","false",IF(A2="ENCROACHMENT_ID_LEGACY","false",IF(A2="FRANCHISE","false",IF(A2="GGS_DISTRICT_ID","false",IF(A2="INSTALLED_DATE","false",IF(A2="OBSERVATION_ID","false",IF(A2="PATROL_INTERVAL","false",IF(A2="PATROL_VENDOR","false",IF(A2="PATROL_YEAR","false",IF(A2="PRESERVE_RELATE_ID","false",IF(A2="PRESERVE_RELATE_INSTANCE","false",IF(A2="TO_DATE","false",IF(A2="FRANCHISE_ID","false",IF(A2="IS_SAFETY_CRITICAL_EQUIPMENT","false",IF(A2="RATING","false",IF(A2="PIPELINE_ID","false","true"))))))))))))))))))))))))))))))))</f>
        <v>false</v>
      </c>
      <c r="U2" t="str">
        <f>IF(COUNTIF(C2,"*date*"),"""format"""&amp;": {"&amp;" "&amp;"""dateFormat"""&amp;" :  "&amp;"""shortDateShortTime"""&amp;","&amp;"""timezone"""&amp;" : " &amp;"""utc"""&amp;"}","")</f>
        <v/>
      </c>
      <c r="V2" t="str" cm="1">
        <f t="array" ref="V2">IF(SUM(COUNTIF(C2,{"*short*","*double*","*long*"})),"""format"""&amp;": {"&amp;" "&amp;"""places"""&amp;" :  "&amp;"2"&amp;","&amp;"""digitSeparator"""&amp;" : " &amp;"true"&amp;"}","")</f>
        <v/>
      </c>
      <c r="W2" t="str">
        <f>IF(AND(V2="",U2=""),"""fieldInfos"""&amp;": [ "&amp;"{"&amp;" "&amp;"""fieldName"""&amp;": "&amp;""""&amp;A2&amp;""""&amp;","&amp;"""visible"""&amp;": " &amp;S2&amp;","&amp;"""isEditable"""&amp;": " &amp;T2&amp;","&amp;"""label"""&amp;": "&amp;""""&amp;B2&amp;""""&amp;"}"&amp;",",IF(V2="","{"&amp;" "&amp;"""fieldName"""&amp;": "&amp;""""&amp;A2&amp;""""&amp;","&amp;"""visible"""&amp;": " &amp;S2&amp;","&amp;"""isEditable"""&amp;": " &amp;T2&amp;","&amp;"""label"""&amp;": "&amp;""""&amp;B2&amp;""""&amp;","&amp; U2&amp;"}"&amp;",",IF(U2="","{"&amp;" "&amp;"""fieldName"""&amp;": "&amp;""""&amp;A2&amp;""""&amp;","&amp;"""visible"""&amp;": " &amp;S2&amp;","&amp;"""isEditable"""&amp;": " &amp;T2&amp;","&amp;"""label"""&amp;": "&amp;""""&amp;B2&amp;""""&amp;","&amp;V2&amp;"}"&amp;",")))</f>
        <v>"fieldInfos": [ { "fieldName": "OBJECTID","visible": false,"isEditable": false,"label": "OBJECTID"},</v>
      </c>
    </row>
    <row r="3" spans="1:23" x14ac:dyDescent="0.3">
      <c r="A3" t="s">
        <v>15</v>
      </c>
      <c r="B3" t="s">
        <v>16</v>
      </c>
      <c r="C3" t="s">
        <v>17</v>
      </c>
      <c r="E3">
        <v>1</v>
      </c>
      <c r="F3">
        <v>1</v>
      </c>
      <c r="G3" t="s">
        <v>15</v>
      </c>
      <c r="J3">
        <v>1</v>
      </c>
      <c r="M3" t="str">
        <f t="shared" ref="M3:M54" si="0">IF(F3&lt;&gt;"","true","false")</f>
        <v>true</v>
      </c>
      <c r="N3" t="str">
        <f t="shared" ref="N3:N54" si="1">IF(ISNUMBER(SEARCH("*hid*",D3)),"false","true")</f>
        <v>true</v>
      </c>
      <c r="O3" t="e">
        <f>IF(L3&lt;&gt;"",$L$1&amp;" "&amp;$M$1&amp;$I3&amp;""""&amp;" "&amp;$N$1&amp;D3&amp;""""&amp;" "&amp;"Searchable="""&amp;M3&amp;""""&amp;" "&amp;"Visible="""&amp;N3&amp;""""&amp;" "&amp;"/&gt;",IF((AND($M3="false",$N3="true")),"",$O$1&amp;" "&amp;#REF!&amp;A3&amp;""""&amp;" "&amp;"Searchable="""&amp;M3&amp;""""&amp;" "&amp;"Visible="""&amp;N3&amp;""""&amp;" "&amp;"/&gt;"))</f>
        <v>#REF!</v>
      </c>
      <c r="P3" t="s">
        <v>142</v>
      </c>
      <c r="Q3" t="str" cm="1">
        <f t="array" ref="Q3">IF(SUM(COUNTIF(C3,{"*short*","*double*","*long*"})),"""format"""&amp;": {"&amp;" "&amp;"""places"""&amp;" :  "&amp;"2"&amp;","&amp;"""digitSeparator"""&amp;" : " &amp;"true"&amp;"}","")</f>
        <v/>
      </c>
      <c r="R3" t="e">
        <f>IF(AND(Q3="",P3=""),"{"&amp;" "&amp;"""fieldName"""&amp;": "&amp;""""&amp;A3&amp;""""&amp;","&amp;"""visible"""&amp;": " &amp;#REF!&amp;","&amp;"""isEditable"""&amp;": " &amp;#REF!&amp;","&amp;"""label"""&amp;": "&amp;""""&amp;B3&amp;""""&amp;"}"&amp;",",IF(Q3="","{"&amp;" "&amp;"""fieldName"""&amp;": "&amp;""""&amp;A3&amp;""""&amp;","&amp;"""visible"""&amp;": " &amp;#REF!&amp;","&amp;"""isEditable"""&amp;": " &amp;#REF!&amp;","&amp;"""label"""&amp;": "&amp;""""&amp;B3&amp;""""&amp;","&amp; P3&amp;"}"&amp;",",IF(P3="","{"&amp;" "&amp;"""fieldName"""&amp;": "&amp;""""&amp;A3&amp;""""&amp;","&amp;"""visible"""&amp;": " &amp;#REF!&amp;","&amp;"""isEditable"""&amp;": " &amp;#REF!&amp;","&amp;"""label"""&amp;": "&amp;""""&amp;B3&amp;""""&amp;","&amp;Q3&amp;"}"&amp;",")))</f>
        <v>#REF!</v>
      </c>
      <c r="S3" t="str">
        <f t="shared" ref="S3:S54" si="2">IF(COUNTIF(I3,"*hidden*"),"false","true")</f>
        <v>true</v>
      </c>
      <c r="T3" t="str">
        <f t="shared" ref="T3:T54" si="3">IF(A3="CREATED_DATE","false",IF(A3="CREATED_USER","false",IF(A3="GLOBALID","false",IF(A3="LAST_EDITED_DATE","false",IF(A3="LAST_EDITED_USER","false",IF(A3="OBJECTID","false",IF(A3="UNIQUE_ID","false",IF(A3="NETWORK_ROUTE_ID","false",IF(A3="SENT_TO_FLOWCAL","false",IF(A3="TECHNICIAN_REQ_TO_DELETE_LF","false",IF(A3="MXASSETNUM","false",IF(A3="MXSITEID","false",IF(A3="GGS","false",IF(A3="SHAPE","false",IF(A3="SHAPE.LEN","false",IF(A3="SHAPE.AREA","false",IF(A3="DIVISION","false",IF(A3="ENCROACHMENT_ID_LEGACY","false",IF(A3="FRANCHISE","false",IF(A3="GGS_DISTRICT_ID","false",IF(A3="INSTALLED_DATE","false",IF(A3="OBSERVATION_ID","false",IF(A3="PATROL_INTERVAL","false",IF(A3="PATROL_VENDOR","false",IF(A3="PATROL_YEAR","false",IF(A3="PRESERVE_RELATE_ID","false",IF(A3="PRESERVE_RELATE_INSTANCE","false",IF(A3="TO_DATE","false",IF(A3="FRANCHISE_ID","false",IF(A3="IS_SAFETY_CRITICAL_EQUIPMENT","false",IF(A3="RATING","false",IF(A3="PIPELINE_ID","false","true"))))))))))))))))))))))))))))))))</f>
        <v>true</v>
      </c>
      <c r="U3" t="str">
        <f t="shared" ref="U3:U54" si="4">IF(COUNTIF(C3,"*date*"),"""format"""&amp;": {"&amp;" "&amp;"""dateFormat"""&amp;" :  "&amp;"""shortDateShortTime"""&amp;","&amp;"""timezone"""&amp;" : " &amp;"""utc"""&amp;"}","")</f>
        <v/>
      </c>
      <c r="V3" t="str" cm="1">
        <f t="array" ref="V3">IF(SUM(COUNTIF(C3,{"*short*","*double*","*long*"})),"""format"""&amp;": {"&amp;" "&amp;"""places"""&amp;" :  "&amp;"2"&amp;","&amp;"""digitSeparator"""&amp;" : " &amp;"true"&amp;"}","")</f>
        <v/>
      </c>
      <c r="W3" t="str">
        <f>IF(AND(V3="",U3=""),"{"&amp;" "&amp;"""fieldName"""&amp;": "&amp;""""&amp;A3&amp;""""&amp;","&amp;"""visible"""&amp;": " &amp;S3&amp;","&amp;"""isEditable"""&amp;": " &amp;T3&amp;","&amp;"""label"""&amp;": "&amp;""""&amp;B3&amp;""""&amp;"}"&amp;",",IF(V3="","{"&amp;" "&amp;"""fieldName"""&amp;": "&amp;""""&amp;A3&amp;""""&amp;","&amp;"""visible"""&amp;": " &amp;S3&amp;","&amp;"""isEditable"""&amp;": " &amp;T3&amp;","&amp;"""label"""&amp;": "&amp;""""&amp;B3&amp;""""&amp;","&amp; U3&amp;"}"&amp;",",IF(U3="","{"&amp;" "&amp;"""fieldName"""&amp;": "&amp;""""&amp;A3&amp;""""&amp;","&amp;"""visible"""&amp;": " &amp;S3&amp;","&amp;"""isEditable"""&amp;": " &amp;T3&amp;","&amp;"""label"""&amp;": "&amp;""""&amp;B3&amp;""""&amp;","&amp;V3&amp;"}"&amp;",")))</f>
        <v>{ "fieldName": "ROAD_NAME","visible": true,"isEditable": true,"label": "Road Name"},</v>
      </c>
    </row>
    <row r="4" spans="1:23" x14ac:dyDescent="0.3">
      <c r="A4" t="s">
        <v>18</v>
      </c>
      <c r="B4" t="s">
        <v>19</v>
      </c>
      <c r="C4" t="s">
        <v>17</v>
      </c>
      <c r="E4">
        <v>2</v>
      </c>
      <c r="F4">
        <v>2</v>
      </c>
      <c r="J4">
        <v>2</v>
      </c>
      <c r="M4" t="str">
        <f t="shared" si="0"/>
        <v>true</v>
      </c>
      <c r="N4" t="str">
        <f t="shared" si="1"/>
        <v>true</v>
      </c>
      <c r="O4" t="e">
        <f>IF(L4&lt;&gt;"",$L$1&amp;" "&amp;$M$1&amp;$I4&amp;""""&amp;" "&amp;$N$1&amp;D4&amp;""""&amp;" "&amp;"Searchable="""&amp;M4&amp;""""&amp;" "&amp;"Visible="""&amp;N4&amp;""""&amp;" "&amp;"/&gt;",IF((AND($M4="false",$N4="true")),"",$O$1&amp;" "&amp;#REF!&amp;A4&amp;""""&amp;" "&amp;"Searchable="""&amp;M4&amp;""""&amp;" "&amp;"Visible="""&amp;N4&amp;""""&amp;" "&amp;"/&gt;"))</f>
        <v>#REF!</v>
      </c>
      <c r="P4" t="s">
        <v>143</v>
      </c>
      <c r="Q4" t="str" cm="1">
        <f t="array" ref="Q4">IF(SUM(COUNTIF(C4,{"*short*","*double*","*long*"})),"""format"""&amp;": {"&amp;" "&amp;"""places"""&amp;" :  "&amp;"2"&amp;","&amp;"""digitSeparator"""&amp;" : " &amp;"true"&amp;"}","")</f>
        <v/>
      </c>
      <c r="R4" t="e">
        <f>IF(AND(Q4="",P4=""),"{"&amp;" "&amp;"""fieldName"""&amp;": "&amp;""""&amp;A4&amp;""""&amp;","&amp;"""visible"""&amp;": " &amp;#REF!&amp;","&amp;"""isEditable"""&amp;": " &amp;#REF!&amp;","&amp;"""label"""&amp;": "&amp;""""&amp;B4&amp;""""&amp;"}"&amp;",",IF(Q4="","{"&amp;" "&amp;"""fieldName"""&amp;": "&amp;""""&amp;A4&amp;""""&amp;","&amp;"""visible"""&amp;": " &amp;#REF!&amp;","&amp;"""isEditable"""&amp;": " &amp;#REF!&amp;","&amp;"""label"""&amp;": "&amp;""""&amp;B4&amp;""""&amp;","&amp; P4&amp;"}"&amp;",",IF(P4="","{"&amp;" "&amp;"""fieldName"""&amp;": "&amp;""""&amp;A4&amp;""""&amp;","&amp;"""visible"""&amp;": " &amp;#REF!&amp;","&amp;"""isEditable"""&amp;": " &amp;#REF!&amp;","&amp;"""label"""&amp;": "&amp;""""&amp;B4&amp;""""&amp;","&amp;Q4&amp;"}"&amp;",")))</f>
        <v>#REF!</v>
      </c>
      <c r="S4" t="str">
        <f t="shared" si="2"/>
        <v>true</v>
      </c>
      <c r="T4" t="str">
        <f t="shared" si="3"/>
        <v>true</v>
      </c>
      <c r="U4" t="str">
        <f t="shared" si="4"/>
        <v/>
      </c>
      <c r="V4" t="str" cm="1">
        <f t="array" ref="V4">IF(SUM(COUNTIF(C4,{"*short*","*double*","*long*"})),"""format"""&amp;": {"&amp;" "&amp;"""places"""&amp;" :  "&amp;"2"&amp;","&amp;"""digitSeparator"""&amp;" : " &amp;"true"&amp;"}","")</f>
        <v/>
      </c>
      <c r="W4" t="str">
        <f t="shared" ref="W4:W53" si="5">IF(AND(V4="",U4=""),"{"&amp;" "&amp;"""fieldName"""&amp;": "&amp;""""&amp;A4&amp;""""&amp;","&amp;"""visible"""&amp;": " &amp;S4&amp;","&amp;"""isEditable"""&amp;": " &amp;T4&amp;","&amp;"""label"""&amp;": "&amp;""""&amp;B4&amp;""""&amp;"}"&amp;",",IF(V4="","{"&amp;" "&amp;"""fieldName"""&amp;": "&amp;""""&amp;A4&amp;""""&amp;","&amp;"""visible"""&amp;": " &amp;S4&amp;","&amp;"""isEditable"""&amp;": " &amp;T4&amp;","&amp;"""label"""&amp;": "&amp;""""&amp;B4&amp;""""&amp;","&amp; U4&amp;"}"&amp;",",IF(U4="","{"&amp;" "&amp;"""fieldName"""&amp;": "&amp;""""&amp;A4&amp;""""&amp;","&amp;"""visible"""&amp;": " &amp;S4&amp;","&amp;"""isEditable"""&amp;": " &amp;T4&amp;","&amp;"""label"""&amp;": "&amp;""""&amp;B4&amp;""""&amp;","&amp;V4&amp;"}"&amp;",")))</f>
        <v>{ "fieldName": "TYPE","visible": true,"isEditable": true,"label": "Access Road Type"},</v>
      </c>
    </row>
    <row r="5" spans="1:23" x14ac:dyDescent="0.3">
      <c r="A5" t="s">
        <v>20</v>
      </c>
      <c r="B5" t="s">
        <v>21</v>
      </c>
      <c r="C5" t="s">
        <v>22</v>
      </c>
      <c r="E5">
        <v>3</v>
      </c>
      <c r="F5">
        <v>3</v>
      </c>
      <c r="G5" t="s">
        <v>20</v>
      </c>
      <c r="J5">
        <v>3</v>
      </c>
      <c r="K5" t="s">
        <v>20</v>
      </c>
      <c r="M5" t="str">
        <f t="shared" si="0"/>
        <v>true</v>
      </c>
      <c r="N5" t="str">
        <f t="shared" si="1"/>
        <v>true</v>
      </c>
      <c r="O5" t="e">
        <f>IF(L5&lt;&gt;"",$L$1&amp;" "&amp;$M$1&amp;$I5&amp;""""&amp;" "&amp;$N$1&amp;D5&amp;""""&amp;" "&amp;"Searchable="""&amp;M5&amp;""""&amp;" "&amp;"Visible="""&amp;N5&amp;""""&amp;" "&amp;"/&gt;",IF((AND($M5="false",$N5="true")),"",$O$1&amp;" "&amp;#REF!&amp;A5&amp;""""&amp;" "&amp;"Searchable="""&amp;M5&amp;""""&amp;" "&amp;"Visible="""&amp;N5&amp;""""&amp;" "&amp;"/&gt;"))</f>
        <v>#REF!</v>
      </c>
      <c r="P5" t="s">
        <v>133</v>
      </c>
      <c r="Q5" t="str" cm="1">
        <f t="array" ref="Q5">IF(SUM(COUNTIF(C5,{"*short*","*double*","*long*"})),"""format"""&amp;": {"&amp;" "&amp;"""places"""&amp;" :  "&amp;"2"&amp;","&amp;"""digitSeparator"""&amp;" : " &amp;"true"&amp;"}","")</f>
        <v/>
      </c>
      <c r="R5" t="e">
        <f>IF(AND(Q5="",P5=""),"{"&amp;" "&amp;"""fieldName"""&amp;": "&amp;""""&amp;A5&amp;""""&amp;","&amp;"""visible"""&amp;": " &amp;#REF!&amp;","&amp;"""isEditable"""&amp;": " &amp;#REF!&amp;","&amp;"""label"""&amp;": "&amp;""""&amp;B5&amp;""""&amp;"}"&amp;",",IF(Q5="","{"&amp;" "&amp;"""fieldName"""&amp;": "&amp;""""&amp;A5&amp;""""&amp;","&amp;"""visible"""&amp;": " &amp;#REF!&amp;","&amp;"""isEditable"""&amp;": " &amp;#REF!&amp;","&amp;"""label"""&amp;": "&amp;""""&amp;B5&amp;""""&amp;","&amp; P5&amp;"}"&amp;",",IF(P5="","{"&amp;" "&amp;"""fieldName"""&amp;": "&amp;""""&amp;A5&amp;""""&amp;","&amp;"""visible"""&amp;": " &amp;#REF!&amp;","&amp;"""isEditable"""&amp;": " &amp;#REF!&amp;","&amp;"""label"""&amp;": "&amp;""""&amp;B5&amp;""""&amp;","&amp;Q5&amp;"}"&amp;",")))</f>
        <v>#REF!</v>
      </c>
      <c r="S5" t="str">
        <f t="shared" si="2"/>
        <v>true</v>
      </c>
      <c r="T5" t="str">
        <f t="shared" si="3"/>
        <v>true</v>
      </c>
      <c r="U5" t="str">
        <f t="shared" si="4"/>
        <v/>
      </c>
      <c r="V5" t="str" cm="1">
        <f t="array" ref="V5">IF(SUM(COUNTIF(C5,{"*short*","*double*","*long*"})),"""format"""&amp;": {"&amp;" "&amp;"""places"""&amp;" :  "&amp;"2"&amp;","&amp;"""digitSeparator"""&amp;" : " &amp;"true"&amp;"}","")</f>
        <v/>
      </c>
      <c r="W5" t="str">
        <f t="shared" si="5"/>
        <v>{ "fieldName": "PROJECT_NAME","visible": true,"isEditable": true,"label": "Project Name"},</v>
      </c>
    </row>
    <row r="6" spans="1:23" x14ac:dyDescent="0.3">
      <c r="A6" t="s">
        <v>23</v>
      </c>
      <c r="B6" t="s">
        <v>24</v>
      </c>
      <c r="C6" t="s">
        <v>17</v>
      </c>
      <c r="E6">
        <v>4</v>
      </c>
      <c r="J6">
        <v>4</v>
      </c>
      <c r="M6" t="str">
        <f t="shared" si="0"/>
        <v>false</v>
      </c>
      <c r="N6" t="str">
        <f t="shared" si="1"/>
        <v>true</v>
      </c>
      <c r="O6" t="str">
        <f>IF(L6&lt;&gt;"",$L$1&amp;" "&amp;$M$1&amp;$I6&amp;""""&amp;" "&amp;$N$1&amp;D6&amp;""""&amp;" "&amp;"Searchable="""&amp;M6&amp;""""&amp;" "&amp;"Visible="""&amp;N6&amp;""""&amp;" "&amp;"/&gt;",IF((AND($M6="false",$N6="true")),"",$O$1&amp;" "&amp;#REF!&amp;A6&amp;""""&amp;" "&amp;"Searchable="""&amp;M6&amp;""""&amp;" "&amp;"Visible="""&amp;N6&amp;""""&amp;" "&amp;"/&gt;"))</f>
        <v/>
      </c>
      <c r="P6" t="e">
        <v>#N/A</v>
      </c>
      <c r="Q6" t="str" cm="1">
        <f t="array" ref="Q6">IF(SUM(COUNTIF(C6,{"*short*","*double*","*long*"})),"""format"""&amp;": {"&amp;" "&amp;"""places"""&amp;" :  "&amp;"2"&amp;","&amp;"""digitSeparator"""&amp;" : " &amp;"true"&amp;"}","")</f>
        <v/>
      </c>
      <c r="R6" t="e">
        <f>IF(AND(Q6="",P6=""),"{"&amp;" "&amp;"""fieldName"""&amp;": "&amp;""""&amp;A6&amp;""""&amp;","&amp;"""visible"""&amp;": " &amp;#REF!&amp;","&amp;"""isEditable"""&amp;": " &amp;#REF!&amp;","&amp;"""label"""&amp;": "&amp;""""&amp;B6&amp;""""&amp;"}"&amp;",",IF(Q6="","{"&amp;" "&amp;"""fieldName"""&amp;": "&amp;""""&amp;A6&amp;""""&amp;","&amp;"""visible"""&amp;": " &amp;#REF!&amp;","&amp;"""isEditable"""&amp;": " &amp;#REF!&amp;","&amp;"""label"""&amp;": "&amp;""""&amp;B6&amp;""""&amp;","&amp; P6&amp;"}"&amp;",",IF(P6="","{"&amp;" "&amp;"""fieldName"""&amp;": "&amp;""""&amp;A6&amp;""""&amp;","&amp;"""visible"""&amp;": " &amp;#REF!&amp;","&amp;"""isEditable"""&amp;": " &amp;#REF!&amp;","&amp;"""label"""&amp;": "&amp;""""&amp;B6&amp;""""&amp;","&amp;Q6&amp;"}"&amp;",")))</f>
        <v>#N/A</v>
      </c>
      <c r="S6" t="str">
        <f t="shared" si="2"/>
        <v>true</v>
      </c>
      <c r="T6" t="str">
        <f t="shared" si="3"/>
        <v>true</v>
      </c>
      <c r="U6" t="str">
        <f t="shared" si="4"/>
        <v/>
      </c>
      <c r="V6" t="str" cm="1">
        <f t="array" ref="V6">IF(SUM(COUNTIF(C6,{"*short*","*double*","*long*"})),"""format"""&amp;": {"&amp;" "&amp;"""places"""&amp;" :  "&amp;"2"&amp;","&amp;"""digitSeparator"""&amp;" : " &amp;"true"&amp;"}","")</f>
        <v/>
      </c>
      <c r="W6" t="str">
        <f t="shared" si="5"/>
        <v>{ "fieldName": "PROJECT_TYPE","visible": true,"isEditable": true,"label": "Project Type"},</v>
      </c>
    </row>
    <row r="7" spans="1:23" x14ac:dyDescent="0.3">
      <c r="A7" t="s">
        <v>25</v>
      </c>
      <c r="B7" t="s">
        <v>26</v>
      </c>
      <c r="C7" t="s">
        <v>17</v>
      </c>
      <c r="E7">
        <v>5</v>
      </c>
      <c r="J7">
        <v>5</v>
      </c>
      <c r="M7" t="str">
        <f t="shared" si="0"/>
        <v>false</v>
      </c>
      <c r="N7" t="str">
        <f t="shared" si="1"/>
        <v>true</v>
      </c>
      <c r="O7" t="str">
        <f>IF(L7&lt;&gt;"",$L$1&amp;" "&amp;$M$1&amp;$I7&amp;""""&amp;" "&amp;$N$1&amp;D7&amp;""""&amp;" "&amp;"Searchable="""&amp;M7&amp;""""&amp;" "&amp;"Visible="""&amp;N7&amp;""""&amp;" "&amp;"/&gt;",IF((AND($M7="false",$N7="true")),"",$O$1&amp;" "&amp;#REF!&amp;A7&amp;""""&amp;" "&amp;"Searchable="""&amp;M7&amp;""""&amp;" "&amp;"Visible="""&amp;N7&amp;""""&amp;" "&amp;"/&gt;"))</f>
        <v/>
      </c>
      <c r="P7" t="e">
        <v>#N/A</v>
      </c>
      <c r="Q7" t="str" cm="1">
        <f t="array" ref="Q7">IF(SUM(COUNTIF(C7,{"*short*","*double*","*long*"})),"""format"""&amp;": {"&amp;" "&amp;"""places"""&amp;" :  "&amp;"2"&amp;","&amp;"""digitSeparator"""&amp;" : " &amp;"true"&amp;"}","")</f>
        <v/>
      </c>
      <c r="R7" t="e">
        <f>IF(AND(Q7="",P7=""),"{"&amp;" "&amp;"""fieldName"""&amp;": "&amp;""""&amp;A7&amp;""""&amp;","&amp;"""visible"""&amp;": " &amp;#REF!&amp;","&amp;"""isEditable"""&amp;": " &amp;#REF!&amp;","&amp;"""label"""&amp;": "&amp;""""&amp;B7&amp;""""&amp;"}"&amp;",",IF(Q7="","{"&amp;" "&amp;"""fieldName"""&amp;": "&amp;""""&amp;A7&amp;""""&amp;","&amp;"""visible"""&amp;": " &amp;#REF!&amp;","&amp;"""isEditable"""&amp;": " &amp;#REF!&amp;","&amp;"""label"""&amp;": "&amp;""""&amp;B7&amp;""""&amp;","&amp; P7&amp;"}"&amp;",",IF(P7="","{"&amp;" "&amp;"""fieldName"""&amp;": "&amp;""""&amp;A7&amp;""""&amp;","&amp;"""visible"""&amp;": " &amp;#REF!&amp;","&amp;"""isEditable"""&amp;": " &amp;#REF!&amp;","&amp;"""label"""&amp;": "&amp;""""&amp;B7&amp;""""&amp;","&amp;Q7&amp;"}"&amp;",")))</f>
        <v>#N/A</v>
      </c>
      <c r="S7" t="str">
        <f t="shared" si="2"/>
        <v>true</v>
      </c>
      <c r="T7" t="str">
        <f t="shared" si="3"/>
        <v>true</v>
      </c>
      <c r="U7" t="str">
        <f t="shared" si="4"/>
        <v/>
      </c>
      <c r="V7" t="str" cm="1">
        <f t="array" ref="V7">IF(SUM(COUNTIF(C7,{"*short*","*double*","*long*"})),"""format"""&amp;": {"&amp;" "&amp;"""places"""&amp;" :  "&amp;"2"&amp;","&amp;"""digitSeparator"""&amp;" : " &amp;"true"&amp;"}","")</f>
        <v/>
      </c>
      <c r="W7" t="str">
        <f t="shared" si="5"/>
        <v>{ "fieldName": "STATUS","visible": true,"isEditable": true,"label": "Status"},</v>
      </c>
    </row>
    <row r="8" spans="1:23" x14ac:dyDescent="0.3">
      <c r="A8" t="s">
        <v>27</v>
      </c>
      <c r="B8" t="s">
        <v>28</v>
      </c>
      <c r="C8" t="s">
        <v>22</v>
      </c>
      <c r="E8">
        <v>6</v>
      </c>
      <c r="J8">
        <v>6</v>
      </c>
      <c r="M8" t="str">
        <f t="shared" si="0"/>
        <v>false</v>
      </c>
      <c r="N8" t="str">
        <f t="shared" si="1"/>
        <v>true</v>
      </c>
      <c r="O8" t="str">
        <f>IF(L8&lt;&gt;"",$L$1&amp;" "&amp;$M$1&amp;$I8&amp;""""&amp;" "&amp;$N$1&amp;D8&amp;""""&amp;" "&amp;"Searchable="""&amp;M8&amp;""""&amp;" "&amp;"Visible="""&amp;N8&amp;""""&amp;" "&amp;"/&gt;",IF((AND($M8="false",$N8="true")),"",$O$1&amp;" "&amp;#REF!&amp;A8&amp;""""&amp;" "&amp;"Searchable="""&amp;M8&amp;""""&amp;" "&amp;"Visible="""&amp;N8&amp;""""&amp;" "&amp;"/&gt;"))</f>
        <v/>
      </c>
      <c r="P8" t="e">
        <v>#N/A</v>
      </c>
      <c r="Q8" t="str" cm="1">
        <f t="array" ref="Q8">IF(SUM(COUNTIF(C8,{"*short*","*double*","*long*"})),"""format"""&amp;": {"&amp;" "&amp;"""places"""&amp;" :  "&amp;"2"&amp;","&amp;"""digitSeparator"""&amp;" : " &amp;"true"&amp;"}","")</f>
        <v/>
      </c>
      <c r="R8" t="e">
        <f>IF(AND(Q8="",P8=""),"{"&amp;" "&amp;"""fieldName"""&amp;": "&amp;""""&amp;A8&amp;""""&amp;","&amp;"""visible"""&amp;": " &amp;#REF!&amp;","&amp;"""isEditable"""&amp;": " &amp;#REF!&amp;","&amp;"""label"""&amp;": "&amp;""""&amp;B8&amp;""""&amp;"}"&amp;",",IF(Q8="","{"&amp;" "&amp;"""fieldName"""&amp;": "&amp;""""&amp;A8&amp;""""&amp;","&amp;"""visible"""&amp;": " &amp;#REF!&amp;","&amp;"""isEditable"""&amp;": " &amp;#REF!&amp;","&amp;"""label"""&amp;": "&amp;""""&amp;B8&amp;""""&amp;","&amp; P8&amp;"}"&amp;",",IF(P8="","{"&amp;" "&amp;"""fieldName"""&amp;": "&amp;""""&amp;A8&amp;""""&amp;","&amp;"""visible"""&amp;": " &amp;#REF!&amp;","&amp;"""isEditable"""&amp;": " &amp;#REF!&amp;","&amp;"""label"""&amp;": "&amp;""""&amp;B8&amp;""""&amp;","&amp;Q8&amp;"}"&amp;",")))</f>
        <v>#N/A</v>
      </c>
      <c r="S8" t="str">
        <f t="shared" si="2"/>
        <v>true</v>
      </c>
      <c r="T8" t="str">
        <f t="shared" si="3"/>
        <v>true</v>
      </c>
      <c r="U8" t="str">
        <f t="shared" si="4"/>
        <v/>
      </c>
      <c r="V8" t="str" cm="1">
        <f t="array" ref="V8">IF(SUM(COUNTIF(C8,{"*short*","*double*","*long*"})),"""format"""&amp;": {"&amp;" "&amp;"""places"""&amp;" :  "&amp;"2"&amp;","&amp;"""digitSeparator"""&amp;" : " &amp;"true"&amp;"}","")</f>
        <v/>
      </c>
      <c r="W8" t="str">
        <f t="shared" si="5"/>
        <v>{ "fieldName": "OPERATOR","visible": true,"isEditable": true,"label": "Operator"},</v>
      </c>
    </row>
    <row r="9" spans="1:23" x14ac:dyDescent="0.3">
      <c r="A9" t="s">
        <v>29</v>
      </c>
      <c r="B9" t="s">
        <v>30</v>
      </c>
      <c r="C9" t="s">
        <v>22</v>
      </c>
      <c r="E9">
        <v>7</v>
      </c>
      <c r="J9">
        <v>7</v>
      </c>
      <c r="M9" t="str">
        <f t="shared" si="0"/>
        <v>false</v>
      </c>
      <c r="N9" t="str">
        <f t="shared" si="1"/>
        <v>true</v>
      </c>
      <c r="O9" t="str">
        <f>IF(L9&lt;&gt;"",$L$1&amp;" "&amp;$M$1&amp;$I9&amp;""""&amp;" "&amp;$N$1&amp;D9&amp;""""&amp;" "&amp;"Searchable="""&amp;M9&amp;""""&amp;" "&amp;"Visible="""&amp;N9&amp;""""&amp;" "&amp;"/&gt;",IF((AND($M9="false",$N9="true")),"",$O$1&amp;" "&amp;#REF!&amp;A9&amp;""""&amp;" "&amp;"Searchable="""&amp;M9&amp;""""&amp;" "&amp;"Visible="""&amp;N9&amp;""""&amp;" "&amp;"/&gt;"))</f>
        <v/>
      </c>
      <c r="P9" t="e">
        <v>#N/A</v>
      </c>
      <c r="Q9" t="str" cm="1">
        <f t="array" ref="Q9">IF(SUM(COUNTIF(C9,{"*short*","*double*","*long*"})),"""format"""&amp;": {"&amp;" "&amp;"""places"""&amp;" :  "&amp;"2"&amp;","&amp;"""digitSeparator"""&amp;" : " &amp;"true"&amp;"}","")</f>
        <v/>
      </c>
      <c r="R9" t="e">
        <f>IF(AND(Q9="",P9=""),"{"&amp;" "&amp;"""fieldName"""&amp;": "&amp;""""&amp;A9&amp;""""&amp;","&amp;"""visible"""&amp;": " &amp;#REF!&amp;","&amp;"""isEditable"""&amp;": " &amp;#REF!&amp;","&amp;"""label"""&amp;": "&amp;""""&amp;B9&amp;""""&amp;"}"&amp;",",IF(Q9="","{"&amp;" "&amp;"""fieldName"""&amp;": "&amp;""""&amp;A9&amp;""""&amp;","&amp;"""visible"""&amp;": " &amp;#REF!&amp;","&amp;"""isEditable"""&amp;": " &amp;#REF!&amp;","&amp;"""label"""&amp;": "&amp;""""&amp;B9&amp;""""&amp;","&amp; P9&amp;"}"&amp;",",IF(P9="","{"&amp;" "&amp;"""fieldName"""&amp;": "&amp;""""&amp;A9&amp;""""&amp;","&amp;"""visible"""&amp;": " &amp;#REF!&amp;","&amp;"""isEditable"""&amp;": " &amp;#REF!&amp;","&amp;"""label"""&amp;": "&amp;""""&amp;B9&amp;""""&amp;","&amp;Q9&amp;"}"&amp;",")))</f>
        <v>#N/A</v>
      </c>
      <c r="S9" t="str">
        <f t="shared" si="2"/>
        <v>true</v>
      </c>
      <c r="T9" t="str">
        <f t="shared" si="3"/>
        <v>true</v>
      </c>
      <c r="U9" t="str">
        <f t="shared" si="4"/>
        <v/>
      </c>
      <c r="V9" t="str" cm="1">
        <f t="array" ref="V9">IF(SUM(COUNTIF(C9,{"*short*","*double*","*long*"})),"""format"""&amp;": {"&amp;" "&amp;"""places"""&amp;" :  "&amp;"2"&amp;","&amp;"""digitSeparator"""&amp;" : " &amp;"true"&amp;"}","")</f>
        <v/>
      </c>
      <c r="W9" t="str">
        <f t="shared" si="5"/>
        <v>{ "fieldName": "OWNER","visible": true,"isEditable": true,"label": "Owner"},</v>
      </c>
    </row>
    <row r="10" spans="1:23" x14ac:dyDescent="0.3">
      <c r="A10" t="s">
        <v>31</v>
      </c>
      <c r="B10" t="s">
        <v>32</v>
      </c>
      <c r="C10" t="s">
        <v>17</v>
      </c>
      <c r="E10">
        <v>8</v>
      </c>
      <c r="J10">
        <v>8</v>
      </c>
      <c r="M10" t="str">
        <f t="shared" si="0"/>
        <v>false</v>
      </c>
      <c r="N10" t="str">
        <f t="shared" si="1"/>
        <v>true</v>
      </c>
      <c r="O10" t="str">
        <f>IF(L10&lt;&gt;"",$L$1&amp;" "&amp;$M$1&amp;$I10&amp;""""&amp;" "&amp;$N$1&amp;D10&amp;""""&amp;" "&amp;"Searchable="""&amp;M10&amp;""""&amp;" "&amp;"Visible="""&amp;N10&amp;""""&amp;" "&amp;"/&gt;",IF((AND($M10="false",$N10="true")),"",$O$1&amp;" "&amp;#REF!&amp;A10&amp;""""&amp;" "&amp;"Searchable="""&amp;M10&amp;""""&amp;" "&amp;"Visible="""&amp;N10&amp;""""&amp;" "&amp;"/&gt;"))</f>
        <v/>
      </c>
      <c r="P10" t="e">
        <v>#N/A</v>
      </c>
      <c r="Q10" t="str" cm="1">
        <f t="array" ref="Q10">IF(SUM(COUNTIF(C10,{"*short*","*double*","*long*"})),"""format"""&amp;": {"&amp;" "&amp;"""places"""&amp;" :  "&amp;"2"&amp;","&amp;"""digitSeparator"""&amp;" : " &amp;"true"&amp;"}","")</f>
        <v/>
      </c>
      <c r="R10" t="e">
        <f>IF(AND(Q10="",P10=""),"{"&amp;" "&amp;"""fieldName"""&amp;": "&amp;""""&amp;A10&amp;""""&amp;","&amp;"""visible"""&amp;": " &amp;#REF!&amp;","&amp;"""isEditable"""&amp;": " &amp;#REF!&amp;","&amp;"""label"""&amp;": "&amp;""""&amp;B10&amp;""""&amp;"}"&amp;",",IF(Q10="","{"&amp;" "&amp;"""fieldName"""&amp;": "&amp;""""&amp;A10&amp;""""&amp;","&amp;"""visible"""&amp;": " &amp;#REF!&amp;","&amp;"""isEditable"""&amp;": " &amp;#REF!&amp;","&amp;"""label"""&amp;": "&amp;""""&amp;B10&amp;""""&amp;","&amp; P10&amp;"}"&amp;",",IF(P10="","{"&amp;" "&amp;"""fieldName"""&amp;": "&amp;""""&amp;A10&amp;""""&amp;","&amp;"""visible"""&amp;": " &amp;#REF!&amp;","&amp;"""isEditable"""&amp;": " &amp;#REF!&amp;","&amp;"""label"""&amp;": "&amp;""""&amp;B10&amp;""""&amp;","&amp;Q10&amp;"}"&amp;",")))</f>
        <v>#N/A</v>
      </c>
      <c r="S10" t="str">
        <f t="shared" si="2"/>
        <v>true</v>
      </c>
      <c r="T10" t="str">
        <f t="shared" si="3"/>
        <v>true</v>
      </c>
      <c r="U10" t="str">
        <f t="shared" si="4"/>
        <v/>
      </c>
      <c r="V10" t="str" cm="1">
        <f t="array" ref="V10">IF(SUM(COUNTIF(C10,{"*short*","*double*","*long*"})),"""format"""&amp;": {"&amp;" "&amp;"""places"""&amp;" :  "&amp;"2"&amp;","&amp;"""digitSeparator"""&amp;" : " &amp;"true"&amp;"}","")</f>
        <v/>
      </c>
      <c r="W10" t="str">
        <f t="shared" si="5"/>
        <v>{ "fieldName": "ROAD_OWNER","visible": true,"isEditable": true,"label": "Road Owner"},</v>
      </c>
    </row>
    <row r="11" spans="1:23" x14ac:dyDescent="0.3">
      <c r="A11" t="s">
        <v>33</v>
      </c>
      <c r="B11" t="s">
        <v>34</v>
      </c>
      <c r="C11" t="s">
        <v>17</v>
      </c>
      <c r="E11">
        <v>9</v>
      </c>
      <c r="J11">
        <v>9</v>
      </c>
      <c r="M11" t="str">
        <f t="shared" si="0"/>
        <v>false</v>
      </c>
      <c r="N11" t="str">
        <f t="shared" si="1"/>
        <v>true</v>
      </c>
      <c r="O11" t="str">
        <f>IF(L11&lt;&gt;"",$L$1&amp;" "&amp;$M$1&amp;$I11&amp;""""&amp;" "&amp;$N$1&amp;D11&amp;""""&amp;" "&amp;"Searchable="""&amp;M11&amp;""""&amp;" "&amp;"Visible="""&amp;N11&amp;""""&amp;" "&amp;"/&gt;",IF((AND($M11="false",$N11="true")),"",$O$1&amp;" "&amp;#REF!&amp;A11&amp;""""&amp;" "&amp;"Searchable="""&amp;M11&amp;""""&amp;" "&amp;"Visible="""&amp;N11&amp;""""&amp;" "&amp;"/&gt;"))</f>
        <v/>
      </c>
      <c r="P11" t="e">
        <v>#N/A</v>
      </c>
      <c r="Q11" t="str" cm="1">
        <f t="array" ref="Q11">IF(SUM(COUNTIF(C11,{"*short*","*double*","*long*"})),"""format"""&amp;": {"&amp;" "&amp;"""places"""&amp;" :  "&amp;"2"&amp;","&amp;"""digitSeparator"""&amp;" : " &amp;"true"&amp;"}","")</f>
        <v/>
      </c>
      <c r="R11" t="e">
        <f>IF(AND(Q11="",P11=""),"{"&amp;" "&amp;"""fieldName"""&amp;": "&amp;""""&amp;A11&amp;""""&amp;","&amp;"""visible"""&amp;": " &amp;#REF!&amp;","&amp;"""isEditable"""&amp;": " &amp;#REF!&amp;","&amp;"""label"""&amp;": "&amp;""""&amp;B11&amp;""""&amp;"}"&amp;",",IF(Q11="","{"&amp;" "&amp;"""fieldName"""&amp;": "&amp;""""&amp;A11&amp;""""&amp;","&amp;"""visible"""&amp;": " &amp;#REF!&amp;","&amp;"""isEditable"""&amp;": " &amp;#REF!&amp;","&amp;"""label"""&amp;": "&amp;""""&amp;B11&amp;""""&amp;","&amp; P11&amp;"}"&amp;",",IF(P11="","{"&amp;" "&amp;"""fieldName"""&amp;": "&amp;""""&amp;A11&amp;""""&amp;","&amp;"""visible"""&amp;": " &amp;#REF!&amp;","&amp;"""isEditable"""&amp;": " &amp;#REF!&amp;","&amp;"""label"""&amp;": "&amp;""""&amp;B11&amp;""""&amp;","&amp;Q11&amp;"}"&amp;",")))</f>
        <v>#N/A</v>
      </c>
      <c r="S11" t="str">
        <f t="shared" si="2"/>
        <v>true</v>
      </c>
      <c r="T11" t="str">
        <f t="shared" si="3"/>
        <v>true</v>
      </c>
      <c r="U11" t="str">
        <f t="shared" si="4"/>
        <v/>
      </c>
      <c r="V11" t="str" cm="1">
        <f t="array" ref="V11">IF(SUM(COUNTIF(C11,{"*short*","*double*","*long*"})),"""format"""&amp;": {"&amp;" "&amp;"""places"""&amp;" :  "&amp;"2"&amp;","&amp;"""digitSeparator"""&amp;" : " &amp;"true"&amp;"}","")</f>
        <v/>
      </c>
      <c r="W11" t="str">
        <f t="shared" si="5"/>
        <v>{ "fieldName": "ACCESSIBILITY","visible": true,"isEditable": true,"label": "Accessibility"},</v>
      </c>
    </row>
    <row r="12" spans="1:23" x14ac:dyDescent="0.3">
      <c r="A12" t="s">
        <v>35</v>
      </c>
      <c r="B12" t="s">
        <v>36</v>
      </c>
      <c r="C12" t="s">
        <v>17</v>
      </c>
      <c r="E12">
        <v>10</v>
      </c>
      <c r="J12">
        <v>10</v>
      </c>
      <c r="M12" t="str">
        <f t="shared" si="0"/>
        <v>false</v>
      </c>
      <c r="N12" t="str">
        <f t="shared" si="1"/>
        <v>true</v>
      </c>
      <c r="O12" t="str">
        <f>IF(L12&lt;&gt;"",$L$1&amp;" "&amp;$M$1&amp;$I12&amp;""""&amp;" "&amp;$N$1&amp;D12&amp;""""&amp;" "&amp;"Searchable="""&amp;M12&amp;""""&amp;" "&amp;"Visible="""&amp;N12&amp;""""&amp;" "&amp;"/&gt;",IF((AND($M12="false",$N12="true")),"",$O$1&amp;" "&amp;#REF!&amp;A12&amp;""""&amp;" "&amp;"Searchable="""&amp;M12&amp;""""&amp;" "&amp;"Visible="""&amp;N12&amp;""""&amp;" "&amp;"/&gt;"))</f>
        <v/>
      </c>
      <c r="P12" t="e">
        <v>#N/A</v>
      </c>
      <c r="Q12" t="str" cm="1">
        <f t="array" ref="Q12">IF(SUM(COUNTIF(C12,{"*short*","*double*","*long*"})),"""format"""&amp;": {"&amp;" "&amp;"""places"""&amp;" :  "&amp;"2"&amp;","&amp;"""digitSeparator"""&amp;" : " &amp;"true"&amp;"}","")</f>
        <v/>
      </c>
      <c r="R12" t="e">
        <f>IF(AND(Q12="",P12=""),"{"&amp;" "&amp;"""fieldName"""&amp;": "&amp;""""&amp;A12&amp;""""&amp;","&amp;"""visible"""&amp;": " &amp;#REF!&amp;","&amp;"""isEditable"""&amp;": " &amp;#REF!&amp;","&amp;"""label"""&amp;": "&amp;""""&amp;B12&amp;""""&amp;"}"&amp;",",IF(Q12="","{"&amp;" "&amp;"""fieldName"""&amp;": "&amp;""""&amp;A12&amp;""""&amp;","&amp;"""visible"""&amp;": " &amp;#REF!&amp;","&amp;"""isEditable"""&amp;": " &amp;#REF!&amp;","&amp;"""label"""&amp;": "&amp;""""&amp;B12&amp;""""&amp;","&amp; P12&amp;"}"&amp;",",IF(P12="","{"&amp;" "&amp;"""fieldName"""&amp;": "&amp;""""&amp;A12&amp;""""&amp;","&amp;"""visible"""&amp;": " &amp;#REF!&amp;","&amp;"""isEditable"""&amp;": " &amp;#REF!&amp;","&amp;"""label"""&amp;": "&amp;""""&amp;B12&amp;""""&amp;","&amp;Q12&amp;"}"&amp;",")))</f>
        <v>#N/A</v>
      </c>
      <c r="S12" t="str">
        <f t="shared" si="2"/>
        <v>true</v>
      </c>
      <c r="T12" t="str">
        <f t="shared" si="3"/>
        <v>true</v>
      </c>
      <c r="U12" t="str">
        <f t="shared" si="4"/>
        <v/>
      </c>
      <c r="V12" t="str" cm="1">
        <f t="array" ref="V12">IF(SUM(COUNTIF(C12,{"*short*","*double*","*long*"})),"""format"""&amp;": {"&amp;" "&amp;"""places"""&amp;" :  "&amp;"2"&amp;","&amp;"""digitSeparator"""&amp;" : " &amp;"true"&amp;"}","")</f>
        <v/>
      </c>
      <c r="W12" t="str">
        <f t="shared" si="5"/>
        <v>{ "fieldName": "GATED","visible": true,"isEditable": true,"label": "Gated"},</v>
      </c>
    </row>
    <row r="13" spans="1:23" x14ac:dyDescent="0.3">
      <c r="A13" t="s">
        <v>37</v>
      </c>
      <c r="B13" t="s">
        <v>38</v>
      </c>
      <c r="C13" t="s">
        <v>39</v>
      </c>
      <c r="E13">
        <v>11</v>
      </c>
      <c r="J13">
        <v>11</v>
      </c>
      <c r="M13" t="str">
        <f t="shared" si="0"/>
        <v>false</v>
      </c>
      <c r="N13" t="str">
        <f t="shared" si="1"/>
        <v>true</v>
      </c>
      <c r="O13" t="str">
        <f>IF(L13&lt;&gt;"",$L$1&amp;" "&amp;$M$1&amp;$I13&amp;""""&amp;" "&amp;$N$1&amp;D13&amp;""""&amp;" "&amp;"Searchable="""&amp;M13&amp;""""&amp;" "&amp;"Visible="""&amp;N13&amp;""""&amp;" "&amp;"/&gt;",IF((AND($M13="false",$N13="true")),"",$O$1&amp;" "&amp;#REF!&amp;A13&amp;""""&amp;" "&amp;"Searchable="""&amp;M13&amp;""""&amp;" "&amp;"Visible="""&amp;N13&amp;""""&amp;" "&amp;"/&gt;"))</f>
        <v/>
      </c>
      <c r="P13" t="e">
        <v>#N/A</v>
      </c>
      <c r="Q13" t="str" cm="1">
        <f t="array" ref="Q13">IF(SUM(COUNTIF(C13,{"*short*","*double*","*long*"})),"""format"""&amp;": {"&amp;" "&amp;"""places"""&amp;" :  "&amp;"2"&amp;","&amp;"""digitSeparator"""&amp;" : " &amp;"true"&amp;"}","")</f>
        <v/>
      </c>
      <c r="R13" t="e">
        <f>IF(AND(Q13="",P13=""),"{"&amp;" "&amp;"""fieldName"""&amp;": "&amp;""""&amp;A13&amp;""""&amp;","&amp;"""visible"""&amp;": " &amp;#REF!&amp;","&amp;"""isEditable"""&amp;": " &amp;#REF!&amp;","&amp;"""label"""&amp;": "&amp;""""&amp;B13&amp;""""&amp;"}"&amp;",",IF(Q13="","{"&amp;" "&amp;"""fieldName"""&amp;": "&amp;""""&amp;A13&amp;""""&amp;","&amp;"""visible"""&amp;": " &amp;#REF!&amp;","&amp;"""isEditable"""&amp;": " &amp;#REF!&amp;","&amp;"""label"""&amp;": "&amp;""""&amp;B13&amp;""""&amp;","&amp; P13&amp;"}"&amp;",",IF(P13="","{"&amp;" "&amp;"""fieldName"""&amp;": "&amp;""""&amp;A13&amp;""""&amp;","&amp;"""visible"""&amp;": " &amp;#REF!&amp;","&amp;"""isEditable"""&amp;": " &amp;#REF!&amp;","&amp;"""label"""&amp;": "&amp;""""&amp;B13&amp;""""&amp;","&amp;Q13&amp;"}"&amp;",")))</f>
        <v>#N/A</v>
      </c>
      <c r="S13" t="str">
        <f t="shared" si="2"/>
        <v>true</v>
      </c>
      <c r="T13" t="str">
        <f t="shared" si="3"/>
        <v>true</v>
      </c>
      <c r="U13" t="str">
        <f t="shared" si="4"/>
        <v/>
      </c>
      <c r="V13" t="str" cm="1">
        <f t="array" ref="V13">IF(SUM(COUNTIF(C13,{"*short*","*double*","*long*"})),"""format"""&amp;": {"&amp;" "&amp;"""places"""&amp;" :  "&amp;"2"&amp;","&amp;"""digitSeparator"""&amp;" : " &amp;"true"&amp;"}","")</f>
        <v/>
      </c>
      <c r="W13" t="str">
        <f t="shared" si="5"/>
        <v>{ "fieldName": "GATE_INFO","visible": true,"isEditable": true,"label": "Gate Information"},</v>
      </c>
    </row>
    <row r="14" spans="1:23" x14ac:dyDescent="0.3">
      <c r="A14" t="s">
        <v>40</v>
      </c>
      <c r="B14" t="s">
        <v>41</v>
      </c>
      <c r="C14" t="s">
        <v>17</v>
      </c>
      <c r="E14">
        <v>12</v>
      </c>
      <c r="J14">
        <v>12</v>
      </c>
      <c r="M14" t="str">
        <f t="shared" si="0"/>
        <v>false</v>
      </c>
      <c r="N14" t="str">
        <f t="shared" si="1"/>
        <v>true</v>
      </c>
      <c r="O14" t="str">
        <f>IF(L14&lt;&gt;"",$L$1&amp;" "&amp;$M$1&amp;$I14&amp;""""&amp;" "&amp;$N$1&amp;D14&amp;""""&amp;" "&amp;"Searchable="""&amp;M14&amp;""""&amp;" "&amp;"Visible="""&amp;N14&amp;""""&amp;" "&amp;"/&gt;",IF((AND($M14="false",$N14="true")),"",$O$1&amp;" "&amp;#REF!&amp;A14&amp;""""&amp;" "&amp;"Searchable="""&amp;M14&amp;""""&amp;" "&amp;"Visible="""&amp;N14&amp;""""&amp;" "&amp;"/&gt;"))</f>
        <v/>
      </c>
      <c r="P14" t="e">
        <v>#N/A</v>
      </c>
      <c r="Q14" t="str" cm="1">
        <f t="array" ref="Q14">IF(SUM(COUNTIF(C14,{"*short*","*double*","*long*"})),"""format"""&amp;": {"&amp;" "&amp;"""places"""&amp;" :  "&amp;"2"&amp;","&amp;"""digitSeparator"""&amp;" : " &amp;"true"&amp;"}","")</f>
        <v/>
      </c>
      <c r="R14" t="e">
        <f>IF(AND(Q14="",P14=""),"{"&amp;" "&amp;"""fieldName"""&amp;": "&amp;""""&amp;A14&amp;""""&amp;","&amp;"""visible"""&amp;": " &amp;#REF!&amp;","&amp;"""isEditable"""&amp;": " &amp;#REF!&amp;","&amp;"""label"""&amp;": "&amp;""""&amp;B14&amp;""""&amp;"}"&amp;",",IF(Q14="","{"&amp;" "&amp;"""fieldName"""&amp;": "&amp;""""&amp;A14&amp;""""&amp;","&amp;"""visible"""&amp;": " &amp;#REF!&amp;","&amp;"""isEditable"""&amp;": " &amp;#REF!&amp;","&amp;"""label"""&amp;": "&amp;""""&amp;B14&amp;""""&amp;","&amp; P14&amp;"}"&amp;",",IF(P14="","{"&amp;" "&amp;"""fieldName"""&amp;": "&amp;""""&amp;A14&amp;""""&amp;","&amp;"""visible"""&amp;": " &amp;#REF!&amp;","&amp;"""isEditable"""&amp;": " &amp;#REF!&amp;","&amp;"""label"""&amp;": "&amp;""""&amp;B14&amp;""""&amp;","&amp;Q14&amp;"}"&amp;",")))</f>
        <v>#N/A</v>
      </c>
      <c r="S14" t="str">
        <f t="shared" si="2"/>
        <v>true</v>
      </c>
      <c r="T14" t="str">
        <f t="shared" si="3"/>
        <v>true</v>
      </c>
      <c r="U14" t="str">
        <f t="shared" si="4"/>
        <v/>
      </c>
      <c r="V14" t="str" cm="1">
        <f t="array" ref="V14">IF(SUM(COUNTIF(C14,{"*short*","*double*","*long*"})),"""format"""&amp;": {"&amp;" "&amp;"""places"""&amp;" :  "&amp;"2"&amp;","&amp;"""digitSeparator"""&amp;" : " &amp;"true"&amp;"}","")</f>
        <v/>
      </c>
      <c r="W14" t="str">
        <f t="shared" si="5"/>
        <v>{ "fieldName": "SURFACE_TYPE","visible": true,"isEditable": true,"label": "Surface Type"},</v>
      </c>
    </row>
    <row r="15" spans="1:23" x14ac:dyDescent="0.3">
      <c r="A15" t="s">
        <v>42</v>
      </c>
      <c r="B15" t="s">
        <v>43</v>
      </c>
      <c r="C15" t="s">
        <v>39</v>
      </c>
      <c r="E15">
        <v>13</v>
      </c>
      <c r="J15">
        <v>13</v>
      </c>
      <c r="M15" t="str">
        <f t="shared" si="0"/>
        <v>false</v>
      </c>
      <c r="N15" t="str">
        <f t="shared" si="1"/>
        <v>true</v>
      </c>
      <c r="O15" t="str">
        <f>IF(L15&lt;&gt;"",$L$1&amp;" "&amp;$M$1&amp;$I15&amp;""""&amp;" "&amp;$N$1&amp;D15&amp;""""&amp;" "&amp;"Searchable="""&amp;M15&amp;""""&amp;" "&amp;"Visible="""&amp;N15&amp;""""&amp;" "&amp;"/&gt;",IF((AND($M15="false",$N15="true")),"",$O$1&amp;" "&amp;#REF!&amp;A15&amp;""""&amp;" "&amp;"Searchable="""&amp;M15&amp;""""&amp;" "&amp;"Visible="""&amp;N15&amp;""""&amp;" "&amp;"/&gt;"))</f>
        <v/>
      </c>
      <c r="P15" t="e">
        <v>#N/A</v>
      </c>
      <c r="Q15" t="str" cm="1">
        <f t="array" ref="Q15">IF(SUM(COUNTIF(C15,{"*short*","*double*","*long*"})),"""format"""&amp;": {"&amp;" "&amp;"""places"""&amp;" :  "&amp;"2"&amp;","&amp;"""digitSeparator"""&amp;" : " &amp;"true"&amp;"}","")</f>
        <v/>
      </c>
      <c r="R15" t="e">
        <f>IF(AND(Q15="",P15=""),"{"&amp;" "&amp;"""fieldName"""&amp;": "&amp;""""&amp;A15&amp;""""&amp;","&amp;"""visible"""&amp;": " &amp;#REF!&amp;","&amp;"""isEditable"""&amp;": " &amp;#REF!&amp;","&amp;"""label"""&amp;": "&amp;""""&amp;B15&amp;""""&amp;"}"&amp;",",IF(Q15="","{"&amp;" "&amp;"""fieldName"""&amp;": "&amp;""""&amp;A15&amp;""""&amp;","&amp;"""visible"""&amp;": " &amp;#REF!&amp;","&amp;"""isEditable"""&amp;": " &amp;#REF!&amp;","&amp;"""label"""&amp;": "&amp;""""&amp;B15&amp;""""&amp;","&amp; P15&amp;"}"&amp;",",IF(P15="","{"&amp;" "&amp;"""fieldName"""&amp;": "&amp;""""&amp;A15&amp;""""&amp;","&amp;"""visible"""&amp;": " &amp;#REF!&amp;","&amp;"""isEditable"""&amp;": " &amp;#REF!&amp;","&amp;"""label"""&amp;": "&amp;""""&amp;B15&amp;""""&amp;","&amp;Q15&amp;"}"&amp;",")))</f>
        <v>#N/A</v>
      </c>
      <c r="S15" t="str">
        <f t="shared" si="2"/>
        <v>true</v>
      </c>
      <c r="T15" t="str">
        <f t="shared" si="3"/>
        <v>true</v>
      </c>
      <c r="U15" t="str">
        <f t="shared" si="4"/>
        <v/>
      </c>
      <c r="V15" t="str" cm="1">
        <f t="array" ref="V15">IF(SUM(COUNTIF(C15,{"*short*","*double*","*long*"})),"""format"""&amp;": {"&amp;" "&amp;"""places"""&amp;" :  "&amp;"2"&amp;","&amp;"""digitSeparator"""&amp;" : " &amp;"true"&amp;"}","")</f>
        <v/>
      </c>
      <c r="W15" t="str">
        <f t="shared" si="5"/>
        <v>{ "fieldName": "USE_RESTRICT","visible": true,"isEditable": true,"label": "Use Restrict"},</v>
      </c>
    </row>
    <row r="16" spans="1:23" x14ac:dyDescent="0.3">
      <c r="A16" t="s">
        <v>44</v>
      </c>
      <c r="B16" t="s">
        <v>45</v>
      </c>
      <c r="C16" t="s">
        <v>17</v>
      </c>
      <c r="E16">
        <v>14</v>
      </c>
      <c r="G16" t="s">
        <v>44</v>
      </c>
      <c r="J16">
        <v>14</v>
      </c>
      <c r="M16" t="str">
        <f t="shared" si="0"/>
        <v>false</v>
      </c>
      <c r="N16" t="str">
        <f t="shared" si="1"/>
        <v>true</v>
      </c>
      <c r="O16" t="str">
        <f>IF(L16&lt;&gt;"",$L$1&amp;" "&amp;$M$1&amp;$I16&amp;""""&amp;" "&amp;$N$1&amp;D16&amp;""""&amp;" "&amp;"Searchable="""&amp;M16&amp;""""&amp;" "&amp;"Visible="""&amp;N16&amp;""""&amp;" "&amp;"/&gt;",IF((AND($M16="false",$N16="true")),"",$O$1&amp;" "&amp;#REF!&amp;A16&amp;""""&amp;" "&amp;"Searchable="""&amp;M16&amp;""""&amp;" "&amp;"Visible="""&amp;N16&amp;""""&amp;" "&amp;"/&gt;"))</f>
        <v/>
      </c>
      <c r="P16" t="e">
        <v>#N/A</v>
      </c>
      <c r="Q16" t="str" cm="1">
        <f t="array" ref="Q16">IF(SUM(COUNTIF(C16,{"*short*","*double*","*long*"})),"""format"""&amp;": {"&amp;" "&amp;"""places"""&amp;" :  "&amp;"2"&amp;","&amp;"""digitSeparator"""&amp;" : " &amp;"true"&amp;"}","")</f>
        <v/>
      </c>
      <c r="R16" t="e">
        <f>IF(AND(Q16="",P16=""),"{"&amp;" "&amp;"""fieldName"""&amp;": "&amp;""""&amp;A16&amp;""""&amp;","&amp;"""visible"""&amp;": " &amp;#REF!&amp;","&amp;"""isEditable"""&amp;": " &amp;#REF!&amp;","&amp;"""label"""&amp;": "&amp;""""&amp;B16&amp;""""&amp;"}"&amp;",",IF(Q16="","{"&amp;" "&amp;"""fieldName"""&amp;": "&amp;""""&amp;A16&amp;""""&amp;","&amp;"""visible"""&amp;": " &amp;#REF!&amp;","&amp;"""isEditable"""&amp;": " &amp;#REF!&amp;","&amp;"""label"""&amp;": "&amp;""""&amp;B16&amp;""""&amp;","&amp; P16&amp;"}"&amp;",",IF(P16="","{"&amp;" "&amp;"""fieldName"""&amp;": "&amp;""""&amp;A16&amp;""""&amp;","&amp;"""visible"""&amp;": " &amp;#REF!&amp;","&amp;"""isEditable"""&amp;": " &amp;#REF!&amp;","&amp;"""label"""&amp;": "&amp;""""&amp;B16&amp;""""&amp;","&amp;Q16&amp;"}"&amp;",")))</f>
        <v>#N/A</v>
      </c>
      <c r="S16" t="str">
        <f t="shared" si="2"/>
        <v>true</v>
      </c>
      <c r="T16" t="str">
        <f t="shared" si="3"/>
        <v>true</v>
      </c>
      <c r="U16" t="str">
        <f t="shared" si="4"/>
        <v/>
      </c>
      <c r="V16" t="str" cm="1">
        <f t="array" ref="V16">IF(SUM(COUNTIF(C16,{"*short*","*double*","*long*"})),"""format"""&amp;": {"&amp;" "&amp;"""places"""&amp;" :  "&amp;"2"&amp;","&amp;"""digitSeparator"""&amp;" : " &amp;"true"&amp;"}","")</f>
        <v/>
      </c>
      <c r="W16" t="str">
        <f t="shared" si="5"/>
        <v>{ "fieldName": "RIGHTOFWAY_ID","visible": true,"isEditable": true,"label": "Right of Way ID"},</v>
      </c>
    </row>
    <row r="17" spans="1:23" x14ac:dyDescent="0.3">
      <c r="A17" t="s">
        <v>46</v>
      </c>
      <c r="B17" t="s">
        <v>47</v>
      </c>
      <c r="C17" t="s">
        <v>17</v>
      </c>
      <c r="E17">
        <v>15</v>
      </c>
      <c r="J17">
        <v>15</v>
      </c>
      <c r="M17" t="str">
        <f t="shared" si="0"/>
        <v>false</v>
      </c>
      <c r="N17" t="str">
        <f t="shared" si="1"/>
        <v>true</v>
      </c>
      <c r="O17" t="str">
        <f>IF(L17&lt;&gt;"",$L$1&amp;" "&amp;$M$1&amp;$I17&amp;""""&amp;" "&amp;$N$1&amp;D17&amp;""""&amp;" "&amp;"Searchable="""&amp;M17&amp;""""&amp;" "&amp;"Visible="""&amp;N17&amp;""""&amp;" "&amp;"/&gt;",IF((AND($M17="false",$N17="true")),"",$O$1&amp;" "&amp;#REF!&amp;A17&amp;""""&amp;" "&amp;"Searchable="""&amp;M17&amp;""""&amp;" "&amp;"Visible="""&amp;N17&amp;""""&amp;" "&amp;"/&gt;"))</f>
        <v/>
      </c>
      <c r="P17" t="e">
        <v>#N/A</v>
      </c>
      <c r="Q17" t="str" cm="1">
        <f t="array" ref="Q17">IF(SUM(COUNTIF(C17,{"*short*","*double*","*long*"})),"""format"""&amp;": {"&amp;" "&amp;"""places"""&amp;" :  "&amp;"2"&amp;","&amp;"""digitSeparator"""&amp;" : " &amp;"true"&amp;"}","")</f>
        <v/>
      </c>
      <c r="R17" t="e">
        <f>IF(AND(Q17="",P17=""),"{"&amp;" "&amp;"""fieldName"""&amp;": "&amp;""""&amp;A17&amp;""""&amp;","&amp;"""visible"""&amp;": " &amp;#REF!&amp;","&amp;"""isEditable"""&amp;": " &amp;#REF!&amp;","&amp;"""label"""&amp;": "&amp;""""&amp;B17&amp;""""&amp;"}"&amp;",",IF(Q17="","{"&amp;" "&amp;"""fieldName"""&amp;": "&amp;""""&amp;A17&amp;""""&amp;","&amp;"""visible"""&amp;": " &amp;#REF!&amp;","&amp;"""isEditable"""&amp;": " &amp;#REF!&amp;","&amp;"""label"""&amp;": "&amp;""""&amp;B17&amp;""""&amp;","&amp; P17&amp;"}"&amp;",",IF(P17="","{"&amp;" "&amp;"""fieldName"""&amp;": "&amp;""""&amp;A17&amp;""""&amp;","&amp;"""visible"""&amp;": " &amp;#REF!&amp;","&amp;"""isEditable"""&amp;": " &amp;#REF!&amp;","&amp;"""label"""&amp;": "&amp;""""&amp;B17&amp;""""&amp;","&amp;Q17&amp;"}"&amp;",")))</f>
        <v>#N/A</v>
      </c>
      <c r="S17" t="str">
        <f t="shared" si="2"/>
        <v>true</v>
      </c>
      <c r="T17" t="str">
        <f t="shared" si="3"/>
        <v>true</v>
      </c>
      <c r="U17" t="str">
        <f t="shared" si="4"/>
        <v/>
      </c>
      <c r="V17" t="str" cm="1">
        <f t="array" ref="V17">IF(SUM(COUNTIF(C17,{"*short*","*double*","*long*"})),"""format"""&amp;": {"&amp;" "&amp;"""places"""&amp;" :  "&amp;"2"&amp;","&amp;"""digitSeparator"""&amp;" : " &amp;"true"&amp;"}","")</f>
        <v/>
      </c>
      <c r="W17" t="str">
        <f t="shared" si="5"/>
        <v>{ "fieldName": "EASEMENT_ID","visible": true,"isEditable": true,"label": "Easement ID"},</v>
      </c>
    </row>
    <row r="18" spans="1:23" x14ac:dyDescent="0.3">
      <c r="A18" t="s">
        <v>48</v>
      </c>
      <c r="B18" t="s">
        <v>49</v>
      </c>
      <c r="C18" t="s">
        <v>17</v>
      </c>
      <c r="E18">
        <v>16</v>
      </c>
      <c r="J18">
        <v>16</v>
      </c>
      <c r="M18" t="str">
        <f t="shared" si="0"/>
        <v>false</v>
      </c>
      <c r="N18" t="str">
        <f t="shared" si="1"/>
        <v>true</v>
      </c>
      <c r="O18" t="str">
        <f>IF(L18&lt;&gt;"",$L$1&amp;" "&amp;$M$1&amp;$I18&amp;""""&amp;" "&amp;$N$1&amp;D18&amp;""""&amp;" "&amp;"Searchable="""&amp;M18&amp;""""&amp;" "&amp;"Visible="""&amp;N18&amp;""""&amp;" "&amp;"/&gt;",IF((AND($M18="false",$N18="true")),"",$O$1&amp;" "&amp;#REF!&amp;A18&amp;""""&amp;" "&amp;"Searchable="""&amp;M18&amp;""""&amp;" "&amp;"Visible="""&amp;N18&amp;""""&amp;" "&amp;"/&gt;"))</f>
        <v/>
      </c>
      <c r="P18" t="e">
        <v>#N/A</v>
      </c>
      <c r="Q18" t="str" cm="1">
        <f t="array" ref="Q18">IF(SUM(COUNTIF(C18,{"*short*","*double*","*long*"})),"""format"""&amp;": {"&amp;" "&amp;"""places"""&amp;" :  "&amp;"2"&amp;","&amp;"""digitSeparator"""&amp;" : " &amp;"true"&amp;"}","")</f>
        <v/>
      </c>
      <c r="R18" t="e">
        <f>IF(AND(Q18="",P18=""),"{"&amp;" "&amp;"""fieldName"""&amp;": "&amp;""""&amp;A18&amp;""""&amp;","&amp;"""visible"""&amp;": " &amp;#REF!&amp;","&amp;"""isEditable"""&amp;": " &amp;#REF!&amp;","&amp;"""label"""&amp;": "&amp;""""&amp;B18&amp;""""&amp;"}"&amp;",",IF(Q18="","{"&amp;" "&amp;"""fieldName"""&amp;": "&amp;""""&amp;A18&amp;""""&amp;","&amp;"""visible"""&amp;": " &amp;#REF!&amp;","&amp;"""isEditable"""&amp;": " &amp;#REF!&amp;","&amp;"""label"""&amp;": "&amp;""""&amp;B18&amp;""""&amp;","&amp; P18&amp;"}"&amp;",",IF(P18="","{"&amp;" "&amp;"""fieldName"""&amp;": "&amp;""""&amp;A18&amp;""""&amp;","&amp;"""visible"""&amp;": " &amp;#REF!&amp;","&amp;"""isEditable"""&amp;": " &amp;#REF!&amp;","&amp;"""label"""&amp;": "&amp;""""&amp;B18&amp;""""&amp;","&amp;Q18&amp;"}"&amp;",")))</f>
        <v>#N/A</v>
      </c>
      <c r="S18" t="str">
        <f t="shared" si="2"/>
        <v>true</v>
      </c>
      <c r="T18" t="str">
        <f t="shared" si="3"/>
        <v>true</v>
      </c>
      <c r="U18" t="str">
        <f t="shared" si="4"/>
        <v/>
      </c>
      <c r="V18" t="str" cm="1">
        <f t="array" ref="V18">IF(SUM(COUNTIF(C18,{"*short*","*double*","*long*"})),"""format"""&amp;": {"&amp;" "&amp;"""places"""&amp;" :  "&amp;"2"&amp;","&amp;"""digitSeparator"""&amp;" : " &amp;"true"&amp;"}","")</f>
        <v/>
      </c>
      <c r="W18" t="str">
        <f t="shared" si="5"/>
        <v>{ "fieldName": "WORKORDER","visible": true,"isEditable": true,"label": "Work Order Number"},</v>
      </c>
    </row>
    <row r="19" spans="1:23" x14ac:dyDescent="0.3">
      <c r="A19" t="s">
        <v>50</v>
      </c>
      <c r="B19" t="s">
        <v>51</v>
      </c>
      <c r="C19" t="s">
        <v>17</v>
      </c>
      <c r="E19">
        <v>17</v>
      </c>
      <c r="J19">
        <v>17</v>
      </c>
      <c r="M19" t="str">
        <f t="shared" si="0"/>
        <v>false</v>
      </c>
      <c r="N19" t="str">
        <f t="shared" si="1"/>
        <v>true</v>
      </c>
      <c r="O19" t="str">
        <f>IF(L19&lt;&gt;"",$L$1&amp;" "&amp;$M$1&amp;$I19&amp;""""&amp;" "&amp;$N$1&amp;D19&amp;""""&amp;" "&amp;"Searchable="""&amp;M19&amp;""""&amp;" "&amp;"Visible="""&amp;N19&amp;""""&amp;" "&amp;"/&gt;",IF((AND($M19="false",$N19="true")),"",$O$1&amp;" "&amp;#REF!&amp;A19&amp;""""&amp;" "&amp;"Searchable="""&amp;M19&amp;""""&amp;" "&amp;"Visible="""&amp;N19&amp;""""&amp;" "&amp;"/&gt;"))</f>
        <v/>
      </c>
      <c r="P19" t="e">
        <v>#N/A</v>
      </c>
      <c r="Q19" t="str" cm="1">
        <f t="array" ref="Q19">IF(SUM(COUNTIF(C19,{"*short*","*double*","*long*"})),"""format"""&amp;": {"&amp;" "&amp;"""places"""&amp;" :  "&amp;"2"&amp;","&amp;"""digitSeparator"""&amp;" : " &amp;"true"&amp;"}","")</f>
        <v/>
      </c>
      <c r="R19" t="e">
        <f>IF(AND(Q19="",P19=""),"{"&amp;" "&amp;"""fieldName"""&amp;": "&amp;""""&amp;A19&amp;""""&amp;","&amp;"""visible"""&amp;": " &amp;#REF!&amp;","&amp;"""isEditable"""&amp;": " &amp;#REF!&amp;","&amp;"""label"""&amp;": "&amp;""""&amp;B19&amp;""""&amp;"}"&amp;",",IF(Q19="","{"&amp;" "&amp;"""fieldName"""&amp;": "&amp;""""&amp;A19&amp;""""&amp;","&amp;"""visible"""&amp;": " &amp;#REF!&amp;","&amp;"""isEditable"""&amp;": " &amp;#REF!&amp;","&amp;"""label"""&amp;": "&amp;""""&amp;B19&amp;""""&amp;","&amp; P19&amp;"}"&amp;",",IF(P19="","{"&amp;" "&amp;"""fieldName"""&amp;": "&amp;""""&amp;A19&amp;""""&amp;","&amp;"""visible"""&amp;": " &amp;#REF!&amp;","&amp;"""isEditable"""&amp;": " &amp;#REF!&amp;","&amp;"""label"""&amp;": "&amp;""""&amp;B19&amp;""""&amp;","&amp;Q19&amp;"}"&amp;",")))</f>
        <v>#N/A</v>
      </c>
      <c r="S19" t="str">
        <f t="shared" si="2"/>
        <v>true</v>
      </c>
      <c r="T19" t="str">
        <f t="shared" si="3"/>
        <v>true</v>
      </c>
      <c r="U19" t="str">
        <f t="shared" si="4"/>
        <v/>
      </c>
      <c r="V19" t="str" cm="1">
        <f t="array" ref="V19">IF(SUM(COUNTIF(C19,{"*short*","*double*","*long*"})),"""format"""&amp;": {"&amp;" "&amp;"""places"""&amp;" :  "&amp;"2"&amp;","&amp;"""digitSeparator"""&amp;" : " &amp;"true"&amp;"}","")</f>
        <v/>
      </c>
      <c r="W19" t="str">
        <f t="shared" si="5"/>
        <v>{ "fieldName": "PERMIT_NUM","visible": true,"isEditable": true,"label": "Permit Number"},</v>
      </c>
    </row>
    <row r="20" spans="1:23" x14ac:dyDescent="0.3">
      <c r="A20" t="s">
        <v>52</v>
      </c>
      <c r="B20" t="s">
        <v>53</v>
      </c>
      <c r="C20" t="s">
        <v>17</v>
      </c>
      <c r="E20">
        <v>18</v>
      </c>
      <c r="J20">
        <v>18</v>
      </c>
      <c r="M20" t="str">
        <f t="shared" si="0"/>
        <v>false</v>
      </c>
      <c r="N20" t="str">
        <f t="shared" si="1"/>
        <v>true</v>
      </c>
      <c r="O20" t="str">
        <f>IF(L20&lt;&gt;"",$L$1&amp;" "&amp;$M$1&amp;$I20&amp;""""&amp;" "&amp;$N$1&amp;D20&amp;""""&amp;" "&amp;"Searchable="""&amp;M20&amp;""""&amp;" "&amp;"Visible="""&amp;N20&amp;""""&amp;" "&amp;"/&gt;",IF((AND($M20="false",$N20="true")),"",$O$1&amp;" "&amp;#REF!&amp;A20&amp;""""&amp;" "&amp;"Searchable="""&amp;M20&amp;""""&amp;" "&amp;"Visible="""&amp;N20&amp;""""&amp;" "&amp;"/&gt;"))</f>
        <v/>
      </c>
      <c r="P20" t="e">
        <v>#N/A</v>
      </c>
      <c r="Q20" t="str" cm="1">
        <f t="array" ref="Q20">IF(SUM(COUNTIF(C20,{"*short*","*double*","*long*"})),"""format"""&amp;": {"&amp;" "&amp;"""places"""&amp;" :  "&amp;"2"&amp;","&amp;"""digitSeparator"""&amp;" : " &amp;"true"&amp;"}","")</f>
        <v/>
      </c>
      <c r="R20" t="e">
        <f>IF(AND(Q20="",P20=""),"{"&amp;" "&amp;"""fieldName"""&amp;": "&amp;""""&amp;A20&amp;""""&amp;","&amp;"""visible"""&amp;": " &amp;#REF!&amp;","&amp;"""isEditable"""&amp;": " &amp;#REF!&amp;","&amp;"""label"""&amp;": "&amp;""""&amp;B20&amp;""""&amp;"}"&amp;",",IF(Q20="","{"&amp;" "&amp;"""fieldName"""&amp;": "&amp;""""&amp;A20&amp;""""&amp;","&amp;"""visible"""&amp;": " &amp;#REF!&amp;","&amp;"""isEditable"""&amp;": " &amp;#REF!&amp;","&amp;"""label"""&amp;": "&amp;""""&amp;B20&amp;""""&amp;","&amp; P20&amp;"}"&amp;",",IF(P20="","{"&amp;" "&amp;"""fieldName"""&amp;": "&amp;""""&amp;A20&amp;""""&amp;","&amp;"""visible"""&amp;": " &amp;#REF!&amp;","&amp;"""isEditable"""&amp;": " &amp;#REF!&amp;","&amp;"""label"""&amp;": "&amp;""""&amp;B20&amp;""""&amp;","&amp;Q20&amp;"}"&amp;",")))</f>
        <v>#N/A</v>
      </c>
      <c r="S20" t="str">
        <f t="shared" si="2"/>
        <v>true</v>
      </c>
      <c r="T20" t="str">
        <f t="shared" si="3"/>
        <v>true</v>
      </c>
      <c r="U20" t="str">
        <f t="shared" si="4"/>
        <v/>
      </c>
      <c r="V20" t="str" cm="1">
        <f t="array" ref="V20">IF(SUM(COUNTIF(C20,{"*short*","*double*","*long*"})),"""format"""&amp;": {"&amp;" "&amp;"""places"""&amp;" :  "&amp;"2"&amp;","&amp;"""digitSeparator"""&amp;" : " &amp;"true"&amp;"}","")</f>
        <v/>
      </c>
      <c r="W20" t="str">
        <f t="shared" si="5"/>
        <v>{ "fieldName": "ROAD_WIDTH","visible": true,"isEditable": true,"label": "Road Width"},</v>
      </c>
    </row>
    <row r="21" spans="1:23" x14ac:dyDescent="0.3">
      <c r="A21" t="s">
        <v>54</v>
      </c>
      <c r="B21" t="s">
        <v>55</v>
      </c>
      <c r="C21" t="s">
        <v>17</v>
      </c>
      <c r="E21">
        <v>19</v>
      </c>
      <c r="J21">
        <v>19</v>
      </c>
      <c r="M21" t="str">
        <f t="shared" si="0"/>
        <v>false</v>
      </c>
      <c r="N21" t="str">
        <f t="shared" si="1"/>
        <v>true</v>
      </c>
      <c r="O21" t="str">
        <f>IF(L21&lt;&gt;"",$L$1&amp;" "&amp;$M$1&amp;$I21&amp;""""&amp;" "&amp;$N$1&amp;D21&amp;""""&amp;" "&amp;"Searchable="""&amp;M21&amp;""""&amp;" "&amp;"Visible="""&amp;N21&amp;""""&amp;" "&amp;"/&gt;",IF((AND($M21="false",$N21="true")),"",$O$1&amp;" "&amp;#REF!&amp;A21&amp;""""&amp;" "&amp;"Searchable="""&amp;M21&amp;""""&amp;" "&amp;"Visible="""&amp;N21&amp;""""&amp;" "&amp;"/&gt;"))</f>
        <v/>
      </c>
      <c r="P21" t="e">
        <v>#N/A</v>
      </c>
      <c r="Q21" t="str" cm="1">
        <f t="array" ref="Q21">IF(SUM(COUNTIF(C21,{"*short*","*double*","*long*"})),"""format"""&amp;": {"&amp;" "&amp;"""places"""&amp;" :  "&amp;"2"&amp;","&amp;"""digitSeparator"""&amp;" : " &amp;"true"&amp;"}","")</f>
        <v/>
      </c>
      <c r="R21" t="e">
        <f>IF(AND(Q21="",P21=""),"{"&amp;" "&amp;"""fieldName"""&amp;": "&amp;""""&amp;A21&amp;""""&amp;","&amp;"""visible"""&amp;": " &amp;#REF!&amp;","&amp;"""isEditable"""&amp;": " &amp;#REF!&amp;","&amp;"""label"""&amp;": "&amp;""""&amp;B21&amp;""""&amp;"}"&amp;",",IF(Q21="","{"&amp;" "&amp;"""fieldName"""&amp;": "&amp;""""&amp;A21&amp;""""&amp;","&amp;"""visible"""&amp;": " &amp;#REF!&amp;","&amp;"""isEditable"""&amp;": " &amp;#REF!&amp;","&amp;"""label"""&amp;": "&amp;""""&amp;B21&amp;""""&amp;","&amp; P21&amp;"}"&amp;",",IF(P21="","{"&amp;" "&amp;"""fieldName"""&amp;": "&amp;""""&amp;A21&amp;""""&amp;","&amp;"""visible"""&amp;": " &amp;#REF!&amp;","&amp;"""isEditable"""&amp;": " &amp;#REF!&amp;","&amp;"""label"""&amp;": "&amp;""""&amp;B21&amp;""""&amp;","&amp;Q21&amp;"}"&amp;",")))</f>
        <v>#N/A</v>
      </c>
      <c r="S21" t="str">
        <f t="shared" si="2"/>
        <v>true</v>
      </c>
      <c r="T21" t="str">
        <f t="shared" si="3"/>
        <v>true</v>
      </c>
      <c r="U21" t="str">
        <f t="shared" si="4"/>
        <v/>
      </c>
      <c r="V21" t="str" cm="1">
        <f t="array" ref="V21">IF(SUM(COUNTIF(C21,{"*short*","*double*","*long*"})),"""format"""&amp;": {"&amp;" "&amp;"""places"""&amp;" :  "&amp;"2"&amp;","&amp;"""digitSeparator"""&amp;" : " &amp;"true"&amp;"}","")</f>
        <v/>
      </c>
      <c r="W21" t="str">
        <f t="shared" si="5"/>
        <v>{ "fieldName": "SOURCE","visible": true,"isEditable": true,"label": "Spatial Data Source"},</v>
      </c>
    </row>
    <row r="22" spans="1:23" x14ac:dyDescent="0.3">
      <c r="A22" t="s">
        <v>56</v>
      </c>
      <c r="B22" t="s">
        <v>57</v>
      </c>
      <c r="C22" t="s">
        <v>22</v>
      </c>
      <c r="E22">
        <v>20</v>
      </c>
      <c r="J22">
        <v>20</v>
      </c>
      <c r="M22" t="str">
        <f t="shared" si="0"/>
        <v>false</v>
      </c>
      <c r="N22" t="str">
        <f t="shared" si="1"/>
        <v>true</v>
      </c>
      <c r="O22" t="str">
        <f>IF(L22&lt;&gt;"",$L$1&amp;" "&amp;$M$1&amp;$I22&amp;""""&amp;" "&amp;$N$1&amp;D22&amp;""""&amp;" "&amp;"Searchable="""&amp;M22&amp;""""&amp;" "&amp;"Visible="""&amp;N22&amp;""""&amp;" "&amp;"/&gt;",IF((AND($M22="false",$N22="true")),"",$O$1&amp;" "&amp;#REF!&amp;A22&amp;""""&amp;" "&amp;"Searchable="""&amp;M22&amp;""""&amp;" "&amp;"Visible="""&amp;N22&amp;""""&amp;" "&amp;"/&gt;"))</f>
        <v/>
      </c>
      <c r="P22" t="e">
        <v>#N/A</v>
      </c>
      <c r="Q22" t="str" cm="1">
        <f t="array" ref="Q22">IF(SUM(COUNTIF(C22,{"*short*","*double*","*long*"})),"""format"""&amp;": {"&amp;" "&amp;"""places"""&amp;" :  "&amp;"2"&amp;","&amp;"""digitSeparator"""&amp;" : " &amp;"true"&amp;"}","")</f>
        <v/>
      </c>
      <c r="R22" t="e">
        <f>IF(AND(Q22="",P22=""),"{"&amp;" "&amp;"""fieldName"""&amp;": "&amp;""""&amp;A22&amp;""""&amp;","&amp;"""visible"""&amp;": " &amp;#REF!&amp;","&amp;"""isEditable"""&amp;": " &amp;#REF!&amp;","&amp;"""label"""&amp;": "&amp;""""&amp;B22&amp;""""&amp;"}"&amp;",",IF(Q22="","{"&amp;" "&amp;"""fieldName"""&amp;": "&amp;""""&amp;A22&amp;""""&amp;","&amp;"""visible"""&amp;": " &amp;#REF!&amp;","&amp;"""isEditable"""&amp;": " &amp;#REF!&amp;","&amp;"""label"""&amp;": "&amp;""""&amp;B22&amp;""""&amp;","&amp; P22&amp;"}"&amp;",",IF(P22="","{"&amp;" "&amp;"""fieldName"""&amp;": "&amp;""""&amp;A22&amp;""""&amp;","&amp;"""visible"""&amp;": " &amp;#REF!&amp;","&amp;"""isEditable"""&amp;": " &amp;#REF!&amp;","&amp;"""label"""&amp;": "&amp;""""&amp;B22&amp;""""&amp;","&amp;Q22&amp;"}"&amp;",")))</f>
        <v>#N/A</v>
      </c>
      <c r="S22" t="str">
        <f t="shared" si="2"/>
        <v>true</v>
      </c>
      <c r="T22" t="str">
        <f t="shared" si="3"/>
        <v>true</v>
      </c>
      <c r="U22" t="str">
        <f t="shared" si="4"/>
        <v/>
      </c>
      <c r="V22" t="str" cm="1">
        <f t="array" ref="V22">IF(SUM(COUNTIF(C22,{"*short*","*double*","*long*"})),"""format"""&amp;": {"&amp;" "&amp;"""places"""&amp;" :  "&amp;"2"&amp;","&amp;"""digitSeparator"""&amp;" : " &amp;"true"&amp;"}","")</f>
        <v/>
      </c>
      <c r="W22" t="str">
        <f t="shared" si="5"/>
        <v>{ "fieldName": "SOURCE_PROVIDER","visible": true,"isEditable": true,"label": "Source Provider"},</v>
      </c>
    </row>
    <row r="23" spans="1:23" x14ac:dyDescent="0.3">
      <c r="A23" t="s">
        <v>58</v>
      </c>
      <c r="B23" t="s">
        <v>59</v>
      </c>
      <c r="C23" t="s">
        <v>60</v>
      </c>
      <c r="E23">
        <v>21</v>
      </c>
      <c r="J23">
        <v>21</v>
      </c>
      <c r="M23" t="str">
        <f t="shared" si="0"/>
        <v>false</v>
      </c>
      <c r="N23" t="str">
        <f t="shared" si="1"/>
        <v>true</v>
      </c>
      <c r="O23" t="str">
        <f>IF(L23&lt;&gt;"",$L$1&amp;" "&amp;$M$1&amp;$I23&amp;""""&amp;" "&amp;$N$1&amp;D23&amp;""""&amp;" "&amp;"Searchable="""&amp;M23&amp;""""&amp;" "&amp;"Visible="""&amp;N23&amp;""""&amp;" "&amp;"/&gt;",IF((AND($M23="false",$N23="true")),"",$O$1&amp;" "&amp;#REF!&amp;A23&amp;""""&amp;" "&amp;"Searchable="""&amp;M23&amp;""""&amp;" "&amp;"Visible="""&amp;N23&amp;""""&amp;" "&amp;"/&gt;"))</f>
        <v/>
      </c>
      <c r="P23" t="e">
        <v>#N/A</v>
      </c>
      <c r="Q23" t="str" cm="1">
        <f t="array" ref="Q23">IF(SUM(COUNTIF(C23,{"*short*","*double*","*long*"})),"""format"""&amp;": {"&amp;" "&amp;"""places"""&amp;" :  "&amp;"2"&amp;","&amp;"""digitSeparator"""&amp;" : " &amp;"true"&amp;"}","")</f>
        <v/>
      </c>
      <c r="R23" t="e">
        <f>IF(AND(Q23="",P23=""),"{"&amp;" "&amp;"""fieldName"""&amp;": "&amp;""""&amp;A23&amp;""""&amp;","&amp;"""visible"""&amp;": " &amp;#REF!&amp;","&amp;"""isEditable"""&amp;": " &amp;#REF!&amp;","&amp;"""label"""&amp;": "&amp;""""&amp;B23&amp;""""&amp;"}"&amp;",",IF(Q23="","{"&amp;" "&amp;"""fieldName"""&amp;": "&amp;""""&amp;A23&amp;""""&amp;","&amp;"""visible"""&amp;": " &amp;#REF!&amp;","&amp;"""isEditable"""&amp;": " &amp;#REF!&amp;","&amp;"""label"""&amp;": "&amp;""""&amp;B23&amp;""""&amp;","&amp; P23&amp;"}"&amp;",",IF(P23="","{"&amp;" "&amp;"""fieldName"""&amp;": "&amp;""""&amp;A23&amp;""""&amp;","&amp;"""visible"""&amp;": " &amp;#REF!&amp;","&amp;"""isEditable"""&amp;": " &amp;#REF!&amp;","&amp;"""label"""&amp;": "&amp;""""&amp;B23&amp;""""&amp;","&amp;Q23&amp;"}"&amp;",")))</f>
        <v>#N/A</v>
      </c>
      <c r="S23" t="str">
        <f t="shared" si="2"/>
        <v>true</v>
      </c>
      <c r="T23" t="str">
        <f t="shared" si="3"/>
        <v>true</v>
      </c>
      <c r="U23" t="str">
        <f t="shared" si="4"/>
        <v>"format": { "dateFormat" :  "shortDateShortTime","timezone" : "utc"}</v>
      </c>
      <c r="V23" t="str" cm="1">
        <f t="array" ref="V23">IF(SUM(COUNTIF(C23,{"*short*","*double*","*long*"})),"""format"""&amp;": {"&amp;" "&amp;"""places"""&amp;" :  "&amp;"2"&amp;","&amp;"""digitSeparator"""&amp;" : " &amp;"true"&amp;"}","")</f>
        <v/>
      </c>
      <c r="W23" t="str">
        <f t="shared" si="5"/>
        <v>{ "fieldName": "SOURCE_DATE","visible": true,"isEditable": true,"label": "Source Date","format": { "dateFormat" :  "shortDateShortTime","timezone" : "utc"}},</v>
      </c>
    </row>
    <row r="24" spans="1:23" x14ac:dyDescent="0.3">
      <c r="A24" t="s">
        <v>61</v>
      </c>
      <c r="B24" t="s">
        <v>62</v>
      </c>
      <c r="C24" t="s">
        <v>39</v>
      </c>
      <c r="E24">
        <v>22</v>
      </c>
      <c r="J24">
        <v>22</v>
      </c>
      <c r="M24" t="str">
        <f t="shared" si="0"/>
        <v>false</v>
      </c>
      <c r="N24" t="str">
        <f t="shared" si="1"/>
        <v>true</v>
      </c>
      <c r="O24" t="str">
        <f>IF(L24&lt;&gt;"",$L$1&amp;" "&amp;$M$1&amp;$I24&amp;""""&amp;" "&amp;$N$1&amp;D24&amp;""""&amp;" "&amp;"Searchable="""&amp;M24&amp;""""&amp;" "&amp;"Visible="""&amp;N24&amp;""""&amp;" "&amp;"/&gt;",IF((AND($M24="false",$N24="true")),"",$O$1&amp;" "&amp;#REF!&amp;A24&amp;""""&amp;" "&amp;"Searchable="""&amp;M24&amp;""""&amp;" "&amp;"Visible="""&amp;N24&amp;""""&amp;" "&amp;"/&gt;"))</f>
        <v/>
      </c>
      <c r="P24" t="e">
        <v>#N/A</v>
      </c>
      <c r="Q24" t="str" cm="1">
        <f t="array" ref="Q24">IF(SUM(COUNTIF(C24,{"*short*","*double*","*long*"})),"""format"""&amp;": {"&amp;" "&amp;"""places"""&amp;" :  "&amp;"2"&amp;","&amp;"""digitSeparator"""&amp;" : " &amp;"true"&amp;"}","")</f>
        <v/>
      </c>
      <c r="R24" t="e">
        <f>IF(AND(Q24="",P24=""),"{"&amp;" "&amp;"""fieldName"""&amp;": "&amp;""""&amp;A24&amp;""""&amp;","&amp;"""visible"""&amp;": " &amp;#REF!&amp;","&amp;"""isEditable"""&amp;": " &amp;#REF!&amp;","&amp;"""label"""&amp;": "&amp;""""&amp;B24&amp;""""&amp;"}"&amp;",",IF(Q24="","{"&amp;" "&amp;"""fieldName"""&amp;": "&amp;""""&amp;A24&amp;""""&amp;","&amp;"""visible"""&amp;": " &amp;#REF!&amp;","&amp;"""isEditable"""&amp;": " &amp;#REF!&amp;","&amp;"""label"""&amp;": "&amp;""""&amp;B24&amp;""""&amp;","&amp; P24&amp;"}"&amp;",",IF(P24="","{"&amp;" "&amp;"""fieldName"""&amp;": "&amp;""""&amp;A24&amp;""""&amp;","&amp;"""visible"""&amp;": " &amp;#REF!&amp;","&amp;"""isEditable"""&amp;": " &amp;#REF!&amp;","&amp;"""label"""&amp;": "&amp;""""&amp;B24&amp;""""&amp;","&amp;Q24&amp;"}"&amp;",")))</f>
        <v>#N/A</v>
      </c>
      <c r="S24" t="str">
        <f t="shared" si="2"/>
        <v>true</v>
      </c>
      <c r="T24" t="str">
        <f t="shared" si="3"/>
        <v>true</v>
      </c>
      <c r="U24" t="str">
        <f t="shared" si="4"/>
        <v/>
      </c>
      <c r="V24" t="str" cm="1">
        <f t="array" ref="V24">IF(SUM(COUNTIF(C24,{"*short*","*double*","*long*"})),"""format"""&amp;": {"&amp;" "&amp;"""places"""&amp;" :  "&amp;"2"&amp;","&amp;"""digitSeparator"""&amp;" : " &amp;"true"&amp;"}","")</f>
        <v/>
      </c>
      <c r="W24" t="str">
        <f t="shared" si="5"/>
        <v>{ "fieldName": "COMMENTS","visible": true,"isEditable": true,"label": "Comments"},</v>
      </c>
    </row>
    <row r="25" spans="1:23" x14ac:dyDescent="0.3">
      <c r="A25" t="s">
        <v>63</v>
      </c>
      <c r="B25" t="s">
        <v>64</v>
      </c>
      <c r="C25" t="s">
        <v>65</v>
      </c>
      <c r="D25" t="s">
        <v>14</v>
      </c>
      <c r="J25">
        <v>23</v>
      </c>
      <c r="M25" t="str">
        <f t="shared" si="0"/>
        <v>false</v>
      </c>
      <c r="N25" t="str">
        <f t="shared" si="1"/>
        <v>false</v>
      </c>
      <c r="O25" t="e">
        <f>IF(L25&lt;&gt;"",$L$1&amp;" "&amp;$M$1&amp;$I25&amp;""""&amp;" "&amp;$N$1&amp;D25&amp;""""&amp;" "&amp;"Searchable="""&amp;M25&amp;""""&amp;" "&amp;"Visible="""&amp;N25&amp;""""&amp;" "&amp;"/&gt;",IF((AND($M25="false",$N25="true")),"",$O$1&amp;" "&amp;#REF!&amp;A25&amp;""""&amp;" "&amp;"Searchable="""&amp;M25&amp;""""&amp;" "&amp;"Visible="""&amp;N25&amp;""""&amp;" "&amp;"/&gt;"))</f>
        <v>#REF!</v>
      </c>
      <c r="P25" t="e">
        <v>#N/A</v>
      </c>
      <c r="Q25" t="str" cm="1">
        <f t="array" ref="Q25">IF(SUM(COUNTIF(C25,{"*short*","*double*","*long*"})),"""format"""&amp;": {"&amp;" "&amp;"""places"""&amp;" :  "&amp;"2"&amp;","&amp;"""digitSeparator"""&amp;" : " &amp;"true"&amp;"}","")</f>
        <v/>
      </c>
      <c r="R25" t="e">
        <f>IF(AND(Q25="",P25=""),"{"&amp;" "&amp;"""fieldName"""&amp;": "&amp;""""&amp;A25&amp;""""&amp;","&amp;"""visible"""&amp;": " &amp;#REF!&amp;","&amp;"""isEditable"""&amp;": " &amp;#REF!&amp;","&amp;"""label"""&amp;": "&amp;""""&amp;B25&amp;""""&amp;"}"&amp;",",IF(Q25="","{"&amp;" "&amp;"""fieldName"""&amp;": "&amp;""""&amp;A25&amp;""""&amp;","&amp;"""visible"""&amp;": " &amp;#REF!&amp;","&amp;"""isEditable"""&amp;": " &amp;#REF!&amp;","&amp;"""label"""&amp;": "&amp;""""&amp;B25&amp;""""&amp;","&amp; P25&amp;"}"&amp;",",IF(P25="","{"&amp;" "&amp;"""fieldName"""&amp;": "&amp;""""&amp;A25&amp;""""&amp;","&amp;"""visible"""&amp;": " &amp;#REF!&amp;","&amp;"""isEditable"""&amp;": " &amp;#REF!&amp;","&amp;"""label"""&amp;": "&amp;""""&amp;B25&amp;""""&amp;","&amp;Q25&amp;"}"&amp;",")))</f>
        <v>#N/A</v>
      </c>
      <c r="S25" t="str">
        <f t="shared" si="2"/>
        <v>true</v>
      </c>
      <c r="T25" t="str">
        <f t="shared" si="3"/>
        <v>false</v>
      </c>
      <c r="U25" t="str">
        <f t="shared" si="4"/>
        <v/>
      </c>
      <c r="V25" t="str" cm="1">
        <f t="array" ref="V25">IF(SUM(COUNTIF(C25,{"*short*","*double*","*long*"})),"""format"""&amp;": {"&amp;" "&amp;"""places"""&amp;" :  "&amp;"2"&amp;","&amp;"""digitSeparator"""&amp;" : " &amp;"true"&amp;"}","")</f>
        <v/>
      </c>
      <c r="W25" t="str">
        <f t="shared" si="5"/>
        <v>{ "fieldName": "GGS_DISTRICT_ID","visible": true,"isEditable": false,"label": "GGS District ID"},</v>
      </c>
    </row>
    <row r="26" spans="1:23" x14ac:dyDescent="0.3">
      <c r="A26" t="s">
        <v>66</v>
      </c>
      <c r="B26" t="s">
        <v>67</v>
      </c>
      <c r="C26" t="s">
        <v>17</v>
      </c>
      <c r="E26">
        <v>23</v>
      </c>
      <c r="J26">
        <v>24</v>
      </c>
      <c r="M26" t="str">
        <f t="shared" si="0"/>
        <v>false</v>
      </c>
      <c r="N26" t="str">
        <f t="shared" si="1"/>
        <v>true</v>
      </c>
      <c r="O26" t="str">
        <f>IF(L26&lt;&gt;"",$L$1&amp;" "&amp;$M$1&amp;$I26&amp;""""&amp;" "&amp;$N$1&amp;D26&amp;""""&amp;" "&amp;"Searchable="""&amp;M26&amp;""""&amp;" "&amp;"Visible="""&amp;N26&amp;""""&amp;" "&amp;"/&gt;",IF((AND($M26="false",$N26="true")),"",$O$1&amp;" "&amp;#REF!&amp;A26&amp;""""&amp;" "&amp;"Searchable="""&amp;M26&amp;""""&amp;" "&amp;"Visible="""&amp;N26&amp;""""&amp;" "&amp;"/&gt;"))</f>
        <v/>
      </c>
      <c r="P26" t="e">
        <v>#N/A</v>
      </c>
      <c r="Q26" t="str" cm="1">
        <f t="array" ref="Q26">IF(SUM(COUNTIF(C26,{"*short*","*double*","*long*"})),"""format"""&amp;": {"&amp;" "&amp;"""places"""&amp;" :  "&amp;"2"&amp;","&amp;"""digitSeparator"""&amp;" : " &amp;"true"&amp;"}","")</f>
        <v/>
      </c>
      <c r="R26" t="e">
        <f>IF(AND(Q26="",P26=""),"{"&amp;" "&amp;"""fieldName"""&amp;": "&amp;""""&amp;A26&amp;""""&amp;","&amp;"""visible"""&amp;": " &amp;#REF!&amp;","&amp;"""isEditable"""&amp;": " &amp;#REF!&amp;","&amp;"""label"""&amp;": "&amp;""""&amp;B26&amp;""""&amp;"}"&amp;",",IF(Q26="","{"&amp;" "&amp;"""fieldName"""&amp;": "&amp;""""&amp;A26&amp;""""&amp;","&amp;"""visible"""&amp;": " &amp;#REF!&amp;","&amp;"""isEditable"""&amp;": " &amp;#REF!&amp;","&amp;"""label"""&amp;": "&amp;""""&amp;B26&amp;""""&amp;","&amp; P26&amp;"}"&amp;",",IF(P26="","{"&amp;" "&amp;"""fieldName"""&amp;": "&amp;""""&amp;A26&amp;""""&amp;","&amp;"""visible"""&amp;": " &amp;#REF!&amp;","&amp;"""isEditable"""&amp;": " &amp;#REF!&amp;","&amp;"""label"""&amp;": "&amp;""""&amp;B26&amp;""""&amp;","&amp;Q26&amp;"}"&amp;",")))</f>
        <v>#N/A</v>
      </c>
      <c r="S26" t="str">
        <f t="shared" si="2"/>
        <v>true</v>
      </c>
      <c r="T26" t="str">
        <f t="shared" si="3"/>
        <v>true</v>
      </c>
      <c r="U26" t="str">
        <f t="shared" si="4"/>
        <v/>
      </c>
      <c r="V26" t="str" cm="1">
        <f t="array" ref="V26">IF(SUM(COUNTIF(C26,{"*short*","*double*","*long*"})),"""format"""&amp;": {"&amp;" "&amp;"""places"""&amp;" :  "&amp;"2"&amp;","&amp;"""digitSeparator"""&amp;" : " &amp;"true"&amp;"}","")</f>
        <v/>
      </c>
      <c r="W26" t="str">
        <f t="shared" si="5"/>
        <v>{ "fieldName": "OPERATING_AREA","visible": true,"isEditable": true,"label": "Operating Area"},</v>
      </c>
    </row>
    <row r="27" spans="1:23" x14ac:dyDescent="0.3">
      <c r="A27" t="s">
        <v>68</v>
      </c>
      <c r="B27" t="s">
        <v>69</v>
      </c>
      <c r="C27" t="s">
        <v>17</v>
      </c>
      <c r="E27">
        <v>24</v>
      </c>
      <c r="J27">
        <v>25</v>
      </c>
      <c r="M27" t="str">
        <f t="shared" si="0"/>
        <v>false</v>
      </c>
      <c r="N27" t="str">
        <f t="shared" si="1"/>
        <v>true</v>
      </c>
      <c r="O27" t="str">
        <f>IF(L27&lt;&gt;"",$L$1&amp;" "&amp;$M$1&amp;$I27&amp;""""&amp;" "&amp;$N$1&amp;D27&amp;""""&amp;" "&amp;"Searchable="""&amp;M27&amp;""""&amp;" "&amp;"Visible="""&amp;N27&amp;""""&amp;" "&amp;"/&gt;",IF((AND($M27="false",$N27="true")),"",$O$1&amp;" "&amp;#REF!&amp;A27&amp;""""&amp;" "&amp;"Searchable="""&amp;M27&amp;""""&amp;" "&amp;"Visible="""&amp;N27&amp;""""&amp;" "&amp;"/&gt;"))</f>
        <v/>
      </c>
      <c r="P27" t="e">
        <v>#N/A</v>
      </c>
      <c r="Q27" t="str" cm="1">
        <f t="array" ref="Q27">IF(SUM(COUNTIF(C27,{"*short*","*double*","*long*"})),"""format"""&amp;": {"&amp;" "&amp;"""places"""&amp;" :  "&amp;"2"&amp;","&amp;"""digitSeparator"""&amp;" : " &amp;"true"&amp;"}","")</f>
        <v/>
      </c>
      <c r="R27" t="e">
        <f>IF(AND(Q27="",P27=""),"{"&amp;" "&amp;"""fieldName"""&amp;": "&amp;""""&amp;A27&amp;""""&amp;","&amp;"""visible"""&amp;": " &amp;#REF!&amp;","&amp;"""isEditable"""&amp;": " &amp;#REF!&amp;","&amp;"""label"""&amp;": "&amp;""""&amp;B27&amp;""""&amp;"}"&amp;",",IF(Q27="","{"&amp;" "&amp;"""fieldName"""&amp;": "&amp;""""&amp;A27&amp;""""&amp;","&amp;"""visible"""&amp;": " &amp;#REF!&amp;","&amp;"""isEditable"""&amp;": " &amp;#REF!&amp;","&amp;"""label"""&amp;": "&amp;""""&amp;B27&amp;""""&amp;","&amp; P27&amp;"}"&amp;",",IF(P27="","{"&amp;" "&amp;"""fieldName"""&amp;": "&amp;""""&amp;A27&amp;""""&amp;","&amp;"""visible"""&amp;": " &amp;#REF!&amp;","&amp;"""isEditable"""&amp;": " &amp;#REF!&amp;","&amp;"""label"""&amp;": "&amp;""""&amp;B27&amp;""""&amp;","&amp;Q27&amp;"}"&amp;",")))</f>
        <v>#N/A</v>
      </c>
      <c r="S27" t="str">
        <f t="shared" si="2"/>
        <v>true</v>
      </c>
      <c r="T27" t="str">
        <f t="shared" si="3"/>
        <v>true</v>
      </c>
      <c r="U27" t="str">
        <f t="shared" si="4"/>
        <v/>
      </c>
      <c r="V27" t="str" cm="1">
        <f t="array" ref="V27">IF(SUM(COUNTIF(C27,{"*short*","*double*","*long*"})),"""format"""&amp;": {"&amp;" "&amp;"""places"""&amp;" :  "&amp;"2"&amp;","&amp;"""digitSeparator"""&amp;" : " &amp;"true"&amp;"}","")</f>
        <v/>
      </c>
      <c r="W27" t="str">
        <f t="shared" si="5"/>
        <v>{ "fieldName": "OPERATING_GROUP","visible": true,"isEditable": true,"label": "Operating Group"},</v>
      </c>
    </row>
    <row r="28" spans="1:23" x14ac:dyDescent="0.3">
      <c r="A28" t="s">
        <v>70</v>
      </c>
      <c r="B28" t="s">
        <v>71</v>
      </c>
      <c r="C28" t="s">
        <v>17</v>
      </c>
      <c r="E28">
        <v>25</v>
      </c>
      <c r="J28">
        <v>26</v>
      </c>
      <c r="M28" t="str">
        <f t="shared" si="0"/>
        <v>false</v>
      </c>
      <c r="N28" t="str">
        <f t="shared" si="1"/>
        <v>true</v>
      </c>
      <c r="O28" t="str">
        <f>IF(L28&lt;&gt;"",$L$1&amp;" "&amp;$M$1&amp;$I28&amp;""""&amp;" "&amp;$N$1&amp;D28&amp;""""&amp;" "&amp;"Searchable="""&amp;M28&amp;""""&amp;" "&amp;"Visible="""&amp;N28&amp;""""&amp;" "&amp;"/&gt;",IF((AND($M28="false",$N28="true")),"",$O$1&amp;" "&amp;#REF!&amp;A28&amp;""""&amp;" "&amp;"Searchable="""&amp;M28&amp;""""&amp;" "&amp;"Visible="""&amp;N28&amp;""""&amp;" "&amp;"/&gt;"))</f>
        <v/>
      </c>
      <c r="P28" t="e">
        <v>#N/A</v>
      </c>
      <c r="Q28" t="str" cm="1">
        <f t="array" ref="Q28">IF(SUM(COUNTIF(C28,{"*short*","*double*","*long*"})),"""format"""&amp;": {"&amp;" "&amp;"""places"""&amp;" :  "&amp;"2"&amp;","&amp;"""digitSeparator"""&amp;" : " &amp;"true"&amp;"}","")</f>
        <v/>
      </c>
      <c r="R28" t="e">
        <f>IF(AND(Q28="",P28=""),"{"&amp;" "&amp;"""fieldName"""&amp;": "&amp;""""&amp;A28&amp;""""&amp;","&amp;"""visible"""&amp;": " &amp;#REF!&amp;","&amp;"""isEditable"""&amp;": " &amp;#REF!&amp;","&amp;"""label"""&amp;": "&amp;""""&amp;B28&amp;""""&amp;"}"&amp;",",IF(Q28="","{"&amp;" "&amp;"""fieldName"""&amp;": "&amp;""""&amp;A28&amp;""""&amp;","&amp;"""visible"""&amp;": " &amp;#REF!&amp;","&amp;"""isEditable"""&amp;": " &amp;#REF!&amp;","&amp;"""label"""&amp;": "&amp;""""&amp;B28&amp;""""&amp;","&amp; P28&amp;"}"&amp;",",IF(P28="","{"&amp;" "&amp;"""fieldName"""&amp;": "&amp;""""&amp;A28&amp;""""&amp;","&amp;"""visible"""&amp;": " &amp;#REF!&amp;","&amp;"""isEditable"""&amp;": " &amp;#REF!&amp;","&amp;"""label"""&amp;": "&amp;""""&amp;B28&amp;""""&amp;","&amp;Q28&amp;"}"&amp;",")))</f>
        <v>#N/A</v>
      </c>
      <c r="S28" t="str">
        <f t="shared" si="2"/>
        <v>true</v>
      </c>
      <c r="T28" t="str">
        <f t="shared" si="3"/>
        <v>false</v>
      </c>
      <c r="U28" t="str">
        <f t="shared" si="4"/>
        <v/>
      </c>
      <c r="V28" t="str" cm="1">
        <f t="array" ref="V28">IF(SUM(COUNTIF(C28,{"*short*","*double*","*long*"})),"""format"""&amp;": {"&amp;" "&amp;"""places"""&amp;" :  "&amp;"2"&amp;","&amp;"""digitSeparator"""&amp;" : " &amp;"true"&amp;"}","")</f>
        <v/>
      </c>
      <c r="W28" t="str">
        <f t="shared" si="5"/>
        <v>{ "fieldName": "FRANCHISE","visible": true,"isEditable": false,"label": "Franchise"},</v>
      </c>
    </row>
    <row r="29" spans="1:23" x14ac:dyDescent="0.3">
      <c r="A29" t="s">
        <v>72</v>
      </c>
      <c r="B29" t="s">
        <v>73</v>
      </c>
      <c r="C29" t="s">
        <v>17</v>
      </c>
      <c r="E29">
        <v>26</v>
      </c>
      <c r="J29">
        <v>27</v>
      </c>
      <c r="M29" t="str">
        <f t="shared" si="0"/>
        <v>false</v>
      </c>
      <c r="N29" t="str">
        <f t="shared" si="1"/>
        <v>true</v>
      </c>
      <c r="O29" t="str">
        <f>IF(L29&lt;&gt;"",$L$1&amp;" "&amp;$M$1&amp;$I29&amp;""""&amp;" "&amp;$N$1&amp;D29&amp;""""&amp;" "&amp;"Searchable="""&amp;M29&amp;""""&amp;" "&amp;"Visible="""&amp;N29&amp;""""&amp;" "&amp;"/&gt;",IF((AND($M29="false",$N29="true")),"",$O$1&amp;" "&amp;#REF!&amp;A29&amp;""""&amp;" "&amp;"Searchable="""&amp;M29&amp;""""&amp;" "&amp;"Visible="""&amp;N29&amp;""""&amp;" "&amp;"/&gt;"))</f>
        <v/>
      </c>
      <c r="P29" t="e">
        <v>#N/A</v>
      </c>
      <c r="Q29" t="str" cm="1">
        <f t="array" ref="Q29">IF(SUM(COUNTIF(C29,{"*short*","*double*","*long*"})),"""format"""&amp;": {"&amp;" "&amp;"""places"""&amp;" :  "&amp;"2"&amp;","&amp;"""digitSeparator"""&amp;" : " &amp;"true"&amp;"}","")</f>
        <v/>
      </c>
      <c r="R29" t="e">
        <f>IF(AND(Q29="",P29=""),"{"&amp;" "&amp;"""fieldName"""&amp;": "&amp;""""&amp;A29&amp;""""&amp;","&amp;"""visible"""&amp;": " &amp;#REF!&amp;","&amp;"""isEditable"""&amp;": " &amp;#REF!&amp;","&amp;"""label"""&amp;": "&amp;""""&amp;B29&amp;""""&amp;"}"&amp;",",IF(Q29="","{"&amp;" "&amp;"""fieldName"""&amp;": "&amp;""""&amp;A29&amp;""""&amp;","&amp;"""visible"""&amp;": " &amp;#REF!&amp;","&amp;"""isEditable"""&amp;": " &amp;#REF!&amp;","&amp;"""label"""&amp;": "&amp;""""&amp;B29&amp;""""&amp;","&amp; P29&amp;"}"&amp;",",IF(P29="","{"&amp;" "&amp;"""fieldName"""&amp;": "&amp;""""&amp;A29&amp;""""&amp;","&amp;"""visible"""&amp;": " &amp;#REF!&amp;","&amp;"""isEditable"""&amp;": " &amp;#REF!&amp;","&amp;"""label"""&amp;": "&amp;""""&amp;B29&amp;""""&amp;","&amp;Q29&amp;"}"&amp;",")))</f>
        <v>#N/A</v>
      </c>
      <c r="S29" t="str">
        <f t="shared" si="2"/>
        <v>true</v>
      </c>
      <c r="T29" t="str">
        <f t="shared" si="3"/>
        <v>false</v>
      </c>
      <c r="U29" t="str">
        <f t="shared" si="4"/>
        <v/>
      </c>
      <c r="V29" t="str" cm="1">
        <f t="array" ref="V29">IF(SUM(COUNTIF(C29,{"*short*","*double*","*long*"})),"""format"""&amp;": {"&amp;" "&amp;"""places"""&amp;" :  "&amp;"2"&amp;","&amp;"""digitSeparator"""&amp;" : " &amp;"true"&amp;"}","")</f>
        <v/>
      </c>
      <c r="W29" t="str">
        <f t="shared" si="5"/>
        <v>{ "fieldName": "DIVISION","visible": true,"isEditable": false,"label": "Division"},</v>
      </c>
    </row>
    <row r="30" spans="1:23" x14ac:dyDescent="0.3">
      <c r="A30" t="s">
        <v>74</v>
      </c>
      <c r="B30" t="s">
        <v>75</v>
      </c>
      <c r="C30" t="s">
        <v>17</v>
      </c>
      <c r="E30">
        <v>27</v>
      </c>
      <c r="J30">
        <v>28</v>
      </c>
      <c r="M30" t="str">
        <f t="shared" si="0"/>
        <v>false</v>
      </c>
      <c r="N30" t="str">
        <f t="shared" si="1"/>
        <v>true</v>
      </c>
      <c r="O30" t="str">
        <f>IF(L30&lt;&gt;"",$L$1&amp;" "&amp;$M$1&amp;$I30&amp;""""&amp;" "&amp;$N$1&amp;D30&amp;""""&amp;" "&amp;"Searchable="""&amp;M30&amp;""""&amp;" "&amp;"Visible="""&amp;N30&amp;""""&amp;" "&amp;"/&gt;",IF((AND($M30="false",$N30="true")),"",$O$1&amp;" "&amp;#REF!&amp;A30&amp;""""&amp;" "&amp;"Searchable="""&amp;M30&amp;""""&amp;" "&amp;"Visible="""&amp;N30&amp;""""&amp;" "&amp;"/&gt;"))</f>
        <v/>
      </c>
      <c r="P30" t="e">
        <v>#N/A</v>
      </c>
      <c r="Q30" t="str" cm="1">
        <f t="array" ref="Q30">IF(SUM(COUNTIF(C30,{"*short*","*double*","*long*"})),"""format"""&amp;": {"&amp;" "&amp;"""places"""&amp;" :  "&amp;"2"&amp;","&amp;"""digitSeparator"""&amp;" : " &amp;"true"&amp;"}","")</f>
        <v/>
      </c>
      <c r="R30" t="e">
        <f>IF(AND(Q30="",P30=""),"{"&amp;" "&amp;"""fieldName"""&amp;": "&amp;""""&amp;A30&amp;""""&amp;","&amp;"""visible"""&amp;": " &amp;#REF!&amp;","&amp;"""isEditable"""&amp;": " &amp;#REF!&amp;","&amp;"""label"""&amp;": "&amp;""""&amp;B30&amp;""""&amp;"}"&amp;",",IF(Q30="","{"&amp;" "&amp;"""fieldName"""&amp;": "&amp;""""&amp;A30&amp;""""&amp;","&amp;"""visible"""&amp;": " &amp;#REF!&amp;","&amp;"""isEditable"""&amp;": " &amp;#REF!&amp;","&amp;"""label"""&amp;": "&amp;""""&amp;B30&amp;""""&amp;","&amp; P30&amp;"}"&amp;",",IF(P30="","{"&amp;" "&amp;"""fieldName"""&amp;": "&amp;""""&amp;A30&amp;""""&amp;","&amp;"""visible"""&amp;": " &amp;#REF!&amp;","&amp;"""isEditable"""&amp;": " &amp;#REF!&amp;","&amp;"""label"""&amp;": "&amp;""""&amp;B30&amp;""""&amp;","&amp;Q30&amp;"}"&amp;",")))</f>
        <v>#N/A</v>
      </c>
      <c r="S30" t="str">
        <f t="shared" si="2"/>
        <v>true</v>
      </c>
      <c r="T30" t="str">
        <f t="shared" si="3"/>
        <v>true</v>
      </c>
      <c r="U30" t="str">
        <f t="shared" si="4"/>
        <v/>
      </c>
      <c r="V30" t="str" cm="1">
        <f t="array" ref="V30">IF(SUM(COUNTIF(C30,{"*short*","*double*","*long*"})),"""format"""&amp;": {"&amp;" "&amp;"""places"""&amp;" :  "&amp;"2"&amp;","&amp;"""digitSeparator"""&amp;" : " &amp;"true"&amp;"}","")</f>
        <v/>
      </c>
      <c r="W30" t="str">
        <f t="shared" si="5"/>
        <v>{ "fieldName": "DISTRICT","visible": true,"isEditable": true,"label": "District"},</v>
      </c>
    </row>
    <row r="31" spans="1:23" x14ac:dyDescent="0.3">
      <c r="A31" t="s">
        <v>76</v>
      </c>
      <c r="B31" t="s">
        <v>77</v>
      </c>
      <c r="C31" t="s">
        <v>17</v>
      </c>
      <c r="E31">
        <v>28</v>
      </c>
      <c r="J31">
        <v>29</v>
      </c>
      <c r="M31" t="str">
        <f t="shared" si="0"/>
        <v>false</v>
      </c>
      <c r="N31" t="str">
        <f t="shared" si="1"/>
        <v>true</v>
      </c>
      <c r="O31" t="str">
        <f>IF(L31&lt;&gt;"",$L$1&amp;" "&amp;$M$1&amp;$I31&amp;""""&amp;" "&amp;$N$1&amp;D31&amp;""""&amp;" "&amp;"Searchable="""&amp;M31&amp;""""&amp;" "&amp;"Visible="""&amp;N31&amp;""""&amp;" "&amp;"/&gt;",IF((AND($M31="false",$N31="true")),"",$O$1&amp;" "&amp;#REF!&amp;A31&amp;""""&amp;" "&amp;"Searchable="""&amp;M31&amp;""""&amp;" "&amp;"Visible="""&amp;N31&amp;""""&amp;" "&amp;"/&gt;"))</f>
        <v/>
      </c>
      <c r="P31" t="e">
        <v>#N/A</v>
      </c>
      <c r="Q31" t="str" cm="1">
        <f t="array" ref="Q31">IF(SUM(COUNTIF(C31,{"*short*","*double*","*long*"})),"""format"""&amp;": {"&amp;" "&amp;"""places"""&amp;" :  "&amp;"2"&amp;","&amp;"""digitSeparator"""&amp;" : " &amp;"true"&amp;"}","")</f>
        <v/>
      </c>
      <c r="R31" t="e">
        <f>IF(AND(Q31="",P31=""),"{"&amp;" "&amp;"""fieldName"""&amp;": "&amp;""""&amp;A31&amp;""""&amp;","&amp;"""visible"""&amp;": " &amp;#REF!&amp;","&amp;"""isEditable"""&amp;": " &amp;#REF!&amp;","&amp;"""label"""&amp;": "&amp;""""&amp;B31&amp;""""&amp;"}"&amp;",",IF(Q31="","{"&amp;" "&amp;"""fieldName"""&amp;": "&amp;""""&amp;A31&amp;""""&amp;","&amp;"""visible"""&amp;": " &amp;#REF!&amp;","&amp;"""isEditable"""&amp;": " &amp;#REF!&amp;","&amp;"""label"""&amp;": "&amp;""""&amp;B31&amp;""""&amp;","&amp; P31&amp;"}"&amp;",",IF(P31="","{"&amp;" "&amp;"""fieldName"""&amp;": "&amp;""""&amp;A31&amp;""""&amp;","&amp;"""visible"""&amp;": " &amp;#REF!&amp;","&amp;"""isEditable"""&amp;": " &amp;#REF!&amp;","&amp;"""label"""&amp;": "&amp;""""&amp;B31&amp;""""&amp;","&amp;Q31&amp;"}"&amp;",")))</f>
        <v>#N/A</v>
      </c>
      <c r="S31" t="str">
        <f t="shared" si="2"/>
        <v>true</v>
      </c>
      <c r="T31" t="str">
        <f t="shared" si="3"/>
        <v>true</v>
      </c>
      <c r="U31" t="str">
        <f t="shared" si="4"/>
        <v/>
      </c>
      <c r="V31" t="str" cm="1">
        <f t="array" ref="V31">IF(SUM(COUNTIF(C31,{"*short*","*double*","*long*"})),"""format"""&amp;": {"&amp;" "&amp;"""places"""&amp;" :  "&amp;"2"&amp;","&amp;"""digitSeparator"""&amp;" : " &amp;"true"&amp;"}","")</f>
        <v/>
      </c>
      <c r="W31" t="str">
        <f t="shared" si="5"/>
        <v>{ "fieldName": "GGS_NAME","visible": true,"isEditable": true,"label": "GGS Name"},</v>
      </c>
    </row>
    <row r="32" spans="1:23" x14ac:dyDescent="0.3">
      <c r="A32" t="s">
        <v>78</v>
      </c>
      <c r="B32" t="s">
        <v>79</v>
      </c>
      <c r="C32" t="s">
        <v>17</v>
      </c>
      <c r="E32">
        <v>29</v>
      </c>
      <c r="J32">
        <v>30</v>
      </c>
      <c r="M32" t="str">
        <f t="shared" si="0"/>
        <v>false</v>
      </c>
      <c r="N32" t="str">
        <f t="shared" si="1"/>
        <v>true</v>
      </c>
      <c r="O32" t="str">
        <f>IF(L32&lt;&gt;"",$L$1&amp;" "&amp;$M$1&amp;$I32&amp;""""&amp;" "&amp;$N$1&amp;D32&amp;""""&amp;" "&amp;"Searchable="""&amp;M32&amp;""""&amp;" "&amp;"Visible="""&amp;N32&amp;""""&amp;" "&amp;"/&gt;",IF((AND($M32="false",$N32="true")),"",$O$1&amp;" "&amp;#REF!&amp;A32&amp;""""&amp;" "&amp;"Searchable="""&amp;M32&amp;""""&amp;" "&amp;"Visible="""&amp;N32&amp;""""&amp;" "&amp;"/&gt;"))</f>
        <v/>
      </c>
      <c r="P32" t="e">
        <v>#N/A</v>
      </c>
      <c r="Q32" t="str" cm="1">
        <f t="array" ref="Q32">IF(SUM(COUNTIF(C32,{"*short*","*double*","*long*"})),"""format"""&amp;": {"&amp;" "&amp;"""places"""&amp;" :  "&amp;"2"&amp;","&amp;"""digitSeparator"""&amp;" : " &amp;"true"&amp;"}","")</f>
        <v/>
      </c>
      <c r="R32" t="e">
        <f>IF(AND(Q32="",P32=""),"{"&amp;" "&amp;"""fieldName"""&amp;": "&amp;""""&amp;A32&amp;""""&amp;","&amp;"""visible"""&amp;": " &amp;#REF!&amp;","&amp;"""isEditable"""&amp;": " &amp;#REF!&amp;","&amp;"""label"""&amp;": "&amp;""""&amp;B32&amp;""""&amp;"}"&amp;",",IF(Q32="","{"&amp;" "&amp;"""fieldName"""&amp;": "&amp;""""&amp;A32&amp;""""&amp;","&amp;"""visible"""&amp;": " &amp;#REF!&amp;","&amp;"""isEditable"""&amp;": " &amp;#REF!&amp;","&amp;"""label"""&amp;": "&amp;""""&amp;B32&amp;""""&amp;","&amp; P32&amp;"}"&amp;",",IF(P32="","{"&amp;" "&amp;"""fieldName"""&amp;": "&amp;""""&amp;A32&amp;""""&amp;","&amp;"""visible"""&amp;": " &amp;#REF!&amp;","&amp;"""isEditable"""&amp;": " &amp;#REF!&amp;","&amp;"""label"""&amp;": "&amp;""""&amp;B32&amp;""""&amp;","&amp;Q32&amp;"}"&amp;",")))</f>
        <v>#N/A</v>
      </c>
      <c r="S32" t="str">
        <f t="shared" si="2"/>
        <v>true</v>
      </c>
      <c r="T32" t="str">
        <f t="shared" si="3"/>
        <v>true</v>
      </c>
      <c r="U32" t="str">
        <f t="shared" si="4"/>
        <v/>
      </c>
      <c r="V32" t="str" cm="1">
        <f t="array" ref="V32">IF(SUM(COUNTIF(C32,{"*short*","*double*","*long*"})),"""format"""&amp;": {"&amp;" "&amp;"""places"""&amp;" :  "&amp;"2"&amp;","&amp;"""digitSeparator"""&amp;" : " &amp;"true"&amp;"}","")</f>
        <v/>
      </c>
      <c r="W32" t="str">
        <f t="shared" si="5"/>
        <v>{ "fieldName": "GGS_NUMBER","visible": true,"isEditable": true,"label": "GGS Number"},</v>
      </c>
    </row>
    <row r="33" spans="1:23" x14ac:dyDescent="0.3">
      <c r="A33" t="s">
        <v>80</v>
      </c>
      <c r="B33" t="s">
        <v>81</v>
      </c>
      <c r="C33" t="s">
        <v>22</v>
      </c>
      <c r="E33">
        <v>30</v>
      </c>
      <c r="J33">
        <v>31</v>
      </c>
      <c r="M33" t="str">
        <f t="shared" si="0"/>
        <v>false</v>
      </c>
      <c r="N33" t="str">
        <f t="shared" si="1"/>
        <v>true</v>
      </c>
      <c r="O33" t="str">
        <f>IF(L33&lt;&gt;"",$L$1&amp;" "&amp;$M$1&amp;$I33&amp;""""&amp;" "&amp;$N$1&amp;D33&amp;""""&amp;" "&amp;"Searchable="""&amp;M33&amp;""""&amp;" "&amp;"Visible="""&amp;N33&amp;""""&amp;" "&amp;"/&gt;",IF((AND($M33="false",$N33="true")),"",$O$1&amp;" "&amp;#REF!&amp;A33&amp;""""&amp;" "&amp;"Searchable="""&amp;M33&amp;""""&amp;" "&amp;"Visible="""&amp;N33&amp;""""&amp;" "&amp;"/&gt;"))</f>
        <v/>
      </c>
      <c r="P33" t="e">
        <v>#N/A</v>
      </c>
      <c r="Q33" t="str" cm="1">
        <f t="array" ref="Q33">IF(SUM(COUNTIF(C33,{"*short*","*double*","*long*"})),"""format"""&amp;": {"&amp;" "&amp;"""places"""&amp;" :  "&amp;"2"&amp;","&amp;"""digitSeparator"""&amp;" : " &amp;"true"&amp;"}","")</f>
        <v/>
      </c>
      <c r="R33" t="e">
        <f>IF(AND(Q33="",P33=""),"{"&amp;" "&amp;"""fieldName"""&amp;": "&amp;""""&amp;A33&amp;""""&amp;","&amp;"""visible"""&amp;": " &amp;#REF!&amp;","&amp;"""isEditable"""&amp;": " &amp;#REF!&amp;","&amp;"""label"""&amp;": "&amp;""""&amp;B33&amp;""""&amp;"}"&amp;",",IF(Q33="","{"&amp;" "&amp;"""fieldName"""&amp;": "&amp;""""&amp;A33&amp;""""&amp;","&amp;"""visible"""&amp;": " &amp;#REF!&amp;","&amp;"""isEditable"""&amp;": " &amp;#REF!&amp;","&amp;"""label"""&amp;": "&amp;""""&amp;B33&amp;""""&amp;","&amp; P33&amp;"}"&amp;",",IF(P33="","{"&amp;" "&amp;"""fieldName"""&amp;": "&amp;""""&amp;A33&amp;""""&amp;","&amp;"""visible"""&amp;": " &amp;#REF!&amp;","&amp;"""isEditable"""&amp;": " &amp;#REF!&amp;","&amp;"""label"""&amp;": "&amp;""""&amp;B33&amp;""""&amp;","&amp;Q33&amp;"}"&amp;",")))</f>
        <v>#N/A</v>
      </c>
      <c r="S33" t="str">
        <f t="shared" si="2"/>
        <v>true</v>
      </c>
      <c r="T33" t="str">
        <f t="shared" si="3"/>
        <v>true</v>
      </c>
      <c r="U33" t="str">
        <f t="shared" si="4"/>
        <v/>
      </c>
      <c r="V33" t="str" cm="1">
        <f t="array" ref="V33">IF(SUM(COUNTIF(C33,{"*short*","*double*","*long*"})),"""format"""&amp;": {"&amp;" "&amp;"""places"""&amp;" :  "&amp;"2"&amp;","&amp;"""digitSeparator"""&amp;" : " &amp;"true"&amp;"}","")</f>
        <v/>
      </c>
      <c r="W33" t="str">
        <f t="shared" si="5"/>
        <v>{ "fieldName": "FIELD_OFFICE","visible": true,"isEditable": true,"label": "Field Office"},</v>
      </c>
    </row>
    <row r="34" spans="1:23" x14ac:dyDescent="0.3">
      <c r="A34" t="s">
        <v>82</v>
      </c>
      <c r="B34" t="s">
        <v>83</v>
      </c>
      <c r="C34" t="s">
        <v>84</v>
      </c>
      <c r="E34">
        <v>31</v>
      </c>
      <c r="J34">
        <v>32</v>
      </c>
      <c r="M34" t="str">
        <f t="shared" si="0"/>
        <v>false</v>
      </c>
      <c r="N34" t="str">
        <f t="shared" si="1"/>
        <v>true</v>
      </c>
      <c r="O34" t="str">
        <f>IF(L34&lt;&gt;"",$L$1&amp;" "&amp;$M$1&amp;$I34&amp;""""&amp;" "&amp;$N$1&amp;D34&amp;""""&amp;" "&amp;"Searchable="""&amp;M34&amp;""""&amp;" "&amp;"Visible="""&amp;N34&amp;""""&amp;" "&amp;"/&gt;",IF((AND($M34="false",$N34="true")),"",$O$1&amp;" "&amp;#REF!&amp;A34&amp;""""&amp;" "&amp;"Searchable="""&amp;M34&amp;""""&amp;" "&amp;"Visible="""&amp;N34&amp;""""&amp;" "&amp;"/&gt;"))</f>
        <v/>
      </c>
      <c r="P34" t="e">
        <v>#N/A</v>
      </c>
      <c r="Q34" t="str" cm="1">
        <f t="array" ref="Q34">IF(SUM(COUNTIF(C34,{"*short*","*double*","*long*"})),"""format"""&amp;": {"&amp;" "&amp;"""places"""&amp;" :  "&amp;"2"&amp;","&amp;"""digitSeparator"""&amp;" : " &amp;"true"&amp;"}","")</f>
        <v/>
      </c>
      <c r="R34" t="e">
        <f>IF(AND(Q34="",P34=""),"{"&amp;" "&amp;"""fieldName"""&amp;": "&amp;""""&amp;A34&amp;""""&amp;","&amp;"""visible"""&amp;": " &amp;#REF!&amp;","&amp;"""isEditable"""&amp;": " &amp;#REF!&amp;","&amp;"""label"""&amp;": "&amp;""""&amp;B34&amp;""""&amp;"}"&amp;",",IF(Q34="","{"&amp;" "&amp;"""fieldName"""&amp;": "&amp;""""&amp;A34&amp;""""&amp;","&amp;"""visible"""&amp;": " &amp;#REF!&amp;","&amp;"""isEditable"""&amp;": " &amp;#REF!&amp;","&amp;"""label"""&amp;": "&amp;""""&amp;B34&amp;""""&amp;","&amp; P34&amp;"}"&amp;",",IF(P34="","{"&amp;" "&amp;"""fieldName"""&amp;": "&amp;""""&amp;A34&amp;""""&amp;","&amp;"""visible"""&amp;": " &amp;#REF!&amp;","&amp;"""isEditable"""&amp;": " &amp;#REF!&amp;","&amp;"""label"""&amp;": "&amp;""""&amp;B34&amp;""""&amp;","&amp;Q34&amp;"}"&amp;",")))</f>
        <v>#N/A</v>
      </c>
      <c r="S34" t="str">
        <f t="shared" si="2"/>
        <v>true</v>
      </c>
      <c r="T34" t="str">
        <f t="shared" si="3"/>
        <v>true</v>
      </c>
      <c r="U34" t="str">
        <f t="shared" si="4"/>
        <v/>
      </c>
      <c r="V34" t="str" cm="1">
        <f t="array" ref="V34">IF(SUM(COUNTIF(C34,{"*short*","*double*","*long*"})),"""format"""&amp;": {"&amp;" "&amp;"""places"""&amp;" :  "&amp;"2"&amp;","&amp;"""digitSeparator"""&amp;" : " &amp;"true"&amp;"}","")</f>
        <v/>
      </c>
      <c r="W34" t="str">
        <f t="shared" si="5"/>
        <v>{ "fieldName": "PROGRAM_NAME","visible": true,"isEditable": true,"label": "Program Name"},</v>
      </c>
    </row>
    <row r="35" spans="1:23" x14ac:dyDescent="0.3">
      <c r="A35" t="s">
        <v>85</v>
      </c>
      <c r="B35" t="s">
        <v>86</v>
      </c>
      <c r="C35" t="s">
        <v>87</v>
      </c>
      <c r="E35">
        <v>32</v>
      </c>
      <c r="J35">
        <v>33</v>
      </c>
      <c r="M35" t="str">
        <f t="shared" si="0"/>
        <v>false</v>
      </c>
      <c r="N35" t="str">
        <f t="shared" si="1"/>
        <v>true</v>
      </c>
      <c r="O35" t="str">
        <f>IF(L35&lt;&gt;"",$L$1&amp;" "&amp;$M$1&amp;$I35&amp;""""&amp;" "&amp;$N$1&amp;D35&amp;""""&amp;" "&amp;"Searchable="""&amp;M35&amp;""""&amp;" "&amp;"Visible="""&amp;N35&amp;""""&amp;" "&amp;"/&gt;",IF((AND($M35="false",$N35="true")),"",$O$1&amp;" "&amp;#REF!&amp;A35&amp;""""&amp;" "&amp;"Searchable="""&amp;M35&amp;""""&amp;" "&amp;"Visible="""&amp;N35&amp;""""&amp;" "&amp;"/&gt;"))</f>
        <v/>
      </c>
      <c r="P35" t="e">
        <v>#N/A</v>
      </c>
      <c r="Q35" t="str" cm="1">
        <f t="array" ref="Q35">IF(SUM(COUNTIF(C35,{"*short*","*double*","*long*"})),"""format"""&amp;": {"&amp;" "&amp;"""places"""&amp;" :  "&amp;"2"&amp;","&amp;"""digitSeparator"""&amp;" : " &amp;"true"&amp;"}","")</f>
        <v/>
      </c>
      <c r="R35" t="e">
        <f>IF(AND(Q35="",P35=""),"{"&amp;" "&amp;"""fieldName"""&amp;": "&amp;""""&amp;A35&amp;""""&amp;","&amp;"""visible"""&amp;": " &amp;#REF!&amp;","&amp;"""isEditable"""&amp;": " &amp;#REF!&amp;","&amp;"""label"""&amp;": "&amp;""""&amp;B35&amp;""""&amp;"}"&amp;",",IF(Q35="","{"&amp;" "&amp;"""fieldName"""&amp;": "&amp;""""&amp;A35&amp;""""&amp;","&amp;"""visible"""&amp;": " &amp;#REF!&amp;","&amp;"""isEditable"""&amp;": " &amp;#REF!&amp;","&amp;"""label"""&amp;": "&amp;""""&amp;B35&amp;""""&amp;","&amp; P35&amp;"}"&amp;",",IF(P35="","{"&amp;" "&amp;"""fieldName"""&amp;": "&amp;""""&amp;A35&amp;""""&amp;","&amp;"""visible"""&amp;": " &amp;#REF!&amp;","&amp;"""isEditable"""&amp;": " &amp;#REF!&amp;","&amp;"""label"""&amp;": "&amp;""""&amp;B35&amp;""""&amp;","&amp;Q35&amp;"}"&amp;",")))</f>
        <v>#N/A</v>
      </c>
      <c r="S35" t="str">
        <f t="shared" si="2"/>
        <v>true</v>
      </c>
      <c r="T35" t="str">
        <f t="shared" si="3"/>
        <v>false</v>
      </c>
      <c r="U35" t="str">
        <f t="shared" si="4"/>
        <v/>
      </c>
      <c r="V35" t="str" cm="1">
        <f t="array" ref="V35">IF(SUM(COUNTIF(C35,{"*short*","*double*","*long*"})),"""format"""&amp;": {"&amp;" "&amp;"""places"""&amp;" :  "&amp;"2"&amp;","&amp;"""digitSeparator"""&amp;" : " &amp;"true"&amp;"}","")</f>
        <v/>
      </c>
      <c r="W35" t="str">
        <f t="shared" si="5"/>
        <v>{ "fieldName": "CREATED_USER","visible": true,"isEditable": false,"label": "Username of Creator"},</v>
      </c>
    </row>
    <row r="36" spans="1:23" x14ac:dyDescent="0.3">
      <c r="A36" t="s">
        <v>88</v>
      </c>
      <c r="B36" t="s">
        <v>89</v>
      </c>
      <c r="C36" t="s">
        <v>90</v>
      </c>
      <c r="E36">
        <v>33</v>
      </c>
      <c r="J36">
        <v>34</v>
      </c>
      <c r="M36" t="str">
        <f t="shared" si="0"/>
        <v>false</v>
      </c>
      <c r="N36" t="str">
        <f t="shared" si="1"/>
        <v>true</v>
      </c>
      <c r="O36" t="str">
        <f>IF(L36&lt;&gt;"",$L$1&amp;" "&amp;$M$1&amp;$I36&amp;""""&amp;" "&amp;$N$1&amp;D36&amp;""""&amp;" "&amp;"Searchable="""&amp;M36&amp;""""&amp;" "&amp;"Visible="""&amp;N36&amp;""""&amp;" "&amp;"/&gt;",IF((AND($M36="false",$N36="true")),"",$O$1&amp;" "&amp;#REF!&amp;A36&amp;""""&amp;" "&amp;"Searchable="""&amp;M36&amp;""""&amp;" "&amp;"Visible="""&amp;N36&amp;""""&amp;" "&amp;"/&gt;"))</f>
        <v/>
      </c>
      <c r="P36" t="e">
        <v>#N/A</v>
      </c>
      <c r="Q36" t="str" cm="1">
        <f t="array" ref="Q36">IF(SUM(COUNTIF(C36,{"*short*","*double*","*long*"})),"""format"""&amp;": {"&amp;" "&amp;"""places"""&amp;" :  "&amp;"2"&amp;","&amp;"""digitSeparator"""&amp;" : " &amp;"true"&amp;"}","")</f>
        <v/>
      </c>
      <c r="R36" t="e">
        <f>IF(AND(Q36="",P36=""),"{"&amp;" "&amp;"""fieldName"""&amp;": "&amp;""""&amp;A36&amp;""""&amp;","&amp;"""visible"""&amp;": " &amp;#REF!&amp;","&amp;"""isEditable"""&amp;": " &amp;#REF!&amp;","&amp;"""label"""&amp;": "&amp;""""&amp;B36&amp;""""&amp;"}"&amp;",",IF(Q36="","{"&amp;" "&amp;"""fieldName"""&amp;": "&amp;""""&amp;A36&amp;""""&amp;","&amp;"""visible"""&amp;": " &amp;#REF!&amp;","&amp;"""isEditable"""&amp;": " &amp;#REF!&amp;","&amp;"""label"""&amp;": "&amp;""""&amp;B36&amp;""""&amp;","&amp; P36&amp;"}"&amp;",",IF(P36="","{"&amp;" "&amp;"""fieldName"""&amp;": "&amp;""""&amp;A36&amp;""""&amp;","&amp;"""visible"""&amp;": " &amp;#REF!&amp;","&amp;"""isEditable"""&amp;": " &amp;#REF!&amp;","&amp;"""label"""&amp;": "&amp;""""&amp;B36&amp;""""&amp;","&amp;Q36&amp;"}"&amp;",")))</f>
        <v>#N/A</v>
      </c>
      <c r="S36" t="str">
        <f t="shared" si="2"/>
        <v>true</v>
      </c>
      <c r="T36" t="str">
        <f t="shared" si="3"/>
        <v>false</v>
      </c>
      <c r="U36" t="str">
        <f t="shared" si="4"/>
        <v>"format": { "dateFormat" :  "shortDateShortTime","timezone" : "utc"}</v>
      </c>
      <c r="V36" t="str" cm="1">
        <f t="array" ref="V36">IF(SUM(COUNTIF(C36,{"*short*","*double*","*long*"})),"""format"""&amp;": {"&amp;" "&amp;"""places"""&amp;" :  "&amp;"2"&amp;","&amp;"""digitSeparator"""&amp;" : " &amp;"true"&amp;"}","")</f>
        <v/>
      </c>
      <c r="W36" t="str">
        <f t="shared" si="5"/>
        <v>{ "fieldName": "CREATED_DATE","visible": true,"isEditable": false,"label": "Date Created","format": { "dateFormat" :  "shortDateShortTime","timezone" : "utc"}},</v>
      </c>
    </row>
    <row r="37" spans="1:23" x14ac:dyDescent="0.3">
      <c r="A37" t="s">
        <v>91</v>
      </c>
      <c r="B37" t="s">
        <v>92</v>
      </c>
      <c r="C37" t="s">
        <v>87</v>
      </c>
      <c r="E37">
        <v>34</v>
      </c>
      <c r="J37">
        <v>35</v>
      </c>
      <c r="M37" t="str">
        <f t="shared" si="0"/>
        <v>false</v>
      </c>
      <c r="N37" t="str">
        <f t="shared" si="1"/>
        <v>true</v>
      </c>
      <c r="O37" t="str">
        <f>IF(L37&lt;&gt;"",$L$1&amp;" "&amp;$M$1&amp;$I37&amp;""""&amp;" "&amp;$N$1&amp;D37&amp;""""&amp;" "&amp;"Searchable="""&amp;M37&amp;""""&amp;" "&amp;"Visible="""&amp;N37&amp;""""&amp;" "&amp;"/&gt;",IF((AND($M37="false",$N37="true")),"",$O$1&amp;" "&amp;#REF!&amp;A37&amp;""""&amp;" "&amp;"Searchable="""&amp;M37&amp;""""&amp;" "&amp;"Visible="""&amp;N37&amp;""""&amp;" "&amp;"/&gt;"))</f>
        <v/>
      </c>
      <c r="P37" t="e">
        <v>#N/A</v>
      </c>
      <c r="Q37" t="str" cm="1">
        <f t="array" ref="Q37">IF(SUM(COUNTIF(C37,{"*short*","*double*","*long*"})),"""format"""&amp;": {"&amp;" "&amp;"""places"""&amp;" :  "&amp;"2"&amp;","&amp;"""digitSeparator"""&amp;" : " &amp;"true"&amp;"}","")</f>
        <v/>
      </c>
      <c r="R37" t="e">
        <f>IF(AND(Q37="",P37=""),"{"&amp;" "&amp;"""fieldName"""&amp;": "&amp;""""&amp;A37&amp;""""&amp;","&amp;"""visible"""&amp;": " &amp;#REF!&amp;","&amp;"""isEditable"""&amp;": " &amp;#REF!&amp;","&amp;"""label"""&amp;": "&amp;""""&amp;B37&amp;""""&amp;"}"&amp;",",IF(Q37="","{"&amp;" "&amp;"""fieldName"""&amp;": "&amp;""""&amp;A37&amp;""""&amp;","&amp;"""visible"""&amp;": " &amp;#REF!&amp;","&amp;"""isEditable"""&amp;": " &amp;#REF!&amp;","&amp;"""label"""&amp;": "&amp;""""&amp;B37&amp;""""&amp;","&amp; P37&amp;"}"&amp;",",IF(P37="","{"&amp;" "&amp;"""fieldName"""&amp;": "&amp;""""&amp;A37&amp;""""&amp;","&amp;"""visible"""&amp;": " &amp;#REF!&amp;","&amp;"""isEditable"""&amp;": " &amp;#REF!&amp;","&amp;"""label"""&amp;": "&amp;""""&amp;B37&amp;""""&amp;","&amp;Q37&amp;"}"&amp;",")))</f>
        <v>#N/A</v>
      </c>
      <c r="S37" t="str">
        <f t="shared" si="2"/>
        <v>true</v>
      </c>
      <c r="T37" t="str">
        <f t="shared" si="3"/>
        <v>false</v>
      </c>
      <c r="U37" t="str">
        <f t="shared" si="4"/>
        <v/>
      </c>
      <c r="V37" t="str" cm="1">
        <f t="array" ref="V37">IF(SUM(COUNTIF(C37,{"*short*","*double*","*long*"})),"""format"""&amp;": {"&amp;" "&amp;"""places"""&amp;" :  "&amp;"2"&amp;","&amp;"""digitSeparator"""&amp;" : " &amp;"true"&amp;"}","")</f>
        <v/>
      </c>
      <c r="W37" t="str">
        <f t="shared" si="5"/>
        <v>{ "fieldName": "LAST_EDITED_USER","visible": true,"isEditable": false,"label": "Username of Last Editor"},</v>
      </c>
    </row>
    <row r="38" spans="1:23" x14ac:dyDescent="0.3">
      <c r="A38" t="s">
        <v>93</v>
      </c>
      <c r="B38" t="s">
        <v>94</v>
      </c>
      <c r="C38" t="s">
        <v>90</v>
      </c>
      <c r="E38">
        <v>35</v>
      </c>
      <c r="J38">
        <v>36</v>
      </c>
      <c r="M38" t="str">
        <f t="shared" si="0"/>
        <v>false</v>
      </c>
      <c r="N38" t="str">
        <f t="shared" si="1"/>
        <v>true</v>
      </c>
      <c r="O38" t="str">
        <f>IF(L38&lt;&gt;"",$L$1&amp;" "&amp;$M$1&amp;$I38&amp;""""&amp;" "&amp;$N$1&amp;D38&amp;""""&amp;" "&amp;"Searchable="""&amp;M38&amp;""""&amp;" "&amp;"Visible="""&amp;N38&amp;""""&amp;" "&amp;"/&gt;",IF((AND($M38="false",$N38="true")),"",$O$1&amp;" "&amp;#REF!&amp;A38&amp;""""&amp;" "&amp;"Searchable="""&amp;M38&amp;""""&amp;" "&amp;"Visible="""&amp;N38&amp;""""&amp;" "&amp;"/&gt;"))</f>
        <v/>
      </c>
      <c r="P38" t="e">
        <v>#N/A</v>
      </c>
      <c r="Q38" t="str" cm="1">
        <f t="array" ref="Q38">IF(SUM(COUNTIF(C38,{"*short*","*double*","*long*"})),"""format"""&amp;": {"&amp;" "&amp;"""places"""&amp;" :  "&amp;"2"&amp;","&amp;"""digitSeparator"""&amp;" : " &amp;"true"&amp;"}","")</f>
        <v/>
      </c>
      <c r="R38" t="e">
        <f>IF(AND(Q38="",P38=""),"{"&amp;" "&amp;"""fieldName"""&amp;": "&amp;""""&amp;A38&amp;""""&amp;","&amp;"""visible"""&amp;": " &amp;#REF!&amp;","&amp;"""isEditable"""&amp;": " &amp;#REF!&amp;","&amp;"""label"""&amp;": "&amp;""""&amp;B38&amp;""""&amp;"}"&amp;",",IF(Q38="","{"&amp;" "&amp;"""fieldName"""&amp;": "&amp;""""&amp;A38&amp;""""&amp;","&amp;"""visible"""&amp;": " &amp;#REF!&amp;","&amp;"""isEditable"""&amp;": " &amp;#REF!&amp;","&amp;"""label"""&amp;": "&amp;""""&amp;B38&amp;""""&amp;","&amp; P38&amp;"}"&amp;",",IF(P38="","{"&amp;" "&amp;"""fieldName"""&amp;": "&amp;""""&amp;A38&amp;""""&amp;","&amp;"""visible"""&amp;": " &amp;#REF!&amp;","&amp;"""isEditable"""&amp;": " &amp;#REF!&amp;","&amp;"""label"""&amp;": "&amp;""""&amp;B38&amp;""""&amp;","&amp;Q38&amp;"}"&amp;",")))</f>
        <v>#N/A</v>
      </c>
      <c r="S38" t="str">
        <f t="shared" si="2"/>
        <v>true</v>
      </c>
      <c r="T38" t="str">
        <f t="shared" si="3"/>
        <v>false</v>
      </c>
      <c r="U38" t="str">
        <f t="shared" si="4"/>
        <v>"format": { "dateFormat" :  "shortDateShortTime","timezone" : "utc"}</v>
      </c>
      <c r="V38" t="str" cm="1">
        <f t="array" ref="V38">IF(SUM(COUNTIF(C38,{"*short*","*double*","*long*"})),"""format"""&amp;": {"&amp;" "&amp;"""places"""&amp;" :  "&amp;"2"&amp;","&amp;"""digitSeparator"""&amp;" : " &amp;"true"&amp;"}","")</f>
        <v/>
      </c>
      <c r="W38" t="str">
        <f t="shared" si="5"/>
        <v>{ "fieldName": "LAST_EDITED_DATE","visible": true,"isEditable": false,"label": "Date Last Edited","format": { "dateFormat" :  "shortDateShortTime","timezone" : "utc"}},</v>
      </c>
    </row>
    <row r="39" spans="1:23" x14ac:dyDescent="0.3">
      <c r="A39" t="s">
        <v>95</v>
      </c>
      <c r="B39" t="s">
        <v>96</v>
      </c>
      <c r="C39" t="s">
        <v>97</v>
      </c>
      <c r="D39" t="s">
        <v>14</v>
      </c>
      <c r="I39" t="s">
        <v>14</v>
      </c>
      <c r="M39" t="str">
        <f t="shared" si="0"/>
        <v>false</v>
      </c>
      <c r="N39" t="str">
        <f t="shared" si="1"/>
        <v>false</v>
      </c>
      <c r="O39" t="e">
        <f>IF(L39&lt;&gt;"",$L$1&amp;" "&amp;$M$1&amp;$I39&amp;""""&amp;" "&amp;$N$1&amp;D39&amp;""""&amp;" "&amp;"Searchable="""&amp;M39&amp;""""&amp;" "&amp;"Visible="""&amp;N39&amp;""""&amp;" "&amp;"/&gt;",IF((AND($M39="false",$N39="true")),"",$O$1&amp;" "&amp;#REF!&amp;A39&amp;""""&amp;" "&amp;"Searchable="""&amp;M39&amp;""""&amp;" "&amp;"Visible="""&amp;N39&amp;""""&amp;" "&amp;"/&gt;"))</f>
        <v>#REF!</v>
      </c>
      <c r="P39" t="e">
        <v>#N/A</v>
      </c>
      <c r="Q39" t="str" cm="1">
        <f t="array" ref="Q39">IF(SUM(COUNTIF(C39,{"*short*","*double*","*long*"})),"""format"""&amp;": {"&amp;" "&amp;"""places"""&amp;" :  "&amp;"2"&amp;","&amp;"""digitSeparator"""&amp;" : " &amp;"true"&amp;"}","")</f>
        <v/>
      </c>
      <c r="R39" t="e">
        <f>IF(AND(Q39="",P39=""),"{"&amp;" "&amp;"""fieldName"""&amp;": "&amp;""""&amp;A39&amp;""""&amp;","&amp;"""visible"""&amp;": " &amp;#REF!&amp;","&amp;"""isEditable"""&amp;": " &amp;#REF!&amp;","&amp;"""label"""&amp;": "&amp;""""&amp;B39&amp;""""&amp;"}"&amp;",",IF(Q39="","{"&amp;" "&amp;"""fieldName"""&amp;": "&amp;""""&amp;A39&amp;""""&amp;","&amp;"""visible"""&amp;": " &amp;#REF!&amp;","&amp;"""isEditable"""&amp;": " &amp;#REF!&amp;","&amp;"""label"""&amp;": "&amp;""""&amp;B39&amp;""""&amp;","&amp; P39&amp;"}"&amp;",",IF(P39="","{"&amp;" "&amp;"""fieldName"""&amp;": "&amp;""""&amp;A39&amp;""""&amp;","&amp;"""visible"""&amp;": " &amp;#REF!&amp;","&amp;"""isEditable"""&amp;": " &amp;#REF!&amp;","&amp;"""label"""&amp;": "&amp;""""&amp;B39&amp;""""&amp;","&amp;Q39&amp;"}"&amp;",")))</f>
        <v>#N/A</v>
      </c>
      <c r="S39" t="str">
        <f t="shared" si="2"/>
        <v>false</v>
      </c>
      <c r="T39" t="str">
        <f t="shared" si="3"/>
        <v>true</v>
      </c>
      <c r="U39" t="str">
        <f t="shared" si="4"/>
        <v/>
      </c>
      <c r="V39" t="str" cm="1">
        <f t="array" ref="V39">IF(SUM(COUNTIF(C39,{"*short*","*double*","*long*"})),"""format"""&amp;": {"&amp;" "&amp;"""places"""&amp;" :  "&amp;"2"&amp;","&amp;"""digitSeparator"""&amp;" : " &amp;"true"&amp;"}","")</f>
        <v/>
      </c>
      <c r="W39" t="str">
        <f t="shared" si="5"/>
        <v>{ "fieldName": "VISIBLE","visible": false,"isEditable": true,"label": "Visible"},</v>
      </c>
    </row>
    <row r="40" spans="1:23" x14ac:dyDescent="0.3">
      <c r="A40" t="s">
        <v>98</v>
      </c>
      <c r="B40" t="s">
        <v>99</v>
      </c>
      <c r="C40" t="s">
        <v>17</v>
      </c>
      <c r="D40" t="s">
        <v>14</v>
      </c>
      <c r="I40" t="s">
        <v>14</v>
      </c>
      <c r="M40" t="str">
        <f t="shared" si="0"/>
        <v>false</v>
      </c>
      <c r="N40" t="str">
        <f t="shared" si="1"/>
        <v>false</v>
      </c>
      <c r="O40" t="e">
        <f>IF(L40&lt;&gt;"",$L$1&amp;" "&amp;$M$1&amp;$I40&amp;""""&amp;" "&amp;$N$1&amp;D40&amp;""""&amp;" "&amp;"Searchable="""&amp;M40&amp;""""&amp;" "&amp;"Visible="""&amp;N40&amp;""""&amp;" "&amp;"/&gt;",IF((AND($M40="false",$N40="true")),"",$O$1&amp;" "&amp;#REF!&amp;A40&amp;""""&amp;" "&amp;"Searchable="""&amp;M40&amp;""""&amp;" "&amp;"Visible="""&amp;N40&amp;""""&amp;" "&amp;"/&gt;"))</f>
        <v>#REF!</v>
      </c>
      <c r="P40" t="e">
        <v>#N/A</v>
      </c>
      <c r="Q40" t="str" cm="1">
        <f t="array" ref="Q40">IF(SUM(COUNTIF(C40,{"*short*","*double*","*long*"})),"""format"""&amp;": {"&amp;" "&amp;"""places"""&amp;" :  "&amp;"2"&amp;","&amp;"""digitSeparator"""&amp;" : " &amp;"true"&amp;"}","")</f>
        <v/>
      </c>
      <c r="R40" t="e">
        <f>IF(AND(Q40="",P40=""),"{"&amp;" "&amp;"""fieldName"""&amp;": "&amp;""""&amp;A40&amp;""""&amp;","&amp;"""visible"""&amp;": " &amp;#REF!&amp;","&amp;"""isEditable"""&amp;": " &amp;#REF!&amp;","&amp;"""label"""&amp;": "&amp;""""&amp;B40&amp;""""&amp;"}"&amp;",",IF(Q40="","{"&amp;" "&amp;"""fieldName"""&amp;": "&amp;""""&amp;A40&amp;""""&amp;","&amp;"""visible"""&amp;": " &amp;#REF!&amp;","&amp;"""isEditable"""&amp;": " &amp;#REF!&amp;","&amp;"""label"""&amp;": "&amp;""""&amp;B40&amp;""""&amp;","&amp; P40&amp;"}"&amp;",",IF(P40="","{"&amp;" "&amp;"""fieldName"""&amp;": "&amp;""""&amp;A40&amp;""""&amp;","&amp;"""visible"""&amp;": " &amp;#REF!&amp;","&amp;"""isEditable"""&amp;": " &amp;#REF!&amp;","&amp;"""label"""&amp;": "&amp;""""&amp;B40&amp;""""&amp;","&amp;Q40&amp;"}"&amp;",")))</f>
        <v>#N/A</v>
      </c>
      <c r="S40" t="str">
        <f t="shared" si="2"/>
        <v>false</v>
      </c>
      <c r="T40" t="str">
        <f t="shared" si="3"/>
        <v>true</v>
      </c>
      <c r="U40" t="str">
        <f t="shared" si="4"/>
        <v/>
      </c>
      <c r="V40" t="str" cm="1">
        <f t="array" ref="V40">IF(SUM(COUNTIF(C40,{"*short*","*double*","*long*"})),"""format"""&amp;": {"&amp;" "&amp;"""places"""&amp;" :  "&amp;"2"&amp;","&amp;"""digitSeparator"""&amp;" : " &amp;"true"&amp;"}","")</f>
        <v/>
      </c>
      <c r="W40" t="str">
        <f t="shared" si="5"/>
        <v>{ "fieldName": "PLC_PROMOTION","visible": false,"isEditable": true,"label": "PLC Promotion"},</v>
      </c>
    </row>
    <row r="41" spans="1:23" x14ac:dyDescent="0.3">
      <c r="A41" t="s">
        <v>100</v>
      </c>
      <c r="B41" t="s">
        <v>101</v>
      </c>
      <c r="C41" t="s">
        <v>17</v>
      </c>
      <c r="D41" t="s">
        <v>14</v>
      </c>
      <c r="I41" t="s">
        <v>14</v>
      </c>
      <c r="M41" t="str">
        <f t="shared" si="0"/>
        <v>false</v>
      </c>
      <c r="N41" t="str">
        <f t="shared" si="1"/>
        <v>false</v>
      </c>
      <c r="O41" t="e">
        <f>IF(L41&lt;&gt;"",$L$1&amp;" "&amp;$M$1&amp;$I41&amp;""""&amp;" "&amp;$N$1&amp;D41&amp;""""&amp;" "&amp;"Searchable="""&amp;M41&amp;""""&amp;" "&amp;"Visible="""&amp;N41&amp;""""&amp;" "&amp;"/&gt;",IF((AND($M41="false",$N41="true")),"",$O$1&amp;" "&amp;#REF!&amp;A41&amp;""""&amp;" "&amp;"Searchable="""&amp;M41&amp;""""&amp;" "&amp;"Visible="""&amp;N41&amp;""""&amp;" "&amp;"/&gt;"))</f>
        <v>#REF!</v>
      </c>
      <c r="P41" t="e">
        <v>#N/A</v>
      </c>
      <c r="Q41" t="str" cm="1">
        <f t="array" ref="Q41">IF(SUM(COUNTIF(C41,{"*short*","*double*","*long*"})),"""format"""&amp;": {"&amp;" "&amp;"""places"""&amp;" :  "&amp;"2"&amp;","&amp;"""digitSeparator"""&amp;" : " &amp;"true"&amp;"}","")</f>
        <v/>
      </c>
      <c r="R41" t="e">
        <f>IF(AND(Q41="",P41=""),"{"&amp;" "&amp;"""fieldName"""&amp;": "&amp;""""&amp;A41&amp;""""&amp;","&amp;"""visible"""&amp;": " &amp;#REF!&amp;","&amp;"""isEditable"""&amp;": " &amp;#REF!&amp;","&amp;"""label"""&amp;": "&amp;""""&amp;B41&amp;""""&amp;"}"&amp;",",IF(Q41="","{"&amp;" "&amp;"""fieldName"""&amp;": "&amp;""""&amp;A41&amp;""""&amp;","&amp;"""visible"""&amp;": " &amp;#REF!&amp;","&amp;"""isEditable"""&amp;": " &amp;#REF!&amp;","&amp;"""label"""&amp;": "&amp;""""&amp;B41&amp;""""&amp;","&amp; P41&amp;"}"&amp;",",IF(P41="","{"&amp;" "&amp;"""fieldName"""&amp;": "&amp;""""&amp;A41&amp;""""&amp;","&amp;"""visible"""&amp;": " &amp;#REF!&amp;","&amp;"""isEditable"""&amp;": " &amp;#REF!&amp;","&amp;"""label"""&amp;": "&amp;""""&amp;B41&amp;""""&amp;","&amp;Q41&amp;"}"&amp;",")))</f>
        <v>#N/A</v>
      </c>
      <c r="S41" t="str">
        <f t="shared" si="2"/>
        <v>false</v>
      </c>
      <c r="T41" t="str">
        <f t="shared" si="3"/>
        <v>true</v>
      </c>
      <c r="U41" t="str">
        <f t="shared" si="4"/>
        <v/>
      </c>
      <c r="V41" t="str" cm="1">
        <f t="array" ref="V41">IF(SUM(COUNTIF(C41,{"*short*","*double*","*long*"})),"""format"""&amp;": {"&amp;" "&amp;"""places"""&amp;" :  "&amp;"2"&amp;","&amp;"""digitSeparator"""&amp;" : " &amp;"true"&amp;"}","")</f>
        <v/>
      </c>
      <c r="W41" t="str">
        <f t="shared" si="5"/>
        <v>{ "fieldName": "ARCHIVE_REASON","visible": false,"isEditable": true,"label": "Archive Reason"},</v>
      </c>
    </row>
    <row r="42" spans="1:23" x14ac:dyDescent="0.3">
      <c r="A42" t="s">
        <v>102</v>
      </c>
      <c r="B42" t="s">
        <v>103</v>
      </c>
      <c r="C42" t="s">
        <v>104</v>
      </c>
      <c r="D42" t="s">
        <v>14</v>
      </c>
      <c r="I42" t="s">
        <v>14</v>
      </c>
      <c r="M42" t="str">
        <f t="shared" si="0"/>
        <v>false</v>
      </c>
      <c r="N42" t="str">
        <f t="shared" si="1"/>
        <v>false</v>
      </c>
      <c r="O42" t="e">
        <f>IF(L42&lt;&gt;"",$L$1&amp;" "&amp;$M$1&amp;$I42&amp;""""&amp;" "&amp;$N$1&amp;D42&amp;""""&amp;" "&amp;"Searchable="""&amp;M42&amp;""""&amp;" "&amp;"Visible="""&amp;N42&amp;""""&amp;" "&amp;"/&gt;",IF((AND($M42="false",$N42="true")),"",$O$1&amp;" "&amp;#REF!&amp;A42&amp;""""&amp;" "&amp;"Searchable="""&amp;M42&amp;""""&amp;" "&amp;"Visible="""&amp;N42&amp;""""&amp;" "&amp;"/&gt;"))</f>
        <v>#REF!</v>
      </c>
      <c r="P42" t="e">
        <v>#N/A</v>
      </c>
      <c r="Q42" t="str" cm="1">
        <f t="array" ref="Q42">IF(SUM(COUNTIF(C42,{"*short*","*double*","*long*"})),"""format"""&amp;": {"&amp;" "&amp;"""places"""&amp;" :  "&amp;"2"&amp;","&amp;"""digitSeparator"""&amp;" : " &amp;"true"&amp;"}","")</f>
        <v/>
      </c>
      <c r="R42" t="e">
        <f>IF(AND(Q42="",P42=""),"{"&amp;" "&amp;"""fieldName"""&amp;": "&amp;""""&amp;A42&amp;""""&amp;","&amp;"""visible"""&amp;": " &amp;#REF!&amp;","&amp;"""isEditable"""&amp;": " &amp;#REF!&amp;","&amp;"""label"""&amp;": "&amp;""""&amp;B42&amp;""""&amp;"}"&amp;",",IF(Q42="","{"&amp;" "&amp;"""fieldName"""&amp;": "&amp;""""&amp;A42&amp;""""&amp;","&amp;"""visible"""&amp;": " &amp;#REF!&amp;","&amp;"""isEditable"""&amp;": " &amp;#REF!&amp;","&amp;"""label"""&amp;": "&amp;""""&amp;B42&amp;""""&amp;","&amp; P42&amp;"}"&amp;",",IF(P42="","{"&amp;" "&amp;"""fieldName"""&amp;": "&amp;""""&amp;A42&amp;""""&amp;","&amp;"""visible"""&amp;": " &amp;#REF!&amp;","&amp;"""isEditable"""&amp;": " &amp;#REF!&amp;","&amp;"""label"""&amp;": "&amp;""""&amp;B42&amp;""""&amp;","&amp;Q42&amp;"}"&amp;",")))</f>
        <v>#N/A</v>
      </c>
      <c r="S42" t="str">
        <f t="shared" si="2"/>
        <v>false</v>
      </c>
      <c r="T42" t="str">
        <f t="shared" si="3"/>
        <v>true</v>
      </c>
      <c r="U42" t="str">
        <f t="shared" si="4"/>
        <v/>
      </c>
      <c r="V42" t="str" cm="1">
        <f t="array" ref="V42">IF(SUM(COUNTIF(C42,{"*short*","*double*","*long*"})),"""format"""&amp;": {"&amp;" "&amp;"""places"""&amp;" :  "&amp;"2"&amp;","&amp;"""digitSeparator"""&amp;" : " &amp;"true"&amp;"}","")</f>
        <v/>
      </c>
      <c r="W42" t="str">
        <f t="shared" si="5"/>
        <v>{ "fieldName": "ARCHIVE_COMMENTS","visible": false,"isEditable": true,"label": "Archive Comments"},</v>
      </c>
    </row>
    <row r="43" spans="1:23" x14ac:dyDescent="0.3">
      <c r="A43" t="s">
        <v>105</v>
      </c>
      <c r="B43" t="s">
        <v>106</v>
      </c>
      <c r="C43" t="s">
        <v>107</v>
      </c>
      <c r="E43">
        <v>36</v>
      </c>
      <c r="G43" t="s">
        <v>105</v>
      </c>
      <c r="J43">
        <v>37</v>
      </c>
      <c r="M43" t="str">
        <f t="shared" si="0"/>
        <v>false</v>
      </c>
      <c r="N43" t="str">
        <f t="shared" si="1"/>
        <v>true</v>
      </c>
      <c r="O43" t="str">
        <f>IF(L43&lt;&gt;"",$L$1&amp;" "&amp;$M$1&amp;$I43&amp;""""&amp;" "&amp;$N$1&amp;D43&amp;""""&amp;" "&amp;"Searchable="""&amp;M43&amp;""""&amp;" "&amp;"Visible="""&amp;N43&amp;""""&amp;" "&amp;"/&gt;",IF((AND($M43="false",$N43="true")),"",$O$1&amp;" "&amp;#REF!&amp;A43&amp;""""&amp;" "&amp;"Searchable="""&amp;M43&amp;""""&amp;" "&amp;"Visible="""&amp;N43&amp;""""&amp;" "&amp;"/&gt;"))</f>
        <v/>
      </c>
      <c r="P43" t="e">
        <v>#N/A</v>
      </c>
      <c r="Q43" t="str" cm="1">
        <f t="array" ref="Q43">IF(SUM(COUNTIF(C43,{"*short*","*double*","*long*"})),"""format"""&amp;": {"&amp;" "&amp;"""places"""&amp;" :  "&amp;"2"&amp;","&amp;"""digitSeparator"""&amp;" : " &amp;"true"&amp;"}","")</f>
        <v/>
      </c>
      <c r="R43" t="e">
        <f>IF(AND(Q43="",P43=""),"{"&amp;" "&amp;"""fieldName"""&amp;": "&amp;""""&amp;A43&amp;""""&amp;","&amp;"""visible"""&amp;": " &amp;#REF!&amp;","&amp;"""isEditable"""&amp;": " &amp;#REF!&amp;","&amp;"""label"""&amp;": "&amp;""""&amp;B43&amp;""""&amp;"}"&amp;",",IF(Q43="","{"&amp;" "&amp;"""fieldName"""&amp;": "&amp;""""&amp;A43&amp;""""&amp;","&amp;"""visible"""&amp;": " &amp;#REF!&amp;","&amp;"""isEditable"""&amp;": " &amp;#REF!&amp;","&amp;"""label"""&amp;": "&amp;""""&amp;B43&amp;""""&amp;","&amp; P43&amp;"}"&amp;",",IF(P43="","{"&amp;" "&amp;"""fieldName"""&amp;": "&amp;""""&amp;A43&amp;""""&amp;","&amp;"""visible"""&amp;": " &amp;#REF!&amp;","&amp;"""isEditable"""&amp;": " &amp;#REF!&amp;","&amp;"""label"""&amp;": "&amp;""""&amp;B43&amp;""""&amp;","&amp;Q43&amp;"}"&amp;",")))</f>
        <v>#N/A</v>
      </c>
      <c r="S43" t="str">
        <f t="shared" si="2"/>
        <v>true</v>
      </c>
      <c r="T43" t="str">
        <f t="shared" si="3"/>
        <v>false</v>
      </c>
      <c r="U43" t="str">
        <f t="shared" si="4"/>
        <v/>
      </c>
      <c r="V43" t="str" cm="1">
        <f t="array" ref="V43">IF(SUM(COUNTIF(C43,{"*short*","*double*","*long*"})),"""format"""&amp;": {"&amp;" "&amp;"""places"""&amp;" :  "&amp;"2"&amp;","&amp;"""digitSeparator"""&amp;" : " &amp;"true"&amp;"}","")</f>
        <v/>
      </c>
      <c r="W43" t="str">
        <f t="shared" si="5"/>
        <v>{ "fieldName": "PIPELINE_ID","visible": true,"isEditable": false,"label": "Pipeline ID"},</v>
      </c>
    </row>
    <row r="44" spans="1:23" x14ac:dyDescent="0.3">
      <c r="A44" t="s">
        <v>108</v>
      </c>
      <c r="B44" t="s">
        <v>109</v>
      </c>
      <c r="C44" t="s">
        <v>110</v>
      </c>
      <c r="E44">
        <v>37</v>
      </c>
      <c r="J44">
        <v>38</v>
      </c>
      <c r="M44" t="str">
        <f t="shared" si="0"/>
        <v>false</v>
      </c>
      <c r="N44" t="str">
        <f t="shared" si="1"/>
        <v>true</v>
      </c>
      <c r="O44" t="str">
        <f>IF(L44&lt;&gt;"",$L$1&amp;" "&amp;$M$1&amp;$I44&amp;""""&amp;" "&amp;$N$1&amp;D44&amp;""""&amp;" "&amp;"Searchable="""&amp;M44&amp;""""&amp;" "&amp;"Visible="""&amp;N44&amp;""""&amp;" "&amp;"/&gt;",IF((AND($M44="false",$N44="true")),"",$O$1&amp;" "&amp;#REF!&amp;A44&amp;""""&amp;" "&amp;"Searchable="""&amp;M44&amp;""""&amp;" "&amp;"Visible="""&amp;N44&amp;""""&amp;" "&amp;"/&gt;"))</f>
        <v/>
      </c>
      <c r="P44" t="e">
        <v>#N/A</v>
      </c>
      <c r="Q44" t="str" cm="1">
        <f t="array" ref="Q44">IF(SUM(COUNTIF(C44,{"*short*","*double*","*long*"})),"""format"""&amp;": {"&amp;" "&amp;"""places"""&amp;" :  "&amp;"2"&amp;","&amp;"""digitSeparator"""&amp;" : " &amp;"true"&amp;"}","")</f>
        <v/>
      </c>
      <c r="R44" t="e">
        <f>IF(AND(Q44="",P44=""),"{"&amp;" "&amp;"""fieldName"""&amp;": "&amp;""""&amp;A44&amp;""""&amp;","&amp;"""visible"""&amp;": " &amp;#REF!&amp;","&amp;"""isEditable"""&amp;": " &amp;#REF!&amp;","&amp;"""label"""&amp;": "&amp;""""&amp;B44&amp;""""&amp;"}"&amp;",",IF(Q44="","{"&amp;" "&amp;"""fieldName"""&amp;": "&amp;""""&amp;A44&amp;""""&amp;","&amp;"""visible"""&amp;": " &amp;#REF!&amp;","&amp;"""isEditable"""&amp;": " &amp;#REF!&amp;","&amp;"""label"""&amp;": "&amp;""""&amp;B44&amp;""""&amp;","&amp; P44&amp;"}"&amp;",",IF(P44="","{"&amp;" "&amp;"""fieldName"""&amp;": "&amp;""""&amp;A44&amp;""""&amp;","&amp;"""visible"""&amp;": " &amp;#REF!&amp;","&amp;"""isEditable"""&amp;": " &amp;#REF!&amp;","&amp;"""label"""&amp;": "&amp;""""&amp;B44&amp;""""&amp;","&amp;Q44&amp;"}"&amp;",")))</f>
        <v>#N/A</v>
      </c>
      <c r="S44" t="str">
        <f t="shared" si="2"/>
        <v>true</v>
      </c>
      <c r="T44" t="str">
        <f t="shared" si="3"/>
        <v>true</v>
      </c>
      <c r="U44" t="str">
        <f t="shared" si="4"/>
        <v/>
      </c>
      <c r="V44" t="str" cm="1">
        <f t="array" ref="V44">IF(SUM(COUNTIF(C44,{"*short*","*double*","*long*"})),"""format"""&amp;": {"&amp;" "&amp;"""places"""&amp;" :  "&amp;"2"&amp;","&amp;"""digitSeparator"""&amp;" : " &amp;"true"&amp;"}","")</f>
        <v/>
      </c>
      <c r="W44" t="str">
        <f t="shared" si="5"/>
        <v>{ "fieldName": "ROUTE_RANK","visible": true,"isEditable": true,"label": "Route Rank"},</v>
      </c>
    </row>
    <row r="45" spans="1:23" x14ac:dyDescent="0.3">
      <c r="A45" t="s">
        <v>112</v>
      </c>
      <c r="B45" t="s">
        <v>113</v>
      </c>
      <c r="C45" t="s">
        <v>87</v>
      </c>
      <c r="E45">
        <v>38</v>
      </c>
      <c r="J45">
        <v>39</v>
      </c>
      <c r="M45" t="str">
        <f t="shared" si="0"/>
        <v>false</v>
      </c>
      <c r="N45" t="str">
        <f t="shared" si="1"/>
        <v>true</v>
      </c>
      <c r="O45" t="str">
        <f>IF(L45&lt;&gt;"",$L$1&amp;" "&amp;$M$1&amp;$I45&amp;""""&amp;" "&amp;$N$1&amp;D45&amp;""""&amp;" "&amp;"Searchable="""&amp;M45&amp;""""&amp;" "&amp;"Visible="""&amp;N45&amp;""""&amp;" "&amp;"/&gt;",IF((AND($M45="false",$N45="true")),"",$O$1&amp;" "&amp;#REF!&amp;A45&amp;""""&amp;" "&amp;"Searchable="""&amp;M45&amp;""""&amp;" "&amp;"Visible="""&amp;N45&amp;""""&amp;" "&amp;"/&gt;"))</f>
        <v/>
      </c>
      <c r="P45" t="e">
        <v>#N/A</v>
      </c>
      <c r="Q45" t="str" cm="1">
        <f t="array" ref="Q45">IF(SUM(COUNTIF(C45,{"*short*","*double*","*long*"})),"""format"""&amp;": {"&amp;" "&amp;"""places"""&amp;" :  "&amp;"2"&amp;","&amp;"""digitSeparator"""&amp;" : " &amp;"true"&amp;"}","")</f>
        <v/>
      </c>
      <c r="R45" t="e">
        <f>IF(AND(Q45="",P45=""),"{"&amp;" "&amp;"""fieldName"""&amp;": "&amp;""""&amp;A45&amp;""""&amp;","&amp;"""visible"""&amp;": " &amp;#REF!&amp;","&amp;"""isEditable"""&amp;": " &amp;#REF!&amp;","&amp;"""label"""&amp;": "&amp;""""&amp;B45&amp;""""&amp;"}"&amp;",",IF(Q45="","{"&amp;" "&amp;"""fieldName"""&amp;": "&amp;""""&amp;A45&amp;""""&amp;","&amp;"""visible"""&amp;": " &amp;#REF!&amp;","&amp;"""isEditable"""&amp;": " &amp;#REF!&amp;","&amp;"""label"""&amp;": "&amp;""""&amp;B45&amp;""""&amp;","&amp; P45&amp;"}"&amp;",",IF(P45="","{"&amp;" "&amp;"""fieldName"""&amp;": "&amp;""""&amp;A45&amp;""""&amp;","&amp;"""visible"""&amp;": " &amp;#REF!&amp;","&amp;"""isEditable"""&amp;": " &amp;#REF!&amp;","&amp;"""label"""&amp;": "&amp;""""&amp;B45&amp;""""&amp;","&amp;Q45&amp;"}"&amp;",")))</f>
        <v>#N/A</v>
      </c>
      <c r="S45" t="str">
        <f t="shared" si="2"/>
        <v>true</v>
      </c>
      <c r="T45" t="str">
        <f t="shared" si="3"/>
        <v>true</v>
      </c>
      <c r="U45" t="str">
        <f t="shared" si="4"/>
        <v/>
      </c>
      <c r="V45" t="str" cm="1">
        <f t="array" ref="V45">IF(SUM(COUNTIF(C45,{"*short*","*double*","*long*"})),"""format"""&amp;": {"&amp;" "&amp;"""places"""&amp;" :  "&amp;"2"&amp;","&amp;"""digitSeparator"""&amp;" : " &amp;"true"&amp;"}","")</f>
        <v/>
      </c>
      <c r="W45" t="str">
        <f t="shared" si="5"/>
        <v>{ "fieldName": "ROUTE_NUMBER","visible": true,"isEditable": true,"label": "Route Number"},</v>
      </c>
    </row>
    <row r="46" spans="1:23" x14ac:dyDescent="0.3">
      <c r="A46" t="s">
        <v>114</v>
      </c>
      <c r="B46" t="s">
        <v>115</v>
      </c>
      <c r="C46" t="s">
        <v>60</v>
      </c>
      <c r="E46">
        <v>39</v>
      </c>
      <c r="J46">
        <v>40</v>
      </c>
      <c r="M46" t="str">
        <f t="shared" si="0"/>
        <v>false</v>
      </c>
      <c r="N46" t="str">
        <f t="shared" si="1"/>
        <v>true</v>
      </c>
      <c r="O46" t="str">
        <f>IF(L46&lt;&gt;"",$L$1&amp;" "&amp;$M$1&amp;$I46&amp;""""&amp;" "&amp;$N$1&amp;D46&amp;""""&amp;" "&amp;"Searchable="""&amp;M46&amp;""""&amp;" "&amp;"Visible="""&amp;N46&amp;""""&amp;" "&amp;"/&gt;",IF((AND($M46="false",$N46="true")),"",$O$1&amp;" "&amp;#REF!&amp;A46&amp;""""&amp;" "&amp;"Searchable="""&amp;M46&amp;""""&amp;" "&amp;"Visible="""&amp;N46&amp;""""&amp;" "&amp;"/&gt;"))</f>
        <v/>
      </c>
      <c r="P46" t="e">
        <v>#N/A</v>
      </c>
      <c r="Q46" t="str" cm="1">
        <f t="array" ref="Q46">IF(SUM(COUNTIF(C46,{"*short*","*double*","*long*"})),"""format"""&amp;": {"&amp;" "&amp;"""places"""&amp;" :  "&amp;"2"&amp;","&amp;"""digitSeparator"""&amp;" : " &amp;"true"&amp;"}","")</f>
        <v/>
      </c>
      <c r="R46" t="e">
        <f>IF(AND(Q46="",P46=""),"{"&amp;" "&amp;"""fieldName"""&amp;": "&amp;""""&amp;A46&amp;""""&amp;","&amp;"""visible"""&amp;": " &amp;#REF!&amp;","&amp;"""isEditable"""&amp;": " &amp;#REF!&amp;","&amp;"""label"""&amp;": "&amp;""""&amp;B46&amp;""""&amp;"}"&amp;",",IF(Q46="","{"&amp;" "&amp;"""fieldName"""&amp;": "&amp;""""&amp;A46&amp;""""&amp;","&amp;"""visible"""&amp;": " &amp;#REF!&amp;","&amp;"""isEditable"""&amp;": " &amp;#REF!&amp;","&amp;"""label"""&amp;": "&amp;""""&amp;B46&amp;""""&amp;","&amp; P46&amp;"}"&amp;",",IF(P46="","{"&amp;" "&amp;"""fieldName"""&amp;": "&amp;""""&amp;A46&amp;""""&amp;","&amp;"""visible"""&amp;": " &amp;#REF!&amp;","&amp;"""isEditable"""&amp;": " &amp;#REF!&amp;","&amp;"""label"""&amp;": "&amp;""""&amp;B46&amp;""""&amp;","&amp;Q46&amp;"}"&amp;",")))</f>
        <v>#N/A</v>
      </c>
      <c r="S46" t="str">
        <f t="shared" si="2"/>
        <v>true</v>
      </c>
      <c r="T46" t="str">
        <f t="shared" si="3"/>
        <v>true</v>
      </c>
      <c r="U46" t="str">
        <f t="shared" si="4"/>
        <v>"format": { "dateFormat" :  "shortDateShortTime","timezone" : "utc"}</v>
      </c>
      <c r="V46" t="str" cm="1">
        <f t="array" ref="V46">IF(SUM(COUNTIF(C46,{"*short*","*double*","*long*"})),"""format"""&amp;": {"&amp;" "&amp;"""places"""&amp;" :  "&amp;"2"&amp;","&amp;"""digitSeparator"""&amp;" : " &amp;"true"&amp;"}","")</f>
        <v/>
      </c>
      <c r="W46" t="str">
        <f t="shared" si="5"/>
        <v>{ "fieldName": "EXPIRE_DATE","visible": true,"isEditable": true,"label": "Expire Date","format": { "dateFormat" :  "shortDateShortTime","timezone" : "utc"}},</v>
      </c>
    </row>
    <row r="47" spans="1:23" x14ac:dyDescent="0.3">
      <c r="A47" t="s">
        <v>116</v>
      </c>
      <c r="B47" t="s">
        <v>117</v>
      </c>
      <c r="C47" t="s">
        <v>65</v>
      </c>
      <c r="D47" t="s">
        <v>14</v>
      </c>
      <c r="I47" t="s">
        <v>14</v>
      </c>
      <c r="M47" t="str">
        <f t="shared" si="0"/>
        <v>false</v>
      </c>
      <c r="N47" t="str">
        <f t="shared" si="1"/>
        <v>false</v>
      </c>
      <c r="O47" t="e">
        <f>IF(L47&lt;&gt;"",$L$1&amp;" "&amp;$M$1&amp;$I47&amp;""""&amp;" "&amp;$N$1&amp;D47&amp;""""&amp;" "&amp;"Searchable="""&amp;M47&amp;""""&amp;" "&amp;"Visible="""&amp;N47&amp;""""&amp;" "&amp;"/&gt;",IF((AND($M47="false",$N47="true")),"",$O$1&amp;" "&amp;#REF!&amp;A47&amp;""""&amp;" "&amp;"Searchable="""&amp;M47&amp;""""&amp;" "&amp;"Visible="""&amp;N47&amp;""""&amp;" "&amp;"/&gt;"))</f>
        <v>#REF!</v>
      </c>
      <c r="P47" t="e">
        <v>#N/A</v>
      </c>
      <c r="Q47" t="str" cm="1">
        <f t="array" ref="Q47">IF(SUM(COUNTIF(C47,{"*short*","*double*","*long*"})),"""format"""&amp;": {"&amp;" "&amp;"""places"""&amp;" :  "&amp;"2"&amp;","&amp;"""digitSeparator"""&amp;" : " &amp;"true"&amp;"}","")</f>
        <v/>
      </c>
      <c r="R47" t="e">
        <f>IF(AND(Q47="",P47=""),"{"&amp;" "&amp;"""fieldName"""&amp;": "&amp;""""&amp;A47&amp;""""&amp;","&amp;"""visible"""&amp;": " &amp;#REF!&amp;","&amp;"""isEditable"""&amp;": " &amp;#REF!&amp;","&amp;"""label"""&amp;": "&amp;""""&amp;B47&amp;""""&amp;"}"&amp;",",IF(Q47="","{"&amp;" "&amp;"""fieldName"""&amp;": "&amp;""""&amp;A47&amp;""""&amp;","&amp;"""visible"""&amp;": " &amp;#REF!&amp;","&amp;"""isEditable"""&amp;": " &amp;#REF!&amp;","&amp;"""label"""&amp;": "&amp;""""&amp;B47&amp;""""&amp;","&amp; P47&amp;"}"&amp;",",IF(P47="","{"&amp;" "&amp;"""fieldName"""&amp;": "&amp;""""&amp;A47&amp;""""&amp;","&amp;"""visible"""&amp;": " &amp;#REF!&amp;","&amp;"""isEditable"""&amp;": " &amp;#REF!&amp;","&amp;"""label"""&amp;": "&amp;""""&amp;B47&amp;""""&amp;","&amp;Q47&amp;"}"&amp;",")))</f>
        <v>#N/A</v>
      </c>
      <c r="S47" t="str">
        <f t="shared" si="2"/>
        <v>false</v>
      </c>
      <c r="T47" t="str">
        <f t="shared" si="3"/>
        <v>false</v>
      </c>
      <c r="U47" t="str">
        <f t="shared" si="4"/>
        <v/>
      </c>
      <c r="V47" t="str" cm="1">
        <f t="array" ref="V47">IF(SUM(COUNTIF(C47,{"*short*","*double*","*long*"})),"""format"""&amp;": {"&amp;" "&amp;"""places"""&amp;" :  "&amp;"2"&amp;","&amp;"""digitSeparator"""&amp;" : " &amp;"true"&amp;"}","")</f>
        <v/>
      </c>
      <c r="W47" t="str">
        <f t="shared" si="5"/>
        <v>{ "fieldName": "UNIQUE_ID","visible": false,"isEditable": false,"label": "Unique ID"},</v>
      </c>
    </row>
    <row r="48" spans="1:23" x14ac:dyDescent="0.3">
      <c r="A48" t="s">
        <v>118</v>
      </c>
      <c r="B48" t="s">
        <v>119</v>
      </c>
      <c r="C48" t="s">
        <v>65</v>
      </c>
      <c r="D48" t="s">
        <v>14</v>
      </c>
      <c r="I48" t="s">
        <v>14</v>
      </c>
      <c r="M48" t="str">
        <f t="shared" si="0"/>
        <v>false</v>
      </c>
      <c r="N48" t="str">
        <f t="shared" si="1"/>
        <v>false</v>
      </c>
      <c r="O48" t="e">
        <f>IF(L48&lt;&gt;"",$L$1&amp;" "&amp;$M$1&amp;$I48&amp;""""&amp;" "&amp;$N$1&amp;D48&amp;""""&amp;" "&amp;"Searchable="""&amp;M48&amp;""""&amp;" "&amp;"Visible="""&amp;N48&amp;""""&amp;" "&amp;"/&gt;",IF((AND($M48="false",$N48="true")),"",$O$1&amp;" "&amp;#REF!&amp;A48&amp;""""&amp;" "&amp;"Searchable="""&amp;M48&amp;""""&amp;" "&amp;"Visible="""&amp;N48&amp;""""&amp;" "&amp;"/&gt;"))</f>
        <v>#REF!</v>
      </c>
      <c r="P48" t="e">
        <v>#N/A</v>
      </c>
      <c r="Q48" t="str" cm="1">
        <f t="array" ref="Q48">IF(SUM(COUNTIF(C48,{"*short*","*double*","*long*"})),"""format"""&amp;": {"&amp;" "&amp;"""places"""&amp;" :  "&amp;"2"&amp;","&amp;"""digitSeparator"""&amp;" : " &amp;"true"&amp;"}","")</f>
        <v/>
      </c>
      <c r="R48" t="e">
        <f>IF(AND(Q48="",P48=""),"{"&amp;" "&amp;"""fieldName"""&amp;": "&amp;""""&amp;A48&amp;""""&amp;","&amp;"""visible"""&amp;": " &amp;#REF!&amp;","&amp;"""isEditable"""&amp;": " &amp;#REF!&amp;","&amp;"""label"""&amp;": "&amp;""""&amp;B48&amp;""""&amp;"}"&amp;",",IF(Q48="","{"&amp;" "&amp;"""fieldName"""&amp;": "&amp;""""&amp;A48&amp;""""&amp;","&amp;"""visible"""&amp;": " &amp;#REF!&amp;","&amp;"""isEditable"""&amp;": " &amp;#REF!&amp;","&amp;"""label"""&amp;": "&amp;""""&amp;B48&amp;""""&amp;","&amp; P48&amp;"}"&amp;",",IF(P48="","{"&amp;" "&amp;"""fieldName"""&amp;": "&amp;""""&amp;A48&amp;""""&amp;","&amp;"""visible"""&amp;": " &amp;#REF!&amp;","&amp;"""isEditable"""&amp;": " &amp;#REF!&amp;","&amp;"""label"""&amp;": "&amp;""""&amp;B48&amp;""""&amp;","&amp;Q48&amp;"}"&amp;",")))</f>
        <v>#N/A</v>
      </c>
      <c r="S48" t="str">
        <f t="shared" si="2"/>
        <v>false</v>
      </c>
      <c r="T48" t="str">
        <f t="shared" si="3"/>
        <v>false</v>
      </c>
      <c r="U48" t="str">
        <f t="shared" si="4"/>
        <v/>
      </c>
      <c r="V48" t="str" cm="1">
        <f t="array" ref="V48">IF(SUM(COUNTIF(C48,{"*short*","*double*","*long*"})),"""format"""&amp;": {"&amp;" "&amp;"""places"""&amp;" :  "&amp;"2"&amp;","&amp;"""digitSeparator"""&amp;" : " &amp;"true"&amp;"}","")</f>
        <v/>
      </c>
      <c r="W48" t="str">
        <f t="shared" si="5"/>
        <v>{ "fieldName": "GLOBALID","visible": false,"isEditable": false,"label": "Global ID"},</v>
      </c>
    </row>
    <row r="49" spans="1:23" x14ac:dyDescent="0.3">
      <c r="A49" t="s">
        <v>120</v>
      </c>
      <c r="B49" t="s">
        <v>121</v>
      </c>
      <c r="C49" t="s">
        <v>122</v>
      </c>
      <c r="D49" t="s">
        <v>14</v>
      </c>
      <c r="I49" t="s">
        <v>14</v>
      </c>
      <c r="M49" t="str">
        <f t="shared" si="0"/>
        <v>false</v>
      </c>
      <c r="N49" t="str">
        <f t="shared" si="1"/>
        <v>false</v>
      </c>
      <c r="O49" t="e">
        <f>IF(L49&lt;&gt;"",$L$1&amp;" "&amp;$M$1&amp;$I49&amp;""""&amp;" "&amp;$N$1&amp;D49&amp;""""&amp;" "&amp;"Searchable="""&amp;M49&amp;""""&amp;" "&amp;"Visible="""&amp;N49&amp;""""&amp;" "&amp;"/&gt;",IF((AND($M49="false",$N49="true")),"",$O$1&amp;" "&amp;#REF!&amp;A49&amp;""""&amp;" "&amp;"Searchable="""&amp;M49&amp;""""&amp;" "&amp;"Visible="""&amp;N49&amp;""""&amp;" "&amp;"/&gt;"))</f>
        <v>#REF!</v>
      </c>
      <c r="P49" t="e">
        <v>#N/A</v>
      </c>
      <c r="Q49" t="str" cm="1">
        <f t="array" ref="Q49">IF(SUM(COUNTIF(C49,{"*short*","*double*","*long*"})),"""format"""&amp;": {"&amp;" "&amp;"""places"""&amp;" :  "&amp;"2"&amp;","&amp;"""digitSeparator"""&amp;" : " &amp;"true"&amp;"}","")</f>
        <v/>
      </c>
      <c r="R49" t="e">
        <f>IF(AND(Q49="",P49=""),"{"&amp;" "&amp;"""fieldName"""&amp;": "&amp;""""&amp;A49&amp;""""&amp;","&amp;"""visible"""&amp;": " &amp;#REF!&amp;","&amp;"""isEditable"""&amp;": " &amp;#REF!&amp;","&amp;"""label"""&amp;": "&amp;""""&amp;B49&amp;""""&amp;"}"&amp;",",IF(Q49="","{"&amp;" "&amp;"""fieldName"""&amp;": "&amp;""""&amp;A49&amp;""""&amp;","&amp;"""visible"""&amp;": " &amp;#REF!&amp;","&amp;"""isEditable"""&amp;": " &amp;#REF!&amp;","&amp;"""label"""&amp;": "&amp;""""&amp;B49&amp;""""&amp;","&amp; P49&amp;"}"&amp;",",IF(P49="","{"&amp;" "&amp;"""fieldName"""&amp;": "&amp;""""&amp;A49&amp;""""&amp;","&amp;"""visible"""&amp;": " &amp;#REF!&amp;","&amp;"""isEditable"""&amp;": " &amp;#REF!&amp;","&amp;"""label"""&amp;": "&amp;""""&amp;B49&amp;""""&amp;","&amp;Q49&amp;"}"&amp;",")))</f>
        <v>#N/A</v>
      </c>
      <c r="S49" t="str">
        <f t="shared" si="2"/>
        <v>false</v>
      </c>
      <c r="T49" t="str">
        <f t="shared" si="3"/>
        <v>false</v>
      </c>
      <c r="U49" t="str">
        <f t="shared" si="4"/>
        <v/>
      </c>
      <c r="V49" t="str" cm="1">
        <f t="array" ref="V49">IF(SUM(COUNTIF(C49,{"*short*","*double*","*long*"})),"""format"""&amp;": {"&amp;" "&amp;"""places"""&amp;" :  "&amp;"2"&amp;","&amp;"""digitSeparator"""&amp;" : " &amp;"true"&amp;"}","")</f>
        <v/>
      </c>
      <c r="W49" t="str">
        <f t="shared" si="5"/>
        <v>{ "fieldName": "SHAPE","visible": false,"isEditable": false,"label": "Shape"},</v>
      </c>
    </row>
    <row r="50" spans="1:23" x14ac:dyDescent="0.3">
      <c r="A50" t="s">
        <v>123</v>
      </c>
      <c r="B50" t="s">
        <v>124</v>
      </c>
      <c r="E50">
        <v>40</v>
      </c>
      <c r="F50">
        <v>4</v>
      </c>
      <c r="J50">
        <v>41</v>
      </c>
      <c r="M50" t="str">
        <f t="shared" si="0"/>
        <v>true</v>
      </c>
      <c r="N50" t="str">
        <f t="shared" si="1"/>
        <v>true</v>
      </c>
      <c r="O50" t="e">
        <f>IF(L50&lt;&gt;"",$L$1&amp;" "&amp;$M$1&amp;$I50&amp;""""&amp;" "&amp;$N$1&amp;D50&amp;""""&amp;" "&amp;"Searchable="""&amp;M50&amp;""""&amp;" "&amp;"Visible="""&amp;N50&amp;""""&amp;" "&amp;"/&gt;",IF((AND($M50="false",$N50="true")),"",$O$1&amp;" "&amp;#REF!&amp;A50&amp;""""&amp;" "&amp;"Searchable="""&amp;M50&amp;""""&amp;" "&amp;"Visible="""&amp;N50&amp;""""&amp;" "&amp;"/&gt;"))</f>
        <v>#REF!</v>
      </c>
      <c r="P50" t="s">
        <v>134</v>
      </c>
      <c r="Q50" t="str" cm="1">
        <f t="array" ref="Q50">IF(SUM(COUNTIF(C50,{"*short*","*double*","*long*"})),"""format"""&amp;": {"&amp;" "&amp;"""places"""&amp;" :  "&amp;"2"&amp;","&amp;"""digitSeparator"""&amp;" : " &amp;"true"&amp;"}","")</f>
        <v/>
      </c>
      <c r="R50" t="e">
        <f>IF(AND(Q50="",P50=""),"{"&amp;" "&amp;"""fieldName"""&amp;": "&amp;""""&amp;A50&amp;""""&amp;","&amp;"""visible"""&amp;": " &amp;#REF!&amp;","&amp;"""isEditable"""&amp;": " &amp;#REF!&amp;","&amp;"""label"""&amp;": "&amp;""""&amp;B50&amp;""""&amp;"}"&amp;",",IF(Q50="","{"&amp;" "&amp;"""fieldName"""&amp;": "&amp;""""&amp;A50&amp;""""&amp;","&amp;"""visible"""&amp;": " &amp;#REF!&amp;","&amp;"""isEditable"""&amp;": " &amp;#REF!&amp;","&amp;"""label"""&amp;": "&amp;""""&amp;B50&amp;""""&amp;","&amp; P50&amp;"}"&amp;",",IF(P50="","{"&amp;" "&amp;"""fieldName"""&amp;": "&amp;""""&amp;A50&amp;""""&amp;","&amp;"""visible"""&amp;": " &amp;#REF!&amp;","&amp;"""isEditable"""&amp;": " &amp;#REF!&amp;","&amp;"""label"""&amp;": "&amp;""""&amp;B50&amp;""""&amp;","&amp;Q50&amp;"}"&amp;",")))</f>
        <v>#REF!</v>
      </c>
      <c r="S50" t="str">
        <f t="shared" si="2"/>
        <v>true</v>
      </c>
      <c r="T50" t="str">
        <f t="shared" si="3"/>
        <v>true</v>
      </c>
      <c r="U50" t="str">
        <f t="shared" si="4"/>
        <v/>
      </c>
      <c r="V50" t="str" cm="1">
        <f t="array" ref="V50">IF(SUM(COUNTIF(C50,{"*short*","*double*","*long*"})),"""format"""&amp;": {"&amp;" "&amp;"""places"""&amp;" :  "&amp;"2"&amp;","&amp;"""digitSeparator"""&amp;" : " &amp;"true"&amp;"}","")</f>
        <v/>
      </c>
      <c r="W50" t="str">
        <f t="shared" si="5"/>
        <v>{ "fieldName": "SHAPE_LENGTH","visible": true,"isEditable": true,"label": "Footage"},</v>
      </c>
    </row>
    <row r="51" spans="1:23" x14ac:dyDescent="0.3">
      <c r="A51" t="s">
        <v>125</v>
      </c>
      <c r="B51" t="s">
        <v>126</v>
      </c>
      <c r="C51" t="s">
        <v>127</v>
      </c>
      <c r="M51" t="str">
        <f t="shared" si="0"/>
        <v>false</v>
      </c>
      <c r="N51" t="str">
        <f t="shared" si="1"/>
        <v>true</v>
      </c>
      <c r="O51" t="str">
        <f>IF(L51&lt;&gt;"",$L$1&amp;" "&amp;$M$1&amp;$I51&amp;""""&amp;" "&amp;$N$1&amp;D51&amp;""""&amp;" "&amp;"Searchable="""&amp;M51&amp;""""&amp;" "&amp;"Visible="""&amp;N51&amp;""""&amp;" "&amp;"/&gt;",IF((AND($M51="false",$N51="true")),"",$O$1&amp;" "&amp;#REF!&amp;A51&amp;""""&amp;" "&amp;"Searchable="""&amp;M51&amp;""""&amp;" "&amp;"Visible="""&amp;N51&amp;""""&amp;" "&amp;"/&gt;"))</f>
        <v/>
      </c>
      <c r="P51" t="e">
        <v>#N/A</v>
      </c>
      <c r="Q51" t="str" cm="1">
        <f t="array" ref="Q51">IF(SUM(COUNTIF(C51,{"*short*","*double*","*long*"})),"""format"""&amp;": {"&amp;" "&amp;"""places"""&amp;" :  "&amp;"2"&amp;","&amp;"""digitSeparator"""&amp;" : " &amp;"true"&amp;"}","")</f>
        <v>"format": { "places" :  2,"digitSeparator" : true}</v>
      </c>
      <c r="R51" t="e">
        <f>IF(AND(Q51="",P51=""),"{"&amp;" "&amp;"""fieldName"""&amp;": "&amp;""""&amp;A51&amp;""""&amp;","&amp;"""visible"""&amp;": " &amp;#REF!&amp;","&amp;"""isEditable"""&amp;": " &amp;#REF!&amp;","&amp;"""label"""&amp;": "&amp;""""&amp;B51&amp;""""&amp;"}"&amp;",",IF(Q51="","{"&amp;" "&amp;"""fieldName"""&amp;": "&amp;""""&amp;A51&amp;""""&amp;","&amp;"""visible"""&amp;": " &amp;#REF!&amp;","&amp;"""isEditable"""&amp;": " &amp;#REF!&amp;","&amp;"""label"""&amp;": "&amp;""""&amp;B51&amp;""""&amp;","&amp; P51&amp;"}"&amp;",",IF(P51="","{"&amp;" "&amp;"""fieldName"""&amp;": "&amp;""""&amp;A51&amp;""""&amp;","&amp;"""visible"""&amp;": " &amp;#REF!&amp;","&amp;"""isEditable"""&amp;": " &amp;#REF!&amp;","&amp;"""label"""&amp;": "&amp;""""&amp;B51&amp;""""&amp;","&amp;Q51&amp;"}"&amp;",")))</f>
        <v>#N/A</v>
      </c>
      <c r="S51" t="str">
        <f t="shared" si="2"/>
        <v>true</v>
      </c>
      <c r="T51" t="str">
        <f t="shared" si="3"/>
        <v>true</v>
      </c>
      <c r="U51" t="str">
        <f t="shared" si="4"/>
        <v/>
      </c>
      <c r="V51" t="str" cm="1">
        <f t="array" ref="V51">IF(SUM(COUNTIF(C51,{"*short*","*double*","*long*"})),"""format"""&amp;": {"&amp;" "&amp;"""places"""&amp;" :  "&amp;"2"&amp;","&amp;"""digitSeparator"""&amp;" : " &amp;"true"&amp;"}","")</f>
        <v>"format": { "places" :  2,"digitSeparator" : true}</v>
      </c>
      <c r="W51" t="str">
        <f t="shared" si="5"/>
        <v>{ "fieldName": "SITE_ID","visible": true,"isEditable": true,"label": "Site ID","format": { "places" :  2,"digitSeparator" : true}},</v>
      </c>
    </row>
    <row r="52" spans="1:23" x14ac:dyDescent="0.3">
      <c r="A52" t="s">
        <v>111</v>
      </c>
      <c r="B52" t="s">
        <v>128</v>
      </c>
      <c r="C52" t="s">
        <v>17</v>
      </c>
      <c r="M52" t="str">
        <f t="shared" si="0"/>
        <v>false</v>
      </c>
      <c r="N52" t="str">
        <f t="shared" si="1"/>
        <v>true</v>
      </c>
      <c r="O52" t="str">
        <f>IF(L52&lt;&gt;"",$L$1&amp;" "&amp;$M$1&amp;$I52&amp;""""&amp;" "&amp;$N$1&amp;D52&amp;""""&amp;" "&amp;"Searchable="""&amp;M52&amp;""""&amp;" "&amp;"Visible="""&amp;N52&amp;""""&amp;" "&amp;"/&gt;",IF((AND($M52="false",$N52="true")),"",$O$1&amp;" "&amp;#REF!&amp;A52&amp;""""&amp;" "&amp;"Searchable="""&amp;M52&amp;""""&amp;" "&amp;"Visible="""&amp;N52&amp;""""&amp;" "&amp;"/&gt;"))</f>
        <v/>
      </c>
      <c r="P52" t="e">
        <v>#N/A</v>
      </c>
      <c r="Q52" t="str" cm="1">
        <f t="array" ref="Q52">IF(SUM(COUNTIF(C52,{"*short*","*double*","*long*"})),"""format"""&amp;": {"&amp;" "&amp;"""places"""&amp;" :  "&amp;"2"&amp;","&amp;"""digitSeparator"""&amp;" : " &amp;"true"&amp;"}","")</f>
        <v/>
      </c>
      <c r="R52" t="e">
        <f>IF(AND(Q52="",P52=""),"{"&amp;" "&amp;"""fieldName"""&amp;": "&amp;""""&amp;A52&amp;""""&amp;","&amp;"""visible"""&amp;": " &amp;#REF!&amp;","&amp;"""isEditable"""&amp;": " &amp;#REF!&amp;","&amp;"""label"""&amp;": "&amp;""""&amp;B52&amp;""""&amp;"}"&amp;",",IF(Q52="","{"&amp;" "&amp;"""fieldName"""&amp;": "&amp;""""&amp;A52&amp;""""&amp;","&amp;"""visible"""&amp;": " &amp;#REF!&amp;","&amp;"""isEditable"""&amp;": " &amp;#REF!&amp;","&amp;"""label"""&amp;": "&amp;""""&amp;B52&amp;""""&amp;","&amp; P52&amp;"}"&amp;",",IF(P52="","{"&amp;" "&amp;"""fieldName"""&amp;": "&amp;""""&amp;A52&amp;""""&amp;","&amp;"""visible"""&amp;": " &amp;#REF!&amp;","&amp;"""isEditable"""&amp;": " &amp;#REF!&amp;","&amp;"""label"""&amp;": "&amp;""""&amp;B52&amp;""""&amp;","&amp;Q52&amp;"}"&amp;",")))</f>
        <v>#N/A</v>
      </c>
      <c r="S52" t="str">
        <f t="shared" si="2"/>
        <v>true</v>
      </c>
      <c r="T52" t="str">
        <f t="shared" si="3"/>
        <v>true</v>
      </c>
      <c r="U52" t="str">
        <f t="shared" si="4"/>
        <v/>
      </c>
      <c r="V52" t="str" cm="1">
        <f t="array" ref="V52">IF(SUM(COUNTIF(C52,{"*short*","*double*","*long*"})),"""format"""&amp;": {"&amp;" "&amp;"""places"""&amp;" :  "&amp;"2"&amp;","&amp;"""digitSeparator"""&amp;" : " &amp;"true"&amp;"}","")</f>
        <v/>
      </c>
      <c r="W52" t="str">
        <f t="shared" si="5"/>
        <v>{ "fieldName": "PRIORITY_RANK","visible": true,"isEditable": true,"label": "Priority Rank"},</v>
      </c>
    </row>
    <row r="53" spans="1:23" x14ac:dyDescent="0.3">
      <c r="A53" t="s">
        <v>129</v>
      </c>
      <c r="B53" t="s">
        <v>130</v>
      </c>
      <c r="C53" t="s">
        <v>65</v>
      </c>
      <c r="M53" t="str">
        <f t="shared" si="0"/>
        <v>false</v>
      </c>
      <c r="N53" t="str">
        <f t="shared" si="1"/>
        <v>true</v>
      </c>
      <c r="O53" t="str">
        <f>IF(L53&lt;&gt;"",$L$1&amp;" "&amp;$M$1&amp;$I53&amp;""""&amp;" "&amp;$N$1&amp;D53&amp;""""&amp;" "&amp;"Searchable="""&amp;M53&amp;""""&amp;" "&amp;"Visible="""&amp;N53&amp;""""&amp;" "&amp;"/&gt;",IF((AND($M53="false",$N53="true")),"",$O$1&amp;" "&amp;#REF!&amp;A53&amp;""""&amp;" "&amp;"Searchable="""&amp;M53&amp;""""&amp;" "&amp;"Visible="""&amp;N53&amp;""""&amp;" "&amp;"/&gt;"))</f>
        <v/>
      </c>
      <c r="P53" t="e">
        <v>#N/A</v>
      </c>
      <c r="Q53" t="str" cm="1">
        <f t="array" ref="Q53">IF(SUM(COUNTIF(C53,{"*short*","*double*","*long*"})),"""format"""&amp;": {"&amp;" "&amp;"""places"""&amp;" :  "&amp;"2"&amp;","&amp;"""digitSeparator"""&amp;" : " &amp;"true"&amp;"}","")</f>
        <v/>
      </c>
      <c r="R53" t="e">
        <f>IF(AND(Q53="",P53=""),"{"&amp;" "&amp;"""fieldName"""&amp;": "&amp;""""&amp;A53&amp;""""&amp;","&amp;"""visible"""&amp;": " &amp;#REF!&amp;","&amp;"""isEditable"""&amp;": " &amp;#REF!&amp;","&amp;"""label"""&amp;": "&amp;""""&amp;B53&amp;""""&amp;"}"&amp;",",IF(Q53="","{"&amp;" "&amp;"""fieldName"""&amp;": "&amp;""""&amp;A53&amp;""""&amp;","&amp;"""visible"""&amp;": " &amp;#REF!&amp;","&amp;"""isEditable"""&amp;": " &amp;#REF!&amp;","&amp;"""label"""&amp;": "&amp;""""&amp;B53&amp;""""&amp;","&amp; P53&amp;"}"&amp;",",IF(P53="","{"&amp;" "&amp;"""fieldName"""&amp;": "&amp;""""&amp;A53&amp;""""&amp;","&amp;"""visible"""&amp;": " &amp;#REF!&amp;","&amp;"""isEditable"""&amp;": " &amp;#REF!&amp;","&amp;"""label"""&amp;": "&amp;""""&amp;B53&amp;""""&amp;","&amp;Q53&amp;"}"&amp;",")))</f>
        <v>#N/A</v>
      </c>
      <c r="S53" t="str">
        <f t="shared" si="2"/>
        <v>true</v>
      </c>
      <c r="T53" t="str">
        <f t="shared" si="3"/>
        <v>true</v>
      </c>
      <c r="U53" t="str">
        <f t="shared" si="4"/>
        <v/>
      </c>
      <c r="V53" t="str" cm="1">
        <f t="array" ref="V53">IF(SUM(COUNTIF(C53,{"*short*","*double*","*long*"})),"""format"""&amp;": {"&amp;" "&amp;"""places"""&amp;" :  "&amp;"2"&amp;","&amp;"""digitSeparator"""&amp;" : " &amp;"true"&amp;"}","")</f>
        <v/>
      </c>
      <c r="W53" t="str">
        <f t="shared" si="5"/>
        <v>{ "fieldName": "EDGE_GLOBAL_ID","visible": true,"isEditable": true,"label": "Edge Global ID"},</v>
      </c>
    </row>
    <row r="54" spans="1:23" x14ac:dyDescent="0.3">
      <c r="A54" t="s">
        <v>20</v>
      </c>
      <c r="B54" t="s">
        <v>21</v>
      </c>
      <c r="C54" t="s">
        <v>131</v>
      </c>
      <c r="M54" t="str">
        <f t="shared" si="0"/>
        <v>false</v>
      </c>
      <c r="N54" t="str">
        <f t="shared" si="1"/>
        <v>true</v>
      </c>
      <c r="O54" t="str">
        <f>IF(L54&lt;&gt;"",$L$1&amp;" "&amp;$M$1&amp;$I54&amp;""""&amp;" "&amp;$N$1&amp;D54&amp;""""&amp;" "&amp;"Searchable="""&amp;M54&amp;""""&amp;" "&amp;"Visible="""&amp;N54&amp;""""&amp;" "&amp;"/&gt;",IF((AND($M54="false",$N54="true")),"",$O$1&amp;" "&amp;#REF!&amp;A54&amp;""""&amp;" "&amp;"Searchable="""&amp;M54&amp;""""&amp;" "&amp;"Visible="""&amp;N54&amp;""""&amp;" "&amp;"/&gt;"))</f>
        <v/>
      </c>
      <c r="P54" t="e">
        <v>#N/A</v>
      </c>
      <c r="Q54" t="str" cm="1">
        <f t="array" ref="Q54">IF(SUM(COUNTIF(C54,{"*short*","*double*","*long*"})),"""format"""&amp;": {"&amp;" "&amp;"""places"""&amp;" :  "&amp;"2"&amp;","&amp;"""digitSeparator"""&amp;" : " &amp;"true"&amp;"}","")</f>
        <v/>
      </c>
      <c r="R54" t="e">
        <f>IF(AND(Q54="",P54=""),"{"&amp;" "&amp;"""fieldName"""&amp;": "&amp;""""&amp;A54&amp;""""&amp;","&amp;"""visible"""&amp;": " &amp;#REF!&amp;","&amp;"""isEditable"""&amp;": " &amp;#REF!&amp;","&amp;"""label"""&amp;": "&amp;""""&amp;B54&amp;""""&amp;"}],",IF(Q54="","{"&amp;" "&amp;"""fieldName"""&amp;": "&amp;""""&amp;A54&amp;""""&amp;","&amp;"""visible"""&amp;": " &amp;#REF!&amp;","&amp;"""isEditable"""&amp;": " &amp;#REF!&amp;","&amp;"""label"""&amp;": "&amp;""""&amp;B54&amp;""""&amp;","&amp; P54&amp;"}]"&amp;",",IF(P54="","{"&amp;" "&amp;"""fieldName"""&amp;": "&amp;""""&amp;A54&amp;""""&amp;","&amp;"""visible"""&amp;": " &amp;#REF!&amp;","&amp;"""isEditable"""&amp;": " &amp;#REF!&amp;","&amp;"""label"""&amp;": "&amp;""""&amp;B54&amp;""""&amp;","&amp;Q54&amp;"}],")))</f>
        <v>#N/A</v>
      </c>
      <c r="S54" t="str">
        <f t="shared" si="2"/>
        <v>true</v>
      </c>
      <c r="T54" t="str">
        <f t="shared" si="3"/>
        <v>true</v>
      </c>
      <c r="U54" t="str">
        <f t="shared" si="4"/>
        <v/>
      </c>
      <c r="V54" t="str" cm="1">
        <f t="array" ref="V54">IF(SUM(COUNTIF(C54,{"*short*","*double*","*long*"})),"""format"""&amp;": {"&amp;" "&amp;"""places"""&amp;" :  "&amp;"2"&amp;","&amp;"""digitSeparator"""&amp;" : " &amp;"true"&amp;"}","")</f>
        <v/>
      </c>
      <c r="W54" t="str">
        <f>IF(AND(V54="",U54=""),"{"&amp;" "&amp;"""fieldName"""&amp;": "&amp;""""&amp;A54&amp;""""&amp;","&amp;"""visible"""&amp;": " &amp;S54&amp;","&amp;"""isEditable"""&amp;": " &amp;T54&amp;","&amp;"""label"""&amp;": "&amp;""""&amp;B54&amp;""""&amp;"}],",IF(V54="","{"&amp;" "&amp;"""fieldName"""&amp;": "&amp;""""&amp;A54&amp;""""&amp;","&amp;"""visible"""&amp;": " &amp;S54&amp;","&amp;"""isEditable"""&amp;": " &amp;T54&amp;","&amp;"""label"""&amp;": "&amp;""""&amp;B54&amp;""""&amp;","&amp; U54&amp;"}]"&amp;",",IF(U54="","{"&amp;" "&amp;"""fieldName"""&amp;": "&amp;""""&amp;A54&amp;""""&amp;","&amp;"""visible"""&amp;": " &amp;S54&amp;","&amp;"""isEditable"""&amp;": " &amp;T54&amp;","&amp;"""label"""&amp;": "&amp;""""&amp;B54&amp;""""&amp;","&amp;V54&amp;"}],")))</f>
        <v>{ "fieldName": "PROJECT_NAME","visible": true,"isEditable": true,"label": "Project Name"}],</v>
      </c>
    </row>
    <row r="55" spans="1:23" x14ac:dyDescent="0.3">
      <c r="P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ROAD (EA)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Ryan</dc:creator>
  <cp:lastModifiedBy>Dickinson, Ryan</cp:lastModifiedBy>
  <dcterms:created xsi:type="dcterms:W3CDTF">2020-09-23T14:09:37Z</dcterms:created>
  <dcterms:modified xsi:type="dcterms:W3CDTF">2020-11-11T16:59:42Z</dcterms:modified>
</cp:coreProperties>
</file>