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katosh\Downloads\"/>
    </mc:Choice>
  </mc:AlternateContent>
  <bookViews>
    <workbookView xWindow="0" yWindow="0" windowWidth="23040" windowHeight="8448" firstSheet="1" activeTab="3"/>
  </bookViews>
  <sheets>
    <sheet name="MSE" sheetId="28" r:id="rId1"/>
    <sheet name="2 Qubits" sheetId="25" r:id="rId2"/>
    <sheet name="2 Qubits (2)" sheetId="29" r:id="rId3"/>
    <sheet name="3 Qubits" sheetId="26" r:id="rId4"/>
    <sheet name="5 Qubits" sheetId="21" r:id="rId5"/>
    <sheet name="5 Q something" sheetId="20" r:id="rId6"/>
    <sheet name="test_5 (3)" sheetId="23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1" l="1"/>
  <c r="G2" i="29"/>
  <c r="H2" i="29"/>
  <c r="I2" i="29"/>
  <c r="J2" i="29"/>
  <c r="G3" i="29"/>
  <c r="H3" i="29"/>
  <c r="I3" i="29"/>
  <c r="J3" i="29"/>
  <c r="G4" i="29"/>
  <c r="H4" i="29"/>
  <c r="I4" i="29"/>
  <c r="J4" i="29"/>
  <c r="G5" i="29"/>
  <c r="H5" i="29"/>
  <c r="I5" i="29"/>
  <c r="J5" i="29"/>
  <c r="M2" i="29"/>
  <c r="M3" i="29"/>
  <c r="C10" i="28"/>
  <c r="D10" i="28"/>
  <c r="E10" i="28"/>
  <c r="C11" i="28"/>
  <c r="D11" i="28"/>
  <c r="E11" i="28"/>
  <c r="C12" i="28"/>
  <c r="D12" i="28"/>
  <c r="E12" i="28"/>
  <c r="D9" i="28"/>
  <c r="E9" i="28"/>
  <c r="C9" i="28"/>
  <c r="M5" i="25"/>
  <c r="M4" i="25"/>
  <c r="M3" i="25"/>
  <c r="M2" i="25"/>
  <c r="G2" i="21"/>
  <c r="J2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I2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H2" i="21"/>
  <c r="M3" i="21" s="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J2" i="26"/>
  <c r="J3" i="26"/>
  <c r="J4" i="26"/>
  <c r="J5" i="26"/>
  <c r="J6" i="26"/>
  <c r="J7" i="26"/>
  <c r="J8" i="26"/>
  <c r="J9" i="26"/>
  <c r="I2" i="26"/>
  <c r="I3" i="26"/>
  <c r="I4" i="26"/>
  <c r="I5" i="26"/>
  <c r="I6" i="26"/>
  <c r="I7" i="26"/>
  <c r="I8" i="26"/>
  <c r="I9" i="26"/>
  <c r="H2" i="26"/>
  <c r="H3" i="26"/>
  <c r="H4" i="26"/>
  <c r="H5" i="26"/>
  <c r="H6" i="26"/>
  <c r="H7" i="26"/>
  <c r="H8" i="26"/>
  <c r="H9" i="26"/>
  <c r="G2" i="26"/>
  <c r="M2" i="26" s="1"/>
  <c r="G3" i="26"/>
  <c r="G4" i="26"/>
  <c r="G5" i="26"/>
  <c r="G6" i="26"/>
  <c r="G7" i="26"/>
  <c r="G8" i="26"/>
  <c r="G9" i="26"/>
  <c r="J2" i="25"/>
  <c r="J3" i="25"/>
  <c r="J4" i="25"/>
  <c r="J5" i="25"/>
  <c r="I2" i="25"/>
  <c r="I3" i="25"/>
  <c r="I4" i="25"/>
  <c r="I5" i="25"/>
  <c r="H2" i="25"/>
  <c r="H3" i="25"/>
  <c r="H4" i="25"/>
  <c r="H5" i="25"/>
  <c r="G2" i="25"/>
  <c r="G3" i="25"/>
  <c r="G4" i="25"/>
  <c r="G5" i="25"/>
  <c r="M4" i="21" l="1"/>
  <c r="M5" i="21"/>
  <c r="M4" i="26"/>
  <c r="M5" i="26"/>
  <c r="M3" i="26"/>
  <c r="M5" i="29"/>
  <c r="M4" i="29"/>
</calcChain>
</file>

<file path=xl/sharedStrings.xml><?xml version="1.0" encoding="utf-8"?>
<sst xmlns="http://schemas.openxmlformats.org/spreadsheetml/2006/main" count="475" uniqueCount="211">
  <si>
    <t>00</t>
  </si>
  <si>
    <t>01</t>
  </si>
  <si>
    <t>000</t>
  </si>
  <si>
    <t>001</t>
  </si>
  <si>
    <t>010</t>
  </si>
  <si>
    <t>011</t>
  </si>
  <si>
    <t>100</t>
  </si>
  <si>
    <t>101</t>
  </si>
  <si>
    <t>110</t>
  </si>
  <si>
    <t>111</t>
  </si>
  <si>
    <t>Real</t>
  </si>
  <si>
    <t>Column1</t>
  </si>
  <si>
    <t>Column2</t>
  </si>
  <si>
    <t>Column3</t>
  </si>
  <si>
    <t>Column4</t>
  </si>
  <si>
    <t>Column5</t>
  </si>
  <si>
    <t>Column6</t>
  </si>
  <si>
    <t>Qubit</t>
  </si>
  <si>
    <t xml:space="preserve"> Baseline</t>
  </si>
  <si>
    <t xml:space="preserve"> Real</t>
  </si>
  <si>
    <t xml:space="preserve"> Depolar</t>
  </si>
  <si>
    <t xml:space="preserve"> Ampdamp</t>
  </si>
  <si>
    <t xml:space="preserve"> Phasedamp</t>
  </si>
  <si>
    <t xml:space="preserve"> 0.3175</t>
  </si>
  <si>
    <t xml:space="preserve"> 0.4083</t>
  </si>
  <si>
    <t xml:space="preserve"> 0.3177</t>
  </si>
  <si>
    <t xml:space="preserve"> 0.3182</t>
  </si>
  <si>
    <t xml:space="preserve"> 0.3115</t>
  </si>
  <si>
    <t xml:space="preserve"> 0.3059</t>
  </si>
  <si>
    <t xml:space="preserve"> 0.3584</t>
  </si>
  <si>
    <t xml:space="preserve"> 0.3121</t>
  </si>
  <si>
    <t xml:space="preserve"> 0.3133</t>
  </si>
  <si>
    <t xml:space="preserve"> 0.3040</t>
  </si>
  <si>
    <t xml:space="preserve"> 0.3156</t>
  </si>
  <si>
    <t xml:space="preserve"> 0.3359</t>
  </si>
  <si>
    <t xml:space="preserve"> 0.3157</t>
  </si>
  <si>
    <t xml:space="preserve"> 0.3249</t>
  </si>
  <si>
    <t xml:space="preserve"> 0.3087</t>
  </si>
  <si>
    <t xml:space="preserve"> 0.3145</t>
  </si>
  <si>
    <t xml:space="preserve"> 0.2930</t>
  </si>
  <si>
    <t xml:space="preserve"> 0.3035</t>
  </si>
  <si>
    <t xml:space="preserve"> 0.3230</t>
  </si>
  <si>
    <t xml:space="preserve"> 0.3074</t>
  </si>
  <si>
    <t xml:space="preserve"> 0.3119</t>
  </si>
  <si>
    <t xml:space="preserve"> 0.3761</t>
  </si>
  <si>
    <t xml:space="preserve"> 0.3170</t>
  </si>
  <si>
    <t xml:space="preserve"> 0.3131</t>
  </si>
  <si>
    <t xml:space="preserve"> 0.3146</t>
  </si>
  <si>
    <t xml:space="preserve"> 0.3185</t>
  </si>
  <si>
    <t xml:space="preserve"> 0.3390</t>
  </si>
  <si>
    <t xml:space="preserve"> 0.3099</t>
  </si>
  <si>
    <t xml:space="preserve"> 0.3169</t>
  </si>
  <si>
    <t xml:space="preserve"> 0.3123</t>
  </si>
  <si>
    <t xml:space="preserve"> 0.3285</t>
  </si>
  <si>
    <t xml:space="preserve"> 0.3095</t>
  </si>
  <si>
    <t xml:space="preserve"> 0.3090</t>
  </si>
  <si>
    <t xml:space="preserve"> 0.3143</t>
  </si>
  <si>
    <t xml:space="preserve"> 0.3116</t>
  </si>
  <si>
    <t xml:space="preserve"> 0.2790</t>
  </si>
  <si>
    <t xml:space="preserve"> 0.3125</t>
  </si>
  <si>
    <t xml:space="preserve"> 0.3005</t>
  </si>
  <si>
    <t xml:space="preserve"> 0.3062</t>
  </si>
  <si>
    <t xml:space="preserve"> 0.3179</t>
  </si>
  <si>
    <t xml:space="preserve"> 0.3548</t>
  </si>
  <si>
    <t xml:space="preserve"> 0.3088</t>
  </si>
  <si>
    <t xml:space="preserve"> 0.2983</t>
  </si>
  <si>
    <t xml:space="preserve"> 0.3110</t>
  </si>
  <si>
    <t xml:space="preserve"> 0.3171</t>
  </si>
  <si>
    <t xml:space="preserve"> 0.3152</t>
  </si>
  <si>
    <t xml:space="preserve"> 0.3049</t>
  </si>
  <si>
    <t xml:space="preserve"> 0.3091</t>
  </si>
  <si>
    <t xml:space="preserve"> 0.3068</t>
  </si>
  <si>
    <t xml:space="preserve"> 0.2936</t>
  </si>
  <si>
    <t xml:space="preserve"> 0.2972</t>
  </si>
  <si>
    <t xml:space="preserve"> 0.3148</t>
  </si>
  <si>
    <t xml:space="preserve"> 0.3104</t>
  </si>
  <si>
    <t xml:space="preserve"> 0.2485</t>
  </si>
  <si>
    <t xml:space="preserve"> 0.3136</t>
  </si>
  <si>
    <t xml:space="preserve"> 0.3041</t>
  </si>
  <si>
    <t xml:space="preserve"> 0.3037</t>
  </si>
  <si>
    <t xml:space="preserve"> 0.3461</t>
  </si>
  <si>
    <t xml:space="preserve"> 0.3051</t>
  </si>
  <si>
    <t xml:space="preserve"> 0.3141</t>
  </si>
  <si>
    <t xml:space="preserve"> 0.3097</t>
  </si>
  <si>
    <t xml:space="preserve"> 0.3096</t>
  </si>
  <si>
    <t xml:space="preserve"> 0.3109</t>
  </si>
  <si>
    <t xml:space="preserve"> 0.2969</t>
  </si>
  <si>
    <t xml:space="preserve"> 0.3226</t>
  </si>
  <si>
    <t xml:space="preserve"> 0.3181</t>
  </si>
  <si>
    <t xml:space="preserve"> 0.2895</t>
  </si>
  <si>
    <t xml:space="preserve"> 0.3167</t>
  </si>
  <si>
    <t xml:space="preserve"> 0.3164</t>
  </si>
  <si>
    <t xml:space="preserve"> 0.3122</t>
  </si>
  <si>
    <t xml:space="preserve"> 0.3158</t>
  </si>
  <si>
    <t xml:space="preserve"> 0.2461</t>
  </si>
  <si>
    <t xml:space="preserve"> 0.3159</t>
  </si>
  <si>
    <t xml:space="preserve"> 0.3178</t>
  </si>
  <si>
    <t xml:space="preserve"> 0.4049</t>
  </si>
  <si>
    <t xml:space="preserve"> 0.3055</t>
  </si>
  <si>
    <t xml:space="preserve"> 0.3079</t>
  </si>
  <si>
    <t xml:space="preserve"> 0.3137</t>
  </si>
  <si>
    <t xml:space="preserve"> 0.3385</t>
  </si>
  <si>
    <t xml:space="preserve"> 0.3174</t>
  </si>
  <si>
    <t xml:space="preserve"> 0.3252</t>
  </si>
  <si>
    <t xml:space="preserve"> 0.3153</t>
  </si>
  <si>
    <t xml:space="preserve"> 0.3239</t>
  </si>
  <si>
    <t xml:space="preserve"> 0.3165</t>
  </si>
  <si>
    <t xml:space="preserve"> 0.3127</t>
  </si>
  <si>
    <t xml:space="preserve"> 0.2738</t>
  </si>
  <si>
    <t xml:space="preserve"> 0.3151</t>
  </si>
  <si>
    <t xml:space="preserve"> 0.3075</t>
  </si>
  <si>
    <t xml:space="preserve"> 0.3154</t>
  </si>
  <si>
    <t xml:space="preserve"> 0.3749</t>
  </si>
  <si>
    <t xml:space="preserve"> 0.3150</t>
  </si>
  <si>
    <t xml:space="preserve"> 0.3142</t>
  </si>
  <si>
    <t xml:space="preserve"> 0.3132</t>
  </si>
  <si>
    <t xml:space="preserve"> 0.3046</t>
  </si>
  <si>
    <t xml:space="preserve"> 0.3134</t>
  </si>
  <si>
    <t xml:space="preserve"> 0.3094</t>
  </si>
  <si>
    <t xml:space="preserve"> 0.3021</t>
  </si>
  <si>
    <t xml:space="preserve"> 0.3160</t>
  </si>
  <si>
    <t xml:space="preserve"> 0.3231</t>
  </si>
  <si>
    <t xml:space="preserve"> 0.3066</t>
  </si>
  <si>
    <t xml:space="preserve"> 0.2471</t>
  </si>
  <si>
    <t xml:space="preserve"> 0.3173</t>
  </si>
  <si>
    <t xml:space="preserve"> 0.3112</t>
  </si>
  <si>
    <t xml:space="preserve"> 0.3489</t>
  </si>
  <si>
    <t xml:space="preserve"> 0.3100</t>
  </si>
  <si>
    <t xml:space="preserve"> 0.3048</t>
  </si>
  <si>
    <t xml:space="preserve"> 0.3163</t>
  </si>
  <si>
    <t xml:space="preserve"> 0.3080</t>
  </si>
  <si>
    <t xml:space="preserve"> 0.3107</t>
  </si>
  <si>
    <t xml:space="preserve"> 0.2850</t>
  </si>
  <si>
    <t xml:space="preserve"> 0.3206</t>
  </si>
  <si>
    <t xml:space="preserve"> 0.3056</t>
  </si>
  <si>
    <t xml:space="preserve"> 0.3098</t>
  </si>
  <si>
    <t xml:space="preserve"> 0.2428</t>
  </si>
  <si>
    <t xml:space="preserve"> 0.3211</t>
  </si>
  <si>
    <t xml:space="preserve"> 0.3078</t>
  </si>
  <si>
    <t xml:space="preserve"> 0.3086</t>
  </si>
  <si>
    <t xml:space="preserve"> 0.3081</t>
  </si>
  <si>
    <t xml:space="preserve"> 0.3321</t>
  </si>
  <si>
    <t xml:space="preserve"> 0.3093</t>
  </si>
  <si>
    <t xml:space="preserve"> 0.3212</t>
  </si>
  <si>
    <t xml:space="preserve"> 0.3234</t>
  </si>
  <si>
    <t xml:space="preserve"> 0.2842</t>
  </si>
  <si>
    <t xml:space="preserve"> 0.3053</t>
  </si>
  <si>
    <t xml:space="preserve"> 0.3224</t>
  </si>
  <si>
    <t xml:space="preserve"> 0.2778</t>
  </si>
  <si>
    <t xml:space="preserve"> 0.3197</t>
  </si>
  <si>
    <t xml:space="preserve"> 0.3130</t>
  </si>
  <si>
    <t xml:space="preserve"> 0.2360</t>
  </si>
  <si>
    <t xml:space="preserve"> 0.3168</t>
  </si>
  <si>
    <t>Polarization</t>
  </si>
  <si>
    <t>Ampdamp</t>
  </si>
  <si>
    <t>Phasedamp</t>
  </si>
  <si>
    <t>00000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</si>
  <si>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</si>
  <si>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</si>
  <si>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</si>
  <si>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</si>
  <si>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</si>
  <si>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</si>
  <si>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</si>
  <si>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</si>
  <si>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</si>
  <si>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01010</t>
  </si>
  <si>
    <t>01011</t>
  </si>
  <si>
    <t>01100</t>
  </si>
  <si>
    <t>01101</t>
  </si>
  <si>
    <t>01110</t>
  </si>
  <si>
    <t>01111</t>
  </si>
  <si>
    <t>10000</t>
  </si>
  <si>
    <t>10001</t>
  </si>
  <si>
    <t>10010</t>
  </si>
  <si>
    <t>10011</t>
  </si>
  <si>
    <t>10100</t>
  </si>
  <si>
    <t>10101</t>
  </si>
  <si>
    <t>10110</t>
  </si>
  <si>
    <t>10111</t>
  </si>
  <si>
    <t>11000</t>
  </si>
  <si>
    <t>11001</t>
  </si>
  <si>
    <t>11010</t>
  </si>
  <si>
    <t>11011</t>
  </si>
  <si>
    <t>11100</t>
  </si>
  <si>
    <t>11101</t>
  </si>
  <si>
    <t>11110</t>
  </si>
  <si>
    <t>11111</t>
  </si>
  <si>
    <t>MSE Depolar</t>
  </si>
  <si>
    <t>MSE Ampdamp</t>
  </si>
  <si>
    <t>MSE Phasedamp</t>
  </si>
  <si>
    <t>SE  Real</t>
  </si>
  <si>
    <t>SE Depolar</t>
  </si>
  <si>
    <t>SE Ampdamp</t>
  </si>
  <si>
    <t>SE Phasedamp</t>
  </si>
  <si>
    <t>MSE Real</t>
  </si>
  <si>
    <t>SE Real</t>
  </si>
  <si>
    <t>2 Qubit</t>
  </si>
  <si>
    <t>3 Qubit</t>
  </si>
  <si>
    <t>5 Qubit</t>
  </si>
  <si>
    <t xml:space="preserve"> Depolarizing</t>
  </si>
  <si>
    <t>Phase</t>
  </si>
  <si>
    <t xml:space="preserve"> Amplitude</t>
  </si>
  <si>
    <t>F-Test Two-Sample for Variances</t>
  </si>
  <si>
    <t>Mean</t>
  </si>
  <si>
    <t>Variance</t>
  </si>
  <si>
    <t>Observations</t>
  </si>
  <si>
    <t>df</t>
  </si>
  <si>
    <t>F</t>
  </si>
  <si>
    <t>P(F&lt;=f) one-tail</t>
  </si>
  <si>
    <t>F Critical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</si>
</sst>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E+00"/>
    <numFmt numFmtId="165" formatCode="0.000000E+00"/>
    <numFmt numFmtId="169" formatCode="0.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11" fontId="0" fillId="0" borderId="0" xfId="0" applyNumberFormat="1" applyFill="1" applyBorder="1" applyAlignment="1"/>
    <xf numFmtId="169" fontId="0" fillId="0" borderId="0" xfId="0" applyNumberFormat="1" applyFill="1" applyBorder="1" applyAlignment="1"/>
    <xf numFmtId="169" fontId="0" fillId="0" borderId="2" xfId="0" applyNumberFormat="1" applyFill="1" applyBorder="1" applyAlignment="1"/>
    <xf numFmtId="169" fontId="0" fillId="0" borderId="0" xfId="0" applyNumberFormat="1"/>
    <xf numFmtId="169" fontId="2" fillId="0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 Qubits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'2 Qubits (2)'!$B$1</c:f>
              <c:strCache>
                <c:ptCount val="1"/>
                <c:pt idx="0">
                  <c:v> Baseline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 Qubits (2)'!$A$2:$A$5</c:f>
              <c:strCache>
                <c:ptCount val="4"/>
                <c:pt idx="0">
                  <c:v>00</c:v>
                </c:pt>
                <c:pt idx="1">
                  <c:v>01</c:v>
                </c:pt>
                <c:pt idx="2">
                  <c:v>10</c:v>
                </c:pt>
                <c:pt idx="3">
                  <c:v>11</c:v>
                </c:pt>
              </c:strCache>
            </c:strRef>
          </c:cat>
          <c:val>
            <c:numRef>
              <c:f>'2 Qubits (2)'!$B$2:$B$5</c:f>
              <c:numCache>
                <c:formatCode>General</c:formatCode>
                <c:ptCount val="4"/>
                <c:pt idx="0">
                  <c:v>0.24779999999999999</c:v>
                </c:pt>
                <c:pt idx="1">
                  <c:v>0.25030000000000002</c:v>
                </c:pt>
                <c:pt idx="2">
                  <c:v>0.25013000000000002</c:v>
                </c:pt>
                <c:pt idx="3">
                  <c:v>0.25176999999999999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7-45C0-ADF9-03AC70F4E2DE}"/>
            </c:ext>
          </c:extLst>
        </c:ser>
        <c:ser>
          <c:idx val="2"/>
          <c:order val="1"/>
          <c:tx>
            <c:strRef>
              <c:f>'2 Qubits (2)'!$C$1</c:f>
              <c:strCache>
                <c:ptCount val="1"/>
                <c:pt idx="0">
                  <c:v> Real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 Qubits (2)'!$A$2:$A$5</c:f>
              <c:strCache>
                <c:ptCount val="4"/>
                <c:pt idx="0">
                  <c:v>00</c:v>
                </c:pt>
                <c:pt idx="1">
                  <c:v>01</c:v>
                </c:pt>
                <c:pt idx="2">
                  <c:v>10</c:v>
                </c:pt>
                <c:pt idx="3">
                  <c:v>11</c:v>
                </c:pt>
              </c:strCache>
            </c:strRef>
          </c:cat>
          <c:val>
            <c:numRef>
              <c:f>'2 Qubits (2)'!$C$2:$C$5</c:f>
              <c:numCache>
                <c:formatCode>General</c:formatCode>
                <c:ptCount val="4"/>
                <c:pt idx="0">
                  <c:v>0.26090000000000002</c:v>
                </c:pt>
                <c:pt idx="1">
                  <c:v>0.25352999999999998</c:v>
                </c:pt>
                <c:pt idx="2">
                  <c:v>0.24671999999999999</c:v>
                </c:pt>
                <c:pt idx="3">
                  <c:v>0.23885000000000001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F7-45C0-ADF9-03AC70F4E2DE}"/>
            </c:ext>
          </c:extLst>
        </c:ser>
        <c:ser>
          <c:idx val="3"/>
          <c:order val="2"/>
          <c:tx>
            <c:strRef>
              <c:f>'2 Qubits (2)'!$D$1</c:f>
              <c:strCache>
                <c:ptCount val="1"/>
                <c:pt idx="0">
                  <c:v> Depolarizing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 Qubits (2)'!$A$2:$A$5</c:f>
              <c:strCache>
                <c:ptCount val="4"/>
                <c:pt idx="0">
                  <c:v>00</c:v>
                </c:pt>
                <c:pt idx="1">
                  <c:v>01</c:v>
                </c:pt>
                <c:pt idx="2">
                  <c:v>10</c:v>
                </c:pt>
                <c:pt idx="3">
                  <c:v>11</c:v>
                </c:pt>
              </c:strCache>
            </c:strRef>
          </c:cat>
          <c:val>
            <c:numRef>
              <c:f>'2 Qubits (2)'!$D$2:$D$5</c:f>
              <c:numCache>
                <c:formatCode>General</c:formatCode>
                <c:ptCount val="4"/>
                <c:pt idx="0">
                  <c:v>0.24998999999999999</c:v>
                </c:pt>
                <c:pt idx="1">
                  <c:v>0.24793000000000001</c:v>
                </c:pt>
                <c:pt idx="2">
                  <c:v>0.25119000000000002</c:v>
                </c:pt>
                <c:pt idx="3">
                  <c:v>0.25089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F7-45C0-ADF9-03AC70F4E2DE}"/>
            </c:ext>
          </c:extLst>
        </c:ser>
        <c:ser>
          <c:idx val="4"/>
          <c:order val="3"/>
          <c:tx>
            <c:strRef>
              <c:f>'2 Qubits (2)'!$E$1</c:f>
              <c:strCache>
                <c:ptCount val="1"/>
                <c:pt idx="0">
                  <c:v> Amplitude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 Qubits (2)'!$A$2:$A$5</c:f>
              <c:strCache>
                <c:ptCount val="4"/>
                <c:pt idx="0">
                  <c:v>00</c:v>
                </c:pt>
                <c:pt idx="1">
                  <c:v>01</c:v>
                </c:pt>
                <c:pt idx="2">
                  <c:v>10</c:v>
                </c:pt>
                <c:pt idx="3">
                  <c:v>11</c:v>
                </c:pt>
              </c:strCache>
            </c:strRef>
          </c:cat>
          <c:val>
            <c:numRef>
              <c:f>'2 Qubits (2)'!$E$2:$E$5</c:f>
              <c:numCache>
                <c:formatCode>General</c:formatCode>
                <c:ptCount val="4"/>
                <c:pt idx="0">
                  <c:v>0.25144</c:v>
                </c:pt>
                <c:pt idx="1">
                  <c:v>0.24831</c:v>
                </c:pt>
                <c:pt idx="2">
                  <c:v>0.25120999999999999</c:v>
                </c:pt>
                <c:pt idx="3">
                  <c:v>0.24904000000000001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F7-45C0-ADF9-03AC70F4E2DE}"/>
            </c:ext>
          </c:extLst>
        </c:ser>
        <c:ser>
          <c:idx val="5"/>
          <c:order val="4"/>
          <c:tx>
            <c:strRef>
              <c:f>'2 Qubits (2)'!$F$1</c:f>
              <c:strCache>
                <c:ptCount val="1"/>
                <c:pt idx="0">
                  <c:v>Phase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 Qubits (2)'!$A$2:$A$5</c:f>
              <c:strCache>
                <c:ptCount val="4"/>
                <c:pt idx="0">
                  <c:v>00</c:v>
                </c:pt>
                <c:pt idx="1">
                  <c:v>01</c:v>
                </c:pt>
                <c:pt idx="2">
                  <c:v>10</c:v>
                </c:pt>
                <c:pt idx="3">
                  <c:v>11</c:v>
                </c:pt>
              </c:strCache>
            </c:strRef>
          </c:cat>
          <c:val>
            <c:numRef>
              <c:f>'2 Qubits (2)'!$F$2:$F$5</c:f>
              <c:numCache>
                <c:formatCode>General</c:formatCode>
                <c:ptCount val="4"/>
                <c:pt idx="0">
                  <c:v>0.24912999999999999</c:v>
                </c:pt>
                <c:pt idx="1">
                  <c:v>0.24771000000000001</c:v>
                </c:pt>
                <c:pt idx="2">
                  <c:v>0.24979999999999999</c:v>
                </c:pt>
                <c:pt idx="3">
                  <c:v>0.25335999999999997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F7-45C0-ADF9-03AC70F4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170272"/>
        <c:axId val="954176512"/>
      </c:barChart>
      <c:catAx>
        <c:axId val="954170272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Qubit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4176512"/>
        <c:crosses val="autoZero"/>
        <c:auto val="1"/>
        <c:lblAlgn val="ctr"/>
        <c:lblOffset val="100"/>
        <c:noMultiLvlLbl val="0"/>
      </c:catAx>
      <c:valAx>
        <c:axId val="9541765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4170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3 Qubits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'3 Qubits'!$B$1</c:f>
              <c:strCache>
                <c:ptCount val="1"/>
                <c:pt idx="0">
                  <c:v> Baseline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 Qubits'!$A$2:$A$9</c:f>
              <c:strCache>
                <c:ptCount val="8"/>
                <c:pt idx="0">
                  <c:v>000</c:v>
                </c:pt>
                <c:pt idx="1">
                  <c:v>001</c:v>
                </c:pt>
                <c:pt idx="2">
                  <c:v>010</c:v>
                </c:pt>
                <c:pt idx="3">
                  <c:v>011</c:v>
                </c:pt>
                <c:pt idx="4">
                  <c:v>100</c:v>
                </c:pt>
                <c:pt idx="5">
                  <c:v>101</c:v>
                </c:pt>
                <c:pt idx="6">
                  <c:v>110</c:v>
                </c:pt>
                <c:pt idx="7">
                  <c:v>111</c:v>
                </c:pt>
              </c:strCache>
            </c:strRef>
          </c:cat>
          <c:val>
            <c:numRef>
              <c:f>'3 Qubits'!$B$2:$B$9</c:f>
              <c:numCache>
                <c:formatCode>General</c:formatCode>
                <c:ptCount val="8"/>
                <c:pt idx="0">
                  <c:v>0.12482</c:v>
                </c:pt>
                <c:pt idx="1">
                  <c:v>0.12590999999999999</c:v>
                </c:pt>
                <c:pt idx="2">
                  <c:v>0.12411999999999999</c:v>
                </c:pt>
                <c:pt idx="3">
                  <c:v>0.12559999999999999</c:v>
                </c:pt>
                <c:pt idx="4">
                  <c:v>0.12474</c:v>
                </c:pt>
                <c:pt idx="5">
                  <c:v>0.12376</c:v>
                </c:pt>
                <c:pt idx="6">
                  <c:v>0.12542</c:v>
                </c:pt>
                <c:pt idx="7">
                  <c:v>0.12562999999999999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7-45C0-ADF9-03AC70F4E2DE}"/>
            </c:ext>
          </c:extLst>
        </c:ser>
        <c:ser>
          <c:idx val="2"/>
          <c:order val="1"/>
          <c:tx>
            <c:strRef>
              <c:f>'3 Qubits'!$C$1</c:f>
              <c:strCache>
                <c:ptCount val="1"/>
                <c:pt idx="0">
                  <c:v> Real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 Qubits'!$A$2:$A$9</c:f>
              <c:strCache>
                <c:ptCount val="8"/>
                <c:pt idx="0">
                  <c:v>000</c:v>
                </c:pt>
                <c:pt idx="1">
                  <c:v>001</c:v>
                </c:pt>
                <c:pt idx="2">
                  <c:v>010</c:v>
                </c:pt>
                <c:pt idx="3">
                  <c:v>011</c:v>
                </c:pt>
                <c:pt idx="4">
                  <c:v>100</c:v>
                </c:pt>
                <c:pt idx="5">
                  <c:v>101</c:v>
                </c:pt>
                <c:pt idx="6">
                  <c:v>110</c:v>
                </c:pt>
                <c:pt idx="7">
                  <c:v>111</c:v>
                </c:pt>
              </c:strCache>
            </c:strRef>
          </c:cat>
          <c:val>
            <c:numRef>
              <c:f>'3 Qubits'!$C$2:$C$9</c:f>
              <c:numCache>
                <c:formatCode>General</c:formatCode>
                <c:ptCount val="8"/>
                <c:pt idx="0">
                  <c:v>0.14258000000000001</c:v>
                </c:pt>
                <c:pt idx="1">
                  <c:v>0.13686000000000001</c:v>
                </c:pt>
                <c:pt idx="2">
                  <c:v>0.13678999999999999</c:v>
                </c:pt>
                <c:pt idx="3">
                  <c:v>0.13377</c:v>
                </c:pt>
                <c:pt idx="4">
                  <c:v>0.1166</c:v>
                </c:pt>
                <c:pt idx="5">
                  <c:v>0.11157</c:v>
                </c:pt>
                <c:pt idx="6">
                  <c:v>0.11362999999999999</c:v>
                </c:pt>
                <c:pt idx="7">
                  <c:v>0.1082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F7-45C0-ADF9-03AC70F4E2DE}"/>
            </c:ext>
          </c:extLst>
        </c:ser>
        <c:ser>
          <c:idx val="3"/>
          <c:order val="2"/>
          <c:tx>
            <c:strRef>
              <c:f>'3 Qubits'!$D$1</c:f>
              <c:strCache>
                <c:ptCount val="1"/>
                <c:pt idx="0">
                  <c:v> Depolarizing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 Qubits'!$A$2:$A$9</c:f>
              <c:strCache>
                <c:ptCount val="8"/>
                <c:pt idx="0">
                  <c:v>000</c:v>
                </c:pt>
                <c:pt idx="1">
                  <c:v>001</c:v>
                </c:pt>
                <c:pt idx="2">
                  <c:v>010</c:v>
                </c:pt>
                <c:pt idx="3">
                  <c:v>011</c:v>
                </c:pt>
                <c:pt idx="4">
                  <c:v>100</c:v>
                </c:pt>
                <c:pt idx="5">
                  <c:v>101</c:v>
                </c:pt>
                <c:pt idx="6">
                  <c:v>110</c:v>
                </c:pt>
                <c:pt idx="7">
                  <c:v>111</c:v>
                </c:pt>
              </c:strCache>
            </c:strRef>
          </c:cat>
          <c:val>
            <c:numRef>
              <c:f>'3 Qubits'!$D$2:$D$9</c:f>
              <c:numCache>
                <c:formatCode>General</c:formatCode>
                <c:ptCount val="8"/>
                <c:pt idx="0">
                  <c:v>0.12493</c:v>
                </c:pt>
                <c:pt idx="1">
                  <c:v>0.12393999999999999</c:v>
                </c:pt>
                <c:pt idx="2">
                  <c:v>0.12665000000000001</c:v>
                </c:pt>
                <c:pt idx="3">
                  <c:v>0.12396</c:v>
                </c:pt>
                <c:pt idx="4">
                  <c:v>0.12501999999999999</c:v>
                </c:pt>
                <c:pt idx="5">
                  <c:v>0.12567</c:v>
                </c:pt>
                <c:pt idx="6">
                  <c:v>0.12499</c:v>
                </c:pt>
                <c:pt idx="7">
                  <c:v>0.12484000000000001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F7-45C0-ADF9-03AC70F4E2DE}"/>
            </c:ext>
          </c:extLst>
        </c:ser>
        <c:ser>
          <c:idx val="4"/>
          <c:order val="3"/>
          <c:tx>
            <c:strRef>
              <c:f>'3 Qubits'!$E$1</c:f>
              <c:strCache>
                <c:ptCount val="1"/>
                <c:pt idx="0">
                  <c:v> Amplitude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 Qubits'!$A$2:$A$9</c:f>
              <c:strCache>
                <c:ptCount val="8"/>
                <c:pt idx="0">
                  <c:v>000</c:v>
                </c:pt>
                <c:pt idx="1">
                  <c:v>001</c:v>
                </c:pt>
                <c:pt idx="2">
                  <c:v>010</c:v>
                </c:pt>
                <c:pt idx="3">
                  <c:v>011</c:v>
                </c:pt>
                <c:pt idx="4">
                  <c:v>100</c:v>
                </c:pt>
                <c:pt idx="5">
                  <c:v>101</c:v>
                </c:pt>
                <c:pt idx="6">
                  <c:v>110</c:v>
                </c:pt>
                <c:pt idx="7">
                  <c:v>111</c:v>
                </c:pt>
              </c:strCache>
            </c:strRef>
          </c:cat>
          <c:val>
            <c:numRef>
              <c:f>'3 Qubits'!$E$2:$E$9</c:f>
              <c:numCache>
                <c:formatCode>General</c:formatCode>
                <c:ptCount val="8"/>
                <c:pt idx="0">
                  <c:v>0.12388</c:v>
                </c:pt>
                <c:pt idx="1">
                  <c:v>0.12453</c:v>
                </c:pt>
                <c:pt idx="2">
                  <c:v>0.12428</c:v>
                </c:pt>
                <c:pt idx="3">
                  <c:v>0.12328</c:v>
                </c:pt>
                <c:pt idx="4">
                  <c:v>0.12659000000000001</c:v>
                </c:pt>
                <c:pt idx="5">
                  <c:v>0.12561</c:v>
                </c:pt>
                <c:pt idx="6">
                  <c:v>0.12562000000000001</c:v>
                </c:pt>
                <c:pt idx="7">
                  <c:v>0.12620999999999999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F7-45C0-ADF9-03AC70F4E2DE}"/>
            </c:ext>
          </c:extLst>
        </c:ser>
        <c:ser>
          <c:idx val="5"/>
          <c:order val="4"/>
          <c:tx>
            <c:strRef>
              <c:f>'3 Qubits'!$F$1</c:f>
              <c:strCache>
                <c:ptCount val="1"/>
                <c:pt idx="0">
                  <c:v>Phase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 Qubits'!$A$2:$A$9</c:f>
              <c:strCache>
                <c:ptCount val="8"/>
                <c:pt idx="0">
                  <c:v>000</c:v>
                </c:pt>
                <c:pt idx="1">
                  <c:v>001</c:v>
                </c:pt>
                <c:pt idx="2">
                  <c:v>010</c:v>
                </c:pt>
                <c:pt idx="3">
                  <c:v>011</c:v>
                </c:pt>
                <c:pt idx="4">
                  <c:v>100</c:v>
                </c:pt>
                <c:pt idx="5">
                  <c:v>101</c:v>
                </c:pt>
                <c:pt idx="6">
                  <c:v>110</c:v>
                </c:pt>
                <c:pt idx="7">
                  <c:v>111</c:v>
                </c:pt>
              </c:strCache>
            </c:strRef>
          </c:cat>
          <c:val>
            <c:numRef>
              <c:f>'3 Qubits'!$F$2:$F$9</c:f>
              <c:numCache>
                <c:formatCode>General</c:formatCode>
                <c:ptCount val="8"/>
                <c:pt idx="0">
                  <c:v>0.12461</c:v>
                </c:pt>
                <c:pt idx="1">
                  <c:v>0.12453</c:v>
                </c:pt>
                <c:pt idx="2">
                  <c:v>0.12363</c:v>
                </c:pt>
                <c:pt idx="3">
                  <c:v>0.12720999999999999</c:v>
                </c:pt>
                <c:pt idx="4">
                  <c:v>0.12556999999999999</c:v>
                </c:pt>
                <c:pt idx="5">
                  <c:v>0.12520999999999999</c:v>
                </c:pt>
                <c:pt idx="6">
                  <c:v>0.12661</c:v>
                </c:pt>
                <c:pt idx="7">
                  <c:v>0.12263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F7-45C0-ADF9-03AC70F4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170272"/>
        <c:axId val="954176512"/>
      </c:barChart>
      <c:catAx>
        <c:axId val="954170272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Qubit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4176512"/>
        <c:crosses val="autoZero"/>
        <c:auto val="1"/>
        <c:lblAlgn val="ctr"/>
        <c:lblOffset val="100"/>
        <c:noMultiLvlLbl val="0"/>
      </c:catAx>
      <c:valAx>
        <c:axId val="95417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4170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'5 Qubits'!$B$1</c:f>
              <c:strCache>
                <c:ptCount val="1"/>
                <c:pt idx="0">
                  <c:v> Baseline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 Qubits'!$A$2:$A$33</c:f>
              <c:strCache>
                <c:ptCount val="32"/>
                <c:pt idx="0">
                  <c:v>00000</c:v>
                </c:pt>
                <c:pt idx="1">
                  <c:v>00001</c:v>
                </c:pt>
                <c:pt idx="2">
                  <c:v>00010</c:v>
                </c:pt>
                <c:pt idx="3">
                  <c:v>00011</c:v>
                </c:pt>
                <c:pt idx="4">
                  <c:v>00100</c:v>
                </c:pt>
                <c:pt idx="5">
                  <c:v>00101</c:v>
                </c:pt>
                <c:pt idx="6">
                  <c:v>00110</c:v>
                </c:pt>
                <c:pt idx="7">
                  <c:v>00111</c:v>
                </c:pt>
                <c:pt idx="8">
                  <c:v>01000</c:v>
                </c:pt>
                <c:pt idx="9">
                  <c:v>01001</c:v>
                </c:pt>
                <c:pt idx="10">
                  <c:v>01010</c:v>
                </c:pt>
                <c:pt idx="11">
                  <c:v>01011</c:v>
                </c:pt>
                <c:pt idx="12">
                  <c:v>01100</c:v>
                </c:pt>
                <c:pt idx="13">
                  <c:v>01101</c:v>
                </c:pt>
                <c:pt idx="14">
                  <c:v>01110</c:v>
                </c:pt>
                <c:pt idx="15">
                  <c:v>01111</c:v>
                </c:pt>
                <c:pt idx="16">
                  <c:v>10000</c:v>
                </c:pt>
                <c:pt idx="17">
                  <c:v>10001</c:v>
                </c:pt>
                <c:pt idx="18">
                  <c:v>10010</c:v>
                </c:pt>
                <c:pt idx="19">
                  <c:v>10011</c:v>
                </c:pt>
                <c:pt idx="20">
                  <c:v>10100</c:v>
                </c:pt>
                <c:pt idx="21">
                  <c:v>10101</c:v>
                </c:pt>
                <c:pt idx="22">
                  <c:v>10110</c:v>
                </c:pt>
                <c:pt idx="23">
                  <c:v>10111</c:v>
                </c:pt>
                <c:pt idx="24">
                  <c:v>11000</c:v>
                </c:pt>
                <c:pt idx="25">
                  <c:v>11001</c:v>
                </c:pt>
                <c:pt idx="26">
                  <c:v>11010</c:v>
                </c:pt>
                <c:pt idx="27">
                  <c:v>11011</c:v>
                </c:pt>
                <c:pt idx="28">
                  <c:v>11100</c:v>
                </c:pt>
                <c:pt idx="29">
                  <c:v>11101</c:v>
                </c:pt>
                <c:pt idx="30">
                  <c:v>11110</c:v>
                </c:pt>
                <c:pt idx="31">
                  <c:v>11111</c:v>
                </c:pt>
              </c:strCache>
            </c:strRef>
          </c:cat>
          <c:val>
            <c:numRef>
              <c:f>'5 Qubits'!$B$2:$B$33</c:f>
              <c:numCache>
                <c:formatCode>General</c:formatCode>
                <c:ptCount val="32"/>
                <c:pt idx="0">
                  <c:v>0.3175</c:v>
                </c:pt>
                <c:pt idx="1">
                  <c:v>0.30590000000000001</c:v>
                </c:pt>
                <c:pt idx="2">
                  <c:v>0.31559999999999999</c:v>
                </c:pt>
                <c:pt idx="3">
                  <c:v>0.3145</c:v>
                </c:pt>
                <c:pt idx="4">
                  <c:v>0.31190000000000001</c:v>
                </c:pt>
                <c:pt idx="5">
                  <c:v>0.31850000000000001</c:v>
                </c:pt>
                <c:pt idx="6">
                  <c:v>0.31230000000000002</c:v>
                </c:pt>
                <c:pt idx="7">
                  <c:v>0.31159999999999999</c:v>
                </c:pt>
                <c:pt idx="8">
                  <c:v>0.31790000000000002</c:v>
                </c:pt>
                <c:pt idx="9">
                  <c:v>0.31709999999999999</c:v>
                </c:pt>
                <c:pt idx="10">
                  <c:v>0.30680000000000002</c:v>
                </c:pt>
                <c:pt idx="11">
                  <c:v>0.31040000000000001</c:v>
                </c:pt>
                <c:pt idx="12">
                  <c:v>0.30370000000000003</c:v>
                </c:pt>
                <c:pt idx="13">
                  <c:v>0.31330000000000002</c:v>
                </c:pt>
                <c:pt idx="14">
                  <c:v>0.31809999999999999</c:v>
                </c:pt>
                <c:pt idx="15">
                  <c:v>0.31580000000000003</c:v>
                </c:pt>
                <c:pt idx="16">
                  <c:v>0.31780000000000003</c:v>
                </c:pt>
                <c:pt idx="17">
                  <c:v>0.3125</c:v>
                </c:pt>
                <c:pt idx="18">
                  <c:v>0.31530000000000002</c:v>
                </c:pt>
                <c:pt idx="19">
                  <c:v>0.31269999999999998</c:v>
                </c:pt>
                <c:pt idx="20">
                  <c:v>0.31709999999999999</c:v>
                </c:pt>
                <c:pt idx="21">
                  <c:v>0.30459999999999998</c:v>
                </c:pt>
                <c:pt idx="22">
                  <c:v>0.30940000000000001</c:v>
                </c:pt>
                <c:pt idx="23">
                  <c:v>0.30659999999999998</c:v>
                </c:pt>
                <c:pt idx="24">
                  <c:v>0.31209999999999999</c:v>
                </c:pt>
                <c:pt idx="25">
                  <c:v>0.31</c:v>
                </c:pt>
                <c:pt idx="26">
                  <c:v>0.30549999999999999</c:v>
                </c:pt>
                <c:pt idx="27">
                  <c:v>0.30980000000000002</c:v>
                </c:pt>
                <c:pt idx="28">
                  <c:v>0.30809999999999998</c:v>
                </c:pt>
                <c:pt idx="29">
                  <c:v>0.32340000000000002</c:v>
                </c:pt>
                <c:pt idx="30">
                  <c:v>0.31119999999999998</c:v>
                </c:pt>
                <c:pt idx="31">
                  <c:v>0.313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7-45C0-ADF9-03AC70F4E2DE}"/>
            </c:ext>
          </c:extLst>
        </c:ser>
        <c:ser>
          <c:idx val="2"/>
          <c:order val="1"/>
          <c:tx>
            <c:strRef>
              <c:f>'5 Qubits'!$C$1</c:f>
              <c:strCache>
                <c:ptCount val="1"/>
                <c:pt idx="0">
                  <c:v> Real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 Qubits'!$A$2:$A$33</c:f>
              <c:strCache>
                <c:ptCount val="32"/>
                <c:pt idx="0">
                  <c:v>00000</c:v>
                </c:pt>
                <c:pt idx="1">
                  <c:v>00001</c:v>
                </c:pt>
                <c:pt idx="2">
                  <c:v>00010</c:v>
                </c:pt>
                <c:pt idx="3">
                  <c:v>00011</c:v>
                </c:pt>
                <c:pt idx="4">
                  <c:v>00100</c:v>
                </c:pt>
                <c:pt idx="5">
                  <c:v>00101</c:v>
                </c:pt>
                <c:pt idx="6">
                  <c:v>00110</c:v>
                </c:pt>
                <c:pt idx="7">
                  <c:v>00111</c:v>
                </c:pt>
                <c:pt idx="8">
                  <c:v>01000</c:v>
                </c:pt>
                <c:pt idx="9">
                  <c:v>01001</c:v>
                </c:pt>
                <c:pt idx="10">
                  <c:v>01010</c:v>
                </c:pt>
                <c:pt idx="11">
                  <c:v>01011</c:v>
                </c:pt>
                <c:pt idx="12">
                  <c:v>01100</c:v>
                </c:pt>
                <c:pt idx="13">
                  <c:v>01101</c:v>
                </c:pt>
                <c:pt idx="14">
                  <c:v>01110</c:v>
                </c:pt>
                <c:pt idx="15">
                  <c:v>01111</c:v>
                </c:pt>
                <c:pt idx="16">
                  <c:v>10000</c:v>
                </c:pt>
                <c:pt idx="17">
                  <c:v>10001</c:v>
                </c:pt>
                <c:pt idx="18">
                  <c:v>10010</c:v>
                </c:pt>
                <c:pt idx="19">
                  <c:v>10011</c:v>
                </c:pt>
                <c:pt idx="20">
                  <c:v>10100</c:v>
                </c:pt>
                <c:pt idx="21">
                  <c:v>10101</c:v>
                </c:pt>
                <c:pt idx="22">
                  <c:v>10110</c:v>
                </c:pt>
                <c:pt idx="23">
                  <c:v>10111</c:v>
                </c:pt>
                <c:pt idx="24">
                  <c:v>11000</c:v>
                </c:pt>
                <c:pt idx="25">
                  <c:v>11001</c:v>
                </c:pt>
                <c:pt idx="26">
                  <c:v>11010</c:v>
                </c:pt>
                <c:pt idx="27">
                  <c:v>11011</c:v>
                </c:pt>
                <c:pt idx="28">
                  <c:v>11100</c:v>
                </c:pt>
                <c:pt idx="29">
                  <c:v>11101</c:v>
                </c:pt>
                <c:pt idx="30">
                  <c:v>11110</c:v>
                </c:pt>
                <c:pt idx="31">
                  <c:v>11111</c:v>
                </c:pt>
              </c:strCache>
            </c:strRef>
          </c:cat>
          <c:val>
            <c:numRef>
              <c:f>'5 Qubits'!$C$2:$C$33</c:f>
              <c:numCache>
                <c:formatCode>General</c:formatCode>
                <c:ptCount val="32"/>
                <c:pt idx="0">
                  <c:v>0.4083</c:v>
                </c:pt>
                <c:pt idx="1">
                  <c:v>0.3584</c:v>
                </c:pt>
                <c:pt idx="2">
                  <c:v>0.33589999999999998</c:v>
                </c:pt>
                <c:pt idx="3">
                  <c:v>0.29299999999999998</c:v>
                </c:pt>
                <c:pt idx="4">
                  <c:v>0.37609999999999999</c:v>
                </c:pt>
                <c:pt idx="5">
                  <c:v>0.33900000000000002</c:v>
                </c:pt>
                <c:pt idx="6">
                  <c:v>0.32850000000000001</c:v>
                </c:pt>
                <c:pt idx="7">
                  <c:v>0.27900000000000003</c:v>
                </c:pt>
                <c:pt idx="8">
                  <c:v>0.3548</c:v>
                </c:pt>
                <c:pt idx="9">
                  <c:v>0.31519999999999998</c:v>
                </c:pt>
                <c:pt idx="10">
                  <c:v>0.29360000000000003</c:v>
                </c:pt>
                <c:pt idx="11">
                  <c:v>0.2485</c:v>
                </c:pt>
                <c:pt idx="12">
                  <c:v>0.34610000000000002</c:v>
                </c:pt>
                <c:pt idx="13">
                  <c:v>0.30959999999999999</c:v>
                </c:pt>
                <c:pt idx="14">
                  <c:v>0.28949999999999998</c:v>
                </c:pt>
                <c:pt idx="15">
                  <c:v>0.24610000000000001</c:v>
                </c:pt>
                <c:pt idx="16">
                  <c:v>0.40489999999999998</c:v>
                </c:pt>
                <c:pt idx="17">
                  <c:v>0.33850000000000002</c:v>
                </c:pt>
                <c:pt idx="18">
                  <c:v>0.31230000000000002</c:v>
                </c:pt>
                <c:pt idx="19">
                  <c:v>0.27379999999999999</c:v>
                </c:pt>
                <c:pt idx="20">
                  <c:v>0.37490000000000001</c:v>
                </c:pt>
                <c:pt idx="21">
                  <c:v>0.31319999999999998</c:v>
                </c:pt>
                <c:pt idx="22">
                  <c:v>0.30209999999999998</c:v>
                </c:pt>
                <c:pt idx="23">
                  <c:v>0.24709999999999999</c:v>
                </c:pt>
                <c:pt idx="24">
                  <c:v>0.34889999999999999</c:v>
                </c:pt>
                <c:pt idx="25">
                  <c:v>0.30480000000000002</c:v>
                </c:pt>
                <c:pt idx="26">
                  <c:v>0.28499999999999998</c:v>
                </c:pt>
                <c:pt idx="27">
                  <c:v>0.24279999999999999</c:v>
                </c:pt>
                <c:pt idx="28">
                  <c:v>0.33210000000000001</c:v>
                </c:pt>
                <c:pt idx="29">
                  <c:v>0.28420000000000001</c:v>
                </c:pt>
                <c:pt idx="30">
                  <c:v>0.27779999999999999</c:v>
                </c:pt>
                <c:pt idx="31">
                  <c:v>0.23599999999999999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F7-45C0-ADF9-03AC70F4E2DE}"/>
            </c:ext>
          </c:extLst>
        </c:ser>
        <c:ser>
          <c:idx val="3"/>
          <c:order val="2"/>
          <c:tx>
            <c:strRef>
              <c:f>'5 Qubits'!$D$1</c:f>
              <c:strCache>
                <c:ptCount val="1"/>
                <c:pt idx="0">
                  <c:v> Depolarizing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 Qubits'!$A$2:$A$33</c:f>
              <c:strCache>
                <c:ptCount val="32"/>
                <c:pt idx="0">
                  <c:v>00000</c:v>
                </c:pt>
                <c:pt idx="1">
                  <c:v>00001</c:v>
                </c:pt>
                <c:pt idx="2">
                  <c:v>00010</c:v>
                </c:pt>
                <c:pt idx="3">
                  <c:v>00011</c:v>
                </c:pt>
                <c:pt idx="4">
                  <c:v>00100</c:v>
                </c:pt>
                <c:pt idx="5">
                  <c:v>00101</c:v>
                </c:pt>
                <c:pt idx="6">
                  <c:v>00110</c:v>
                </c:pt>
                <c:pt idx="7">
                  <c:v>00111</c:v>
                </c:pt>
                <c:pt idx="8">
                  <c:v>01000</c:v>
                </c:pt>
                <c:pt idx="9">
                  <c:v>01001</c:v>
                </c:pt>
                <c:pt idx="10">
                  <c:v>01010</c:v>
                </c:pt>
                <c:pt idx="11">
                  <c:v>01011</c:v>
                </c:pt>
                <c:pt idx="12">
                  <c:v>01100</c:v>
                </c:pt>
                <c:pt idx="13">
                  <c:v>01101</c:v>
                </c:pt>
                <c:pt idx="14">
                  <c:v>01110</c:v>
                </c:pt>
                <c:pt idx="15">
                  <c:v>01111</c:v>
                </c:pt>
                <c:pt idx="16">
                  <c:v>10000</c:v>
                </c:pt>
                <c:pt idx="17">
                  <c:v>10001</c:v>
                </c:pt>
                <c:pt idx="18">
                  <c:v>10010</c:v>
                </c:pt>
                <c:pt idx="19">
                  <c:v>10011</c:v>
                </c:pt>
                <c:pt idx="20">
                  <c:v>10100</c:v>
                </c:pt>
                <c:pt idx="21">
                  <c:v>10101</c:v>
                </c:pt>
                <c:pt idx="22">
                  <c:v>10110</c:v>
                </c:pt>
                <c:pt idx="23">
                  <c:v>10111</c:v>
                </c:pt>
                <c:pt idx="24">
                  <c:v>11000</c:v>
                </c:pt>
                <c:pt idx="25">
                  <c:v>11001</c:v>
                </c:pt>
                <c:pt idx="26">
                  <c:v>11010</c:v>
                </c:pt>
                <c:pt idx="27">
                  <c:v>11011</c:v>
                </c:pt>
                <c:pt idx="28">
                  <c:v>11100</c:v>
                </c:pt>
                <c:pt idx="29">
                  <c:v>11101</c:v>
                </c:pt>
                <c:pt idx="30">
                  <c:v>11110</c:v>
                </c:pt>
                <c:pt idx="31">
                  <c:v>11111</c:v>
                </c:pt>
              </c:strCache>
            </c:strRef>
          </c:cat>
          <c:val>
            <c:numRef>
              <c:f>'5 Qubits'!$D$2:$D$33</c:f>
              <c:numCache>
                <c:formatCode>General</c:formatCode>
                <c:ptCount val="32"/>
                <c:pt idx="0">
                  <c:v>0.31769999999999998</c:v>
                </c:pt>
                <c:pt idx="1">
                  <c:v>0.31209999999999999</c:v>
                </c:pt>
                <c:pt idx="2">
                  <c:v>0.31569999999999998</c:v>
                </c:pt>
                <c:pt idx="3">
                  <c:v>0.30349999999999999</c:v>
                </c:pt>
                <c:pt idx="4">
                  <c:v>0.317</c:v>
                </c:pt>
                <c:pt idx="5">
                  <c:v>0.30990000000000001</c:v>
                </c:pt>
                <c:pt idx="6">
                  <c:v>0.3095</c:v>
                </c:pt>
                <c:pt idx="7">
                  <c:v>0.3125</c:v>
                </c:pt>
                <c:pt idx="8">
                  <c:v>0.30880000000000002</c:v>
                </c:pt>
                <c:pt idx="9">
                  <c:v>0.3049</c:v>
                </c:pt>
                <c:pt idx="10">
                  <c:v>0.29720000000000002</c:v>
                </c:pt>
                <c:pt idx="11">
                  <c:v>0.31559999999999999</c:v>
                </c:pt>
                <c:pt idx="12">
                  <c:v>0.30509999999999998</c:v>
                </c:pt>
                <c:pt idx="13">
                  <c:v>0.31090000000000001</c:v>
                </c:pt>
                <c:pt idx="14">
                  <c:v>0.31669999999999998</c:v>
                </c:pt>
                <c:pt idx="15">
                  <c:v>0.30869999999999997</c:v>
                </c:pt>
                <c:pt idx="16">
                  <c:v>0.30549999999999999</c:v>
                </c:pt>
                <c:pt idx="17">
                  <c:v>0.31190000000000001</c:v>
                </c:pt>
                <c:pt idx="18">
                  <c:v>0.32390000000000002</c:v>
                </c:pt>
                <c:pt idx="19">
                  <c:v>0.31509999999999999</c:v>
                </c:pt>
                <c:pt idx="20">
                  <c:v>0.315</c:v>
                </c:pt>
                <c:pt idx="21">
                  <c:v>0.31340000000000001</c:v>
                </c:pt>
                <c:pt idx="22">
                  <c:v>0.316</c:v>
                </c:pt>
                <c:pt idx="23">
                  <c:v>0.31730000000000003</c:v>
                </c:pt>
                <c:pt idx="24">
                  <c:v>0.31369999999999998</c:v>
                </c:pt>
                <c:pt idx="25">
                  <c:v>0.31630000000000003</c:v>
                </c:pt>
                <c:pt idx="26">
                  <c:v>0.3206</c:v>
                </c:pt>
                <c:pt idx="27">
                  <c:v>0.3211</c:v>
                </c:pt>
                <c:pt idx="28">
                  <c:v>0.30459999999999998</c:v>
                </c:pt>
                <c:pt idx="29">
                  <c:v>0.30530000000000002</c:v>
                </c:pt>
                <c:pt idx="30">
                  <c:v>0.31969999999999998</c:v>
                </c:pt>
                <c:pt idx="31">
                  <c:v>0.31480000000000002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F7-45C0-ADF9-03AC70F4E2DE}"/>
            </c:ext>
          </c:extLst>
        </c:ser>
        <c:ser>
          <c:idx val="4"/>
          <c:order val="3"/>
          <c:tx>
            <c:strRef>
              <c:f>'5 Qubits'!$E$1</c:f>
              <c:strCache>
                <c:ptCount val="1"/>
                <c:pt idx="0">
                  <c:v> Amplitude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 Qubits'!$A$2:$A$33</c:f>
              <c:strCache>
                <c:ptCount val="32"/>
                <c:pt idx="0">
                  <c:v>00000</c:v>
                </c:pt>
                <c:pt idx="1">
                  <c:v>00001</c:v>
                </c:pt>
                <c:pt idx="2">
                  <c:v>00010</c:v>
                </c:pt>
                <c:pt idx="3">
                  <c:v>00011</c:v>
                </c:pt>
                <c:pt idx="4">
                  <c:v>00100</c:v>
                </c:pt>
                <c:pt idx="5">
                  <c:v>00101</c:v>
                </c:pt>
                <c:pt idx="6">
                  <c:v>00110</c:v>
                </c:pt>
                <c:pt idx="7">
                  <c:v>00111</c:v>
                </c:pt>
                <c:pt idx="8">
                  <c:v>01000</c:v>
                </c:pt>
                <c:pt idx="9">
                  <c:v>01001</c:v>
                </c:pt>
                <c:pt idx="10">
                  <c:v>01010</c:v>
                </c:pt>
                <c:pt idx="11">
                  <c:v>01011</c:v>
                </c:pt>
                <c:pt idx="12">
                  <c:v>01100</c:v>
                </c:pt>
                <c:pt idx="13">
                  <c:v>01101</c:v>
                </c:pt>
                <c:pt idx="14">
                  <c:v>01110</c:v>
                </c:pt>
                <c:pt idx="15">
                  <c:v>01111</c:v>
                </c:pt>
                <c:pt idx="16">
                  <c:v>10000</c:v>
                </c:pt>
                <c:pt idx="17">
                  <c:v>10001</c:v>
                </c:pt>
                <c:pt idx="18">
                  <c:v>10010</c:v>
                </c:pt>
                <c:pt idx="19">
                  <c:v>10011</c:v>
                </c:pt>
                <c:pt idx="20">
                  <c:v>10100</c:v>
                </c:pt>
                <c:pt idx="21">
                  <c:v>10101</c:v>
                </c:pt>
                <c:pt idx="22">
                  <c:v>10110</c:v>
                </c:pt>
                <c:pt idx="23">
                  <c:v>10111</c:v>
                </c:pt>
                <c:pt idx="24">
                  <c:v>11000</c:v>
                </c:pt>
                <c:pt idx="25">
                  <c:v>11001</c:v>
                </c:pt>
                <c:pt idx="26">
                  <c:v>11010</c:v>
                </c:pt>
                <c:pt idx="27">
                  <c:v>11011</c:v>
                </c:pt>
                <c:pt idx="28">
                  <c:v>11100</c:v>
                </c:pt>
                <c:pt idx="29">
                  <c:v>11101</c:v>
                </c:pt>
                <c:pt idx="30">
                  <c:v>11110</c:v>
                </c:pt>
                <c:pt idx="31">
                  <c:v>11111</c:v>
                </c:pt>
              </c:strCache>
            </c:strRef>
          </c:cat>
          <c:val>
            <c:numRef>
              <c:f>'5 Qubits'!$E$2:$E$33</c:f>
              <c:numCache>
                <c:formatCode>General</c:formatCode>
                <c:ptCount val="32"/>
                <c:pt idx="0">
                  <c:v>0.31819999999999998</c:v>
                </c:pt>
                <c:pt idx="1">
                  <c:v>0.31330000000000002</c:v>
                </c:pt>
                <c:pt idx="2">
                  <c:v>0.32490000000000002</c:v>
                </c:pt>
                <c:pt idx="3">
                  <c:v>0.32300000000000001</c:v>
                </c:pt>
                <c:pt idx="4">
                  <c:v>0.31309999999999999</c:v>
                </c:pt>
                <c:pt idx="5">
                  <c:v>0.31690000000000002</c:v>
                </c:pt>
                <c:pt idx="6">
                  <c:v>0.309</c:v>
                </c:pt>
                <c:pt idx="7">
                  <c:v>0.30049999999999999</c:v>
                </c:pt>
                <c:pt idx="8">
                  <c:v>0.29830000000000001</c:v>
                </c:pt>
                <c:pt idx="9">
                  <c:v>0.31519999999999998</c:v>
                </c:pt>
                <c:pt idx="10">
                  <c:v>0.31769999999999998</c:v>
                </c:pt>
                <c:pt idx="11">
                  <c:v>0.31359999999999999</c:v>
                </c:pt>
                <c:pt idx="12">
                  <c:v>0.31409999999999999</c:v>
                </c:pt>
                <c:pt idx="13">
                  <c:v>0.2969</c:v>
                </c:pt>
                <c:pt idx="14">
                  <c:v>0.31640000000000001</c:v>
                </c:pt>
                <c:pt idx="15">
                  <c:v>0.309</c:v>
                </c:pt>
                <c:pt idx="16">
                  <c:v>0.30790000000000001</c:v>
                </c:pt>
                <c:pt idx="17">
                  <c:v>0.31740000000000002</c:v>
                </c:pt>
                <c:pt idx="18">
                  <c:v>0.3165</c:v>
                </c:pt>
                <c:pt idx="19">
                  <c:v>0.3075</c:v>
                </c:pt>
                <c:pt idx="20">
                  <c:v>0.31419999999999998</c:v>
                </c:pt>
                <c:pt idx="21">
                  <c:v>0.31640000000000001</c:v>
                </c:pt>
                <c:pt idx="22">
                  <c:v>0.3231</c:v>
                </c:pt>
                <c:pt idx="23">
                  <c:v>0.30909999999999999</c:v>
                </c:pt>
                <c:pt idx="24">
                  <c:v>0.315</c:v>
                </c:pt>
                <c:pt idx="25">
                  <c:v>0.308</c:v>
                </c:pt>
                <c:pt idx="26">
                  <c:v>0.30559999999999998</c:v>
                </c:pt>
                <c:pt idx="27">
                  <c:v>0.30780000000000002</c:v>
                </c:pt>
                <c:pt idx="28">
                  <c:v>0.30930000000000002</c:v>
                </c:pt>
                <c:pt idx="29">
                  <c:v>0.32240000000000002</c:v>
                </c:pt>
                <c:pt idx="30">
                  <c:v>0.31</c:v>
                </c:pt>
                <c:pt idx="31">
                  <c:v>0.30969999999999998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F7-45C0-ADF9-03AC70F4E2DE}"/>
            </c:ext>
          </c:extLst>
        </c:ser>
        <c:ser>
          <c:idx val="5"/>
          <c:order val="4"/>
          <c:tx>
            <c:strRef>
              <c:f>'5 Qubits'!$F$1</c:f>
              <c:strCache>
                <c:ptCount val="1"/>
                <c:pt idx="0">
                  <c:v>Phase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 Qubits'!$A$2:$A$33</c:f>
              <c:strCache>
                <c:ptCount val="32"/>
                <c:pt idx="0">
                  <c:v>00000</c:v>
                </c:pt>
                <c:pt idx="1">
                  <c:v>00001</c:v>
                </c:pt>
                <c:pt idx="2">
                  <c:v>00010</c:v>
                </c:pt>
                <c:pt idx="3">
                  <c:v>00011</c:v>
                </c:pt>
                <c:pt idx="4">
                  <c:v>00100</c:v>
                </c:pt>
                <c:pt idx="5">
                  <c:v>00101</c:v>
                </c:pt>
                <c:pt idx="6">
                  <c:v>00110</c:v>
                </c:pt>
                <c:pt idx="7">
                  <c:v>00111</c:v>
                </c:pt>
                <c:pt idx="8">
                  <c:v>01000</c:v>
                </c:pt>
                <c:pt idx="9">
                  <c:v>01001</c:v>
                </c:pt>
                <c:pt idx="10">
                  <c:v>01010</c:v>
                </c:pt>
                <c:pt idx="11">
                  <c:v>01011</c:v>
                </c:pt>
                <c:pt idx="12">
                  <c:v>01100</c:v>
                </c:pt>
                <c:pt idx="13">
                  <c:v>01101</c:v>
                </c:pt>
                <c:pt idx="14">
                  <c:v>01110</c:v>
                </c:pt>
                <c:pt idx="15">
                  <c:v>01111</c:v>
                </c:pt>
                <c:pt idx="16">
                  <c:v>10000</c:v>
                </c:pt>
                <c:pt idx="17">
                  <c:v>10001</c:v>
                </c:pt>
                <c:pt idx="18">
                  <c:v>10010</c:v>
                </c:pt>
                <c:pt idx="19">
                  <c:v>10011</c:v>
                </c:pt>
                <c:pt idx="20">
                  <c:v>10100</c:v>
                </c:pt>
                <c:pt idx="21">
                  <c:v>10101</c:v>
                </c:pt>
                <c:pt idx="22">
                  <c:v>10110</c:v>
                </c:pt>
                <c:pt idx="23">
                  <c:v>10111</c:v>
                </c:pt>
                <c:pt idx="24">
                  <c:v>11000</c:v>
                </c:pt>
                <c:pt idx="25">
                  <c:v>11001</c:v>
                </c:pt>
                <c:pt idx="26">
                  <c:v>11010</c:v>
                </c:pt>
                <c:pt idx="27">
                  <c:v>11011</c:v>
                </c:pt>
                <c:pt idx="28">
                  <c:v>11100</c:v>
                </c:pt>
                <c:pt idx="29">
                  <c:v>11101</c:v>
                </c:pt>
                <c:pt idx="30">
                  <c:v>11110</c:v>
                </c:pt>
                <c:pt idx="31">
                  <c:v>11111</c:v>
                </c:pt>
              </c:strCache>
            </c:strRef>
          </c:cat>
          <c:val>
            <c:numRef>
              <c:f>'5 Qubits'!$F$2:$F$33</c:f>
              <c:numCache>
                <c:formatCode>General</c:formatCode>
                <c:ptCount val="32"/>
                <c:pt idx="0">
                  <c:v>0.3115</c:v>
                </c:pt>
                <c:pt idx="1">
                  <c:v>0.30399999999999999</c:v>
                </c:pt>
                <c:pt idx="2">
                  <c:v>0.30869999999999997</c:v>
                </c:pt>
                <c:pt idx="3">
                  <c:v>0.30740000000000001</c:v>
                </c:pt>
                <c:pt idx="4">
                  <c:v>0.31459999999999999</c:v>
                </c:pt>
                <c:pt idx="5">
                  <c:v>0.31690000000000002</c:v>
                </c:pt>
                <c:pt idx="6">
                  <c:v>0.31430000000000002</c:v>
                </c:pt>
                <c:pt idx="7">
                  <c:v>0.30620000000000003</c:v>
                </c:pt>
                <c:pt idx="8">
                  <c:v>0.311</c:v>
                </c:pt>
                <c:pt idx="9">
                  <c:v>0.30909999999999999</c:v>
                </c:pt>
                <c:pt idx="10">
                  <c:v>0.31480000000000002</c:v>
                </c:pt>
                <c:pt idx="11">
                  <c:v>0.30409999999999998</c:v>
                </c:pt>
                <c:pt idx="12">
                  <c:v>0.30969999999999998</c:v>
                </c:pt>
                <c:pt idx="13">
                  <c:v>0.3226</c:v>
                </c:pt>
                <c:pt idx="14">
                  <c:v>0.31219999999999998</c:v>
                </c:pt>
                <c:pt idx="15">
                  <c:v>0.31590000000000001</c:v>
                </c:pt>
                <c:pt idx="16">
                  <c:v>0.31369999999999998</c:v>
                </c:pt>
                <c:pt idx="17">
                  <c:v>0.32519999999999999</c:v>
                </c:pt>
                <c:pt idx="18">
                  <c:v>0.31190000000000001</c:v>
                </c:pt>
                <c:pt idx="19" formatCode="0.00">
                  <c:v>0.31540000000000001</c:v>
                </c:pt>
                <c:pt idx="20">
                  <c:v>0.31319999999999998</c:v>
                </c:pt>
                <c:pt idx="21">
                  <c:v>0.317</c:v>
                </c:pt>
                <c:pt idx="22">
                  <c:v>0.30680000000000002</c:v>
                </c:pt>
                <c:pt idx="23">
                  <c:v>0.31119999999999998</c:v>
                </c:pt>
                <c:pt idx="24">
                  <c:v>0.30880000000000002</c:v>
                </c:pt>
                <c:pt idx="25">
                  <c:v>0.31069999999999998</c:v>
                </c:pt>
                <c:pt idx="26">
                  <c:v>0.30740000000000001</c:v>
                </c:pt>
                <c:pt idx="27">
                  <c:v>0.30859999999999999</c:v>
                </c:pt>
                <c:pt idx="28">
                  <c:v>0.32119999999999999</c:v>
                </c:pt>
                <c:pt idx="29">
                  <c:v>0.31409999999999999</c:v>
                </c:pt>
                <c:pt idx="30">
                  <c:v>0.315</c:v>
                </c:pt>
                <c:pt idx="31">
                  <c:v>0.31680000000000003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F7-45C0-ADF9-03AC70F4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170272"/>
        <c:axId val="954176512"/>
      </c:barChart>
      <c:catAx>
        <c:axId val="954170272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Qubit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4176512"/>
        <c:crosses val="autoZero"/>
        <c:auto val="1"/>
        <c:lblAlgn val="ctr"/>
        <c:lblOffset val="100"/>
        <c:noMultiLvlLbl val="0"/>
      </c:catAx>
      <c:valAx>
        <c:axId val="95417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4170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2981</xdr:colOff>
      <xdr:row>7</xdr:row>
      <xdr:rowOff>4306</xdr:rowOff>
    </xdr:from>
    <xdr:to>
      <xdr:col>10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D2AA6-1B28-D7AE-3FFE-D346E3FA2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10</xdr:row>
      <xdr:rowOff>0</xdr:rowOff>
    </xdr:from>
    <xdr:to>
      <xdr:col>11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F5A904-D3F7-850F-118A-23ED50770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33</xdr:row>
      <xdr:rowOff>129540</xdr:rowOff>
    </xdr:from>
    <xdr:to>
      <xdr:col>19</xdr:col>
      <xdr:colOff>0</xdr:colOff>
      <xdr:row>65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B5099-8E4F-E77A-3796-9E9E9E684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est_2__2" displayName="test_2__2" ref="A1:J5" totalsRowShown="0">
  <autoFilter ref="A1:J5"/>
  <tableColumns count="10">
    <tableColumn id="1" name="Qubit" dataDxfId="45"/>
    <tableColumn id="2" name=" Baseline" dataDxfId="44"/>
    <tableColumn id="3" name=" Real" dataDxfId="43"/>
    <tableColumn id="4" name=" Depolar" dataDxfId="42"/>
    <tableColumn id="5" name=" Ampdamp" dataDxfId="41"/>
    <tableColumn id="6" name=" Phasedamp" dataDxfId="40"/>
    <tableColumn id="7" name="SE Real" dataDxfId="39">
      <calculatedColumnFormula>ABS(C2-B2)</calculatedColumnFormula>
    </tableColumn>
    <tableColumn id="8" name="SE Depolar" dataDxfId="38">
      <calculatedColumnFormula>ABS(D2-B2)</calculatedColumnFormula>
    </tableColumn>
    <tableColumn id="9" name="SE Ampdamp" dataDxfId="37">
      <calculatedColumnFormula>ABS(E2-B2)</calculatedColumnFormula>
    </tableColumn>
    <tableColumn id="10" name="SE Phasedamp" dataDxfId="36">
      <calculatedColumnFormula>ABS(F2-B2)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est_2__22" displayName="test_2__22" ref="A1:J5" totalsRowShown="0">
  <autoFilter ref="A1:J5"/>
  <tableColumns count="10">
    <tableColumn id="1" name="Qubit" dataDxfId="35"/>
    <tableColumn id="2" name=" Baseline" dataDxfId="34"/>
    <tableColumn id="3" name=" Real" dataDxfId="33"/>
    <tableColumn id="4" name=" Depolarizing" dataDxfId="32"/>
    <tableColumn id="5" name=" Amplitude" dataDxfId="31"/>
    <tableColumn id="6" name="Phase" dataDxfId="30"/>
    <tableColumn id="7" name="SE Real" dataDxfId="29">
      <calculatedColumnFormula>ABS(C2-B2)</calculatedColumnFormula>
    </tableColumn>
    <tableColumn id="8" name="SE Depolar" dataDxfId="28">
      <calculatedColumnFormula>ABS(D2-B2)</calculatedColumnFormula>
    </tableColumn>
    <tableColumn id="9" name="SE Ampdamp" dataDxfId="27">
      <calculatedColumnFormula>ABS(E2-B2)</calculatedColumnFormula>
    </tableColumn>
    <tableColumn id="10" name="SE Phasedamp" dataDxfId="26">
      <calculatedColumnFormula>ABS(F2-B2)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6" name="test_3__2" displayName="test_3__2" ref="A1:J9" totalsRowShown="0">
  <autoFilter ref="A1:J9"/>
  <tableColumns count="10">
    <tableColumn id="1" name="Qubit" dataDxfId="25"/>
    <tableColumn id="2" name=" Baseline" dataDxfId="24"/>
    <tableColumn id="3" name=" Real" dataDxfId="23"/>
    <tableColumn id="4" name=" Depolarizing" dataDxfId="22"/>
    <tableColumn id="5" name=" Amplitude" dataDxfId="21"/>
    <tableColumn id="6" name="Phase" dataDxfId="20"/>
    <tableColumn id="7" name="SE  Real" dataDxfId="19">
      <calculatedColumnFormula>(C2-B2)^2</calculatedColumnFormula>
    </tableColumn>
    <tableColumn id="8" name="SE Depolar" dataDxfId="18">
      <calculatedColumnFormula>(D2-B2)^2</calculatedColumnFormula>
    </tableColumn>
    <tableColumn id="9" name="SE Ampdamp" dataDxfId="17">
      <calculatedColumnFormula>(E2-B2)^2</calculatedColumnFormula>
    </tableColumn>
    <tableColumn id="10" name="SE Phasedamp" dataDxfId="16">
      <calculatedColumnFormula>(F2-B2)^2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est_5__2" displayName="test_5__2" ref="A1:J33" totalsRowShown="0">
  <autoFilter ref="A1:J33"/>
  <tableColumns count="10">
    <tableColumn id="1" name="Qubit" dataDxfId="15"/>
    <tableColumn id="2" name=" Baseline" dataDxfId="14"/>
    <tableColumn id="3" name=" Real" dataDxfId="13"/>
    <tableColumn id="4" name=" Depolarizing" dataDxfId="12"/>
    <tableColumn id="5" name=" Amplitude" dataDxfId="11"/>
    <tableColumn id="6" name="Phase" dataDxfId="10"/>
    <tableColumn id="8" name="SE  Real" dataDxfId="9">
      <calculatedColumnFormula>(C2-B2)^2</calculatedColumnFormula>
    </tableColumn>
    <tableColumn id="9" name="SE Depolar" dataDxfId="8">
      <calculatedColumnFormula>(D2-B2)^2</calculatedColumnFormula>
    </tableColumn>
    <tableColumn id="10" name="SE Ampdamp" dataDxfId="7">
      <calculatedColumnFormula>(E2-B2)^2</calculatedColumnFormula>
    </tableColumn>
    <tableColumn id="11" name="SE Phasedamp" dataDxfId="6">
      <calculatedColumnFormula>(F2-B2)^2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test_5__3" displayName="test_5__3" ref="A1:F34" totalsRowShown="0">
  <autoFilter ref="A1:F34"/>
  <tableColumns count="6"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workbookViewId="0">
      <selection activeCell="C12" sqref="C12"/>
    </sheetView>
  </sheetViews>
  <sheetFormatPr defaultColWidth="8.77734375" defaultRowHeight="14.4" x14ac:dyDescent="0.3"/>
  <cols>
    <col min="2" max="2" width="14.44140625" bestFit="1" customWidth="1"/>
    <col min="3" max="3" width="9" bestFit="1" customWidth="1"/>
    <col min="4" max="5" width="12" bestFit="1" customWidth="1"/>
  </cols>
  <sheetData>
    <row r="1" spans="2:5" x14ac:dyDescent="0.3">
      <c r="C1" t="s">
        <v>197</v>
      </c>
      <c r="D1" t="s">
        <v>198</v>
      </c>
      <c r="E1" t="s">
        <v>199</v>
      </c>
    </row>
    <row r="2" spans="2:5" x14ac:dyDescent="0.3">
      <c r="B2" t="s">
        <v>195</v>
      </c>
      <c r="C2">
        <v>8.1649999999999986E-3</v>
      </c>
      <c r="D2">
        <v>1.6503282500000008E-4</v>
      </c>
      <c r="E2">
        <v>1.9637993750000002E-3</v>
      </c>
    </row>
    <row r="3" spans="2:5" x14ac:dyDescent="0.3">
      <c r="B3" t="s">
        <v>188</v>
      </c>
      <c r="C3">
        <v>1.6250000000000014E-3</v>
      </c>
      <c r="D3">
        <v>2.1898750000000071E-6</v>
      </c>
      <c r="E3">
        <v>6.1363125000000099E-5</v>
      </c>
    </row>
    <row r="4" spans="2:5" x14ac:dyDescent="0.3">
      <c r="B4" t="s">
        <v>189</v>
      </c>
      <c r="C4">
        <v>2.359999999999994E-3</v>
      </c>
      <c r="D4">
        <v>1.9271749999999944E-6</v>
      </c>
      <c r="E4">
        <v>5.6826250000000059E-5</v>
      </c>
    </row>
    <row r="5" spans="2:5" x14ac:dyDescent="0.3">
      <c r="B5" t="s">
        <v>190</v>
      </c>
      <c r="C5">
        <v>1.460000000000003E-3</v>
      </c>
      <c r="D5">
        <v>2.2485249999999812E-6</v>
      </c>
      <c r="E5">
        <v>3.9078125000000044E-5</v>
      </c>
    </row>
    <row r="8" spans="2:5" x14ac:dyDescent="0.3">
      <c r="C8" t="s">
        <v>197</v>
      </c>
      <c r="D8" t="s">
        <v>198</v>
      </c>
      <c r="E8" t="s">
        <v>199</v>
      </c>
    </row>
    <row r="9" spans="2:5" x14ac:dyDescent="0.3">
      <c r="B9" t="s">
        <v>195</v>
      </c>
      <c r="C9">
        <f t="shared" ref="C9:E12" si="0">C2*100000</f>
        <v>816.49999999999989</v>
      </c>
      <c r="D9">
        <f t="shared" si="0"/>
        <v>16.503282500000008</v>
      </c>
      <c r="E9">
        <f t="shared" si="0"/>
        <v>196.37993750000001</v>
      </c>
    </row>
    <row r="10" spans="2:5" x14ac:dyDescent="0.3">
      <c r="B10" t="s">
        <v>188</v>
      </c>
      <c r="C10">
        <f t="shared" si="0"/>
        <v>162.50000000000014</v>
      </c>
      <c r="D10">
        <f t="shared" si="0"/>
        <v>0.21898750000000072</v>
      </c>
      <c r="E10">
        <f t="shared" si="0"/>
        <v>6.1363125000000096</v>
      </c>
    </row>
    <row r="11" spans="2:5" x14ac:dyDescent="0.3">
      <c r="B11" t="s">
        <v>189</v>
      </c>
      <c r="C11">
        <f t="shared" si="0"/>
        <v>235.9999999999994</v>
      </c>
      <c r="D11">
        <f t="shared" si="0"/>
        <v>0.19271749999999943</v>
      </c>
      <c r="E11">
        <f t="shared" si="0"/>
        <v>5.682625000000006</v>
      </c>
    </row>
    <row r="12" spans="2:5" x14ac:dyDescent="0.3">
      <c r="B12" t="s">
        <v>190</v>
      </c>
      <c r="C12">
        <f t="shared" si="0"/>
        <v>146.00000000000028</v>
      </c>
      <c r="D12">
        <f t="shared" si="0"/>
        <v>0.22485249999999812</v>
      </c>
      <c r="E12">
        <f t="shared" si="0"/>
        <v>3.9078125000000044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opLeftCell="Q1" workbookViewId="0">
      <selection activeCell="M2" sqref="M2:M5"/>
    </sheetView>
  </sheetViews>
  <sheetFormatPr defaultColWidth="8.77734375" defaultRowHeight="14.4" x14ac:dyDescent="0.3"/>
  <cols>
    <col min="1" max="1" width="8.109375" customWidth="1"/>
    <col min="2" max="2" width="10.44140625" bestFit="1" customWidth="1"/>
    <col min="3" max="3" width="8" bestFit="1" customWidth="1"/>
    <col min="4" max="4" width="10.109375" bestFit="1" customWidth="1"/>
    <col min="5" max="5" width="12.44140625" bestFit="1" customWidth="1"/>
    <col min="6" max="6" width="13.44140625" bestFit="1" customWidth="1"/>
    <col min="7" max="7" width="9.109375" bestFit="1" customWidth="1"/>
    <col min="8" max="8" width="12.109375" bestFit="1" customWidth="1"/>
    <col min="9" max="9" width="14.44140625" bestFit="1" customWidth="1"/>
    <col min="10" max="10" width="15.6640625" bestFit="1" customWidth="1"/>
    <col min="12" max="12" width="14.44140625" bestFit="1" customWidth="1"/>
    <col min="13" max="13" width="25.44140625" customWidth="1"/>
  </cols>
  <sheetData>
    <row r="1" spans="1:13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196</v>
      </c>
      <c r="H1" t="s">
        <v>192</v>
      </c>
      <c r="I1" t="s">
        <v>193</v>
      </c>
      <c r="J1" t="s">
        <v>194</v>
      </c>
    </row>
    <row r="2" spans="1:13" x14ac:dyDescent="0.3">
      <c r="A2" s="1" t="s">
        <v>0</v>
      </c>
      <c r="B2" s="2">
        <v>0.24779999999999999</v>
      </c>
      <c r="C2" s="2">
        <v>0.26090000000000002</v>
      </c>
      <c r="D2" s="2">
        <v>0.24998999999999999</v>
      </c>
      <c r="E2" s="2">
        <v>0.25144</v>
      </c>
      <c r="F2" s="2">
        <v>0.24912999999999999</v>
      </c>
      <c r="G2" s="2">
        <f t="shared" ref="G2:G5" si="0">ABS(C2-B2)</f>
        <v>1.3100000000000028E-2</v>
      </c>
      <c r="H2" s="2">
        <f t="shared" ref="H2:H5" si="1">ABS(D2-B2)</f>
        <v>2.1899999999999975E-3</v>
      </c>
      <c r="I2" s="2">
        <f t="shared" ref="I2:I5" si="2">ABS(E2-B2)</f>
        <v>3.6400000000000043E-3</v>
      </c>
      <c r="J2" s="2">
        <f t="shared" ref="J2:J5" si="3">ABS(F2-B2)</f>
        <v>1.3299999999999979E-3</v>
      </c>
      <c r="L2" t="s">
        <v>195</v>
      </c>
      <c r="M2" s="7">
        <f>AVERAGE(G2:G5)</f>
        <v>8.1649999999999986E-3</v>
      </c>
    </row>
    <row r="3" spans="1:13" x14ac:dyDescent="0.3">
      <c r="A3" s="1" t="s">
        <v>1</v>
      </c>
      <c r="B3" s="2">
        <v>0.25030000000000002</v>
      </c>
      <c r="C3" s="2">
        <v>0.25352999999999998</v>
      </c>
      <c r="D3" s="2">
        <v>0.24793000000000001</v>
      </c>
      <c r="E3" s="2">
        <v>0.24831</v>
      </c>
      <c r="F3" s="2">
        <v>0.24771000000000001</v>
      </c>
      <c r="G3" s="2">
        <f t="shared" si="0"/>
        <v>3.2299999999999551E-3</v>
      </c>
      <c r="H3" s="2">
        <f t="shared" si="1"/>
        <v>2.370000000000011E-3</v>
      </c>
      <c r="I3" s="2">
        <f t="shared" si="2"/>
        <v>1.9900000000000195E-3</v>
      </c>
      <c r="J3" s="2">
        <f t="shared" si="3"/>
        <v>2.590000000000009E-3</v>
      </c>
      <c r="L3" t="s">
        <v>188</v>
      </c>
      <c r="M3" s="7">
        <f>AVERAGE(H2:H5)</f>
        <v>1.6250000000000014E-3</v>
      </c>
    </row>
    <row r="4" spans="1:13" x14ac:dyDescent="0.3">
      <c r="A4" s="1">
        <v>10</v>
      </c>
      <c r="B4" s="2">
        <v>0.25013000000000002</v>
      </c>
      <c r="C4" s="2">
        <v>0.24671999999999999</v>
      </c>
      <c r="D4" s="2">
        <v>0.25119000000000002</v>
      </c>
      <c r="E4" s="2">
        <v>0.25120999999999999</v>
      </c>
      <c r="F4" s="2">
        <v>0.24979999999999999</v>
      </c>
      <c r="G4" s="2">
        <f t="shared" si="0"/>
        <v>3.4100000000000241E-3</v>
      </c>
      <c r="H4" s="2">
        <f t="shared" si="1"/>
        <v>1.0600000000000054E-3</v>
      </c>
      <c r="I4" s="2">
        <f t="shared" si="2"/>
        <v>1.0799999999999699E-3</v>
      </c>
      <c r="J4" s="2">
        <f t="shared" si="3"/>
        <v>3.3000000000002472E-4</v>
      </c>
      <c r="L4" t="s">
        <v>189</v>
      </c>
      <c r="M4" s="7">
        <f>AVERAGE(I2:I5)</f>
        <v>2.359999999999994E-3</v>
      </c>
    </row>
    <row r="5" spans="1:13" x14ac:dyDescent="0.3">
      <c r="A5" s="1">
        <v>11</v>
      </c>
      <c r="B5" s="2">
        <v>0.25176999999999999</v>
      </c>
      <c r="C5" s="2">
        <v>0.23885000000000001</v>
      </c>
      <c r="D5" s="2">
        <v>0.25089</v>
      </c>
      <c r="E5" s="2">
        <v>0.24904000000000001</v>
      </c>
      <c r="F5" s="2">
        <v>0.25335999999999997</v>
      </c>
      <c r="G5" s="2">
        <f t="shared" si="0"/>
        <v>1.2919999999999987E-2</v>
      </c>
      <c r="H5" s="2">
        <f t="shared" si="1"/>
        <v>8.799999999999919E-4</v>
      </c>
      <c r="I5" s="2">
        <f t="shared" si="2"/>
        <v>2.7299999999999824E-3</v>
      </c>
      <c r="J5" s="2">
        <f t="shared" si="3"/>
        <v>1.5899999999999803E-3</v>
      </c>
      <c r="L5" t="s">
        <v>190</v>
      </c>
      <c r="M5" s="7">
        <f>AVERAGE(J2:J5)</f>
        <v>1.460000000000003E-3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K10" zoomScale="115" zoomScaleNormal="115" workbookViewId="0">
      <selection activeCell="M19" sqref="M19:M21"/>
    </sheetView>
  </sheetViews>
  <sheetFormatPr defaultColWidth="8.77734375" defaultRowHeight="14.4" x14ac:dyDescent="0.3"/>
  <cols>
    <col min="1" max="1" width="8.109375" customWidth="1"/>
    <col min="2" max="2" width="10.6640625" bestFit="1" customWidth="1"/>
    <col min="3" max="3" width="8.77734375" bestFit="1" customWidth="1"/>
    <col min="4" max="4" width="14" bestFit="1" customWidth="1"/>
    <col min="5" max="5" width="14.77734375" bestFit="1" customWidth="1"/>
    <col min="6" max="6" width="13.6640625" bestFit="1" customWidth="1"/>
    <col min="7" max="7" width="9.109375" bestFit="1" customWidth="1"/>
    <col min="8" max="8" width="12.109375" bestFit="1" customWidth="1"/>
    <col min="9" max="9" width="14.44140625" bestFit="1" customWidth="1"/>
    <col min="10" max="10" width="15.6640625" bestFit="1" customWidth="1"/>
    <col min="12" max="12" width="14.44140625" bestFit="1" customWidth="1"/>
    <col min="13" max="13" width="9.88671875" bestFit="1" customWidth="1"/>
  </cols>
  <sheetData>
    <row r="1" spans="1:17" x14ac:dyDescent="0.3">
      <c r="A1" t="s">
        <v>17</v>
      </c>
      <c r="B1" t="s">
        <v>18</v>
      </c>
      <c r="C1" t="s">
        <v>19</v>
      </c>
      <c r="D1" t="s">
        <v>200</v>
      </c>
      <c r="E1" t="s">
        <v>202</v>
      </c>
      <c r="F1" t="s">
        <v>201</v>
      </c>
      <c r="G1" t="s">
        <v>196</v>
      </c>
      <c r="H1" t="s">
        <v>192</v>
      </c>
      <c r="I1" t="s">
        <v>193</v>
      </c>
      <c r="J1" t="s">
        <v>194</v>
      </c>
    </row>
    <row r="2" spans="1:17" x14ac:dyDescent="0.3">
      <c r="A2" s="1" t="s">
        <v>0</v>
      </c>
      <c r="B2">
        <v>0.24779999999999999</v>
      </c>
      <c r="C2">
        <v>0.26090000000000002</v>
      </c>
      <c r="D2">
        <v>0.24998999999999999</v>
      </c>
      <c r="E2">
        <v>0.25144</v>
      </c>
      <c r="F2">
        <v>0.24912999999999999</v>
      </c>
      <c r="G2" s="2">
        <f t="shared" ref="G2:G5" si="0">ABS(C2-B2)</f>
        <v>1.3100000000000028E-2</v>
      </c>
      <c r="H2" s="2">
        <f t="shared" ref="H2:H5" si="1">ABS(D2-B2)</f>
        <v>2.1899999999999975E-3</v>
      </c>
      <c r="I2" s="2">
        <f t="shared" ref="I2:I5" si="2">ABS(E2-B2)</f>
        <v>3.6400000000000043E-3</v>
      </c>
      <c r="J2" s="2">
        <f t="shared" ref="J2:J5" si="3">ABS(F2-B2)</f>
        <v>1.3299999999999979E-3</v>
      </c>
      <c r="L2" t="s">
        <v>195</v>
      </c>
      <c r="M2">
        <f>AVERAGE(G2:G5)</f>
        <v>8.1649999999999986E-3</v>
      </c>
    </row>
    <row r="3" spans="1:17" x14ac:dyDescent="0.3">
      <c r="A3" s="1" t="s">
        <v>1</v>
      </c>
      <c r="B3">
        <v>0.25030000000000002</v>
      </c>
      <c r="C3">
        <v>0.25352999999999998</v>
      </c>
      <c r="D3">
        <v>0.24793000000000001</v>
      </c>
      <c r="E3">
        <v>0.24831</v>
      </c>
      <c r="F3">
        <v>0.24771000000000001</v>
      </c>
      <c r="G3" s="2">
        <f t="shared" si="0"/>
        <v>3.2299999999999551E-3</v>
      </c>
      <c r="H3" s="2">
        <f t="shared" si="1"/>
        <v>2.370000000000011E-3</v>
      </c>
      <c r="I3" s="2">
        <f t="shared" si="2"/>
        <v>1.9900000000000195E-3</v>
      </c>
      <c r="J3" s="2">
        <f t="shared" si="3"/>
        <v>2.590000000000009E-3</v>
      </c>
      <c r="L3" t="s">
        <v>188</v>
      </c>
      <c r="M3">
        <f>AVERAGE(H2:H5)</f>
        <v>1.6250000000000014E-3</v>
      </c>
    </row>
    <row r="4" spans="1:17" x14ac:dyDescent="0.3">
      <c r="A4" s="1">
        <v>10</v>
      </c>
      <c r="B4">
        <v>0.25013000000000002</v>
      </c>
      <c r="C4">
        <v>0.24671999999999999</v>
      </c>
      <c r="D4">
        <v>0.25119000000000002</v>
      </c>
      <c r="E4">
        <v>0.25120999999999999</v>
      </c>
      <c r="F4">
        <v>0.24979999999999999</v>
      </c>
      <c r="G4" s="2">
        <f t="shared" si="0"/>
        <v>3.4100000000000241E-3</v>
      </c>
      <c r="H4" s="2">
        <f t="shared" si="1"/>
        <v>1.0600000000000054E-3</v>
      </c>
      <c r="I4" s="2">
        <f t="shared" si="2"/>
        <v>1.0799999999999699E-3</v>
      </c>
      <c r="J4" s="2">
        <f t="shared" si="3"/>
        <v>3.3000000000002472E-4</v>
      </c>
      <c r="L4" t="s">
        <v>189</v>
      </c>
      <c r="M4">
        <f>AVERAGE(I2:I5)</f>
        <v>2.359999999999994E-3</v>
      </c>
    </row>
    <row r="5" spans="1:17" x14ac:dyDescent="0.3">
      <c r="A5" s="1">
        <v>11</v>
      </c>
      <c r="B5">
        <v>0.25176999999999999</v>
      </c>
      <c r="C5">
        <v>0.23885000000000001</v>
      </c>
      <c r="D5">
        <v>0.25089</v>
      </c>
      <c r="E5">
        <v>0.24904000000000001</v>
      </c>
      <c r="F5">
        <v>0.25335999999999997</v>
      </c>
      <c r="G5" s="2">
        <f t="shared" si="0"/>
        <v>1.2919999999999987E-2</v>
      </c>
      <c r="H5" s="2">
        <f t="shared" si="1"/>
        <v>8.799999999999919E-4</v>
      </c>
      <c r="I5" s="2">
        <f t="shared" si="2"/>
        <v>2.7299999999999824E-3</v>
      </c>
      <c r="J5" s="2">
        <f t="shared" si="3"/>
        <v>1.5899999999999803E-3</v>
      </c>
      <c r="L5" t="s">
        <v>190</v>
      </c>
      <c r="M5">
        <f>AVERAGE(J2:J5)</f>
        <v>1.460000000000003E-3</v>
      </c>
    </row>
    <row r="7" spans="1:17" x14ac:dyDescent="0.3">
      <c r="L7">
        <v>100000</v>
      </c>
    </row>
    <row r="12" spans="1:17" x14ac:dyDescent="0.3">
      <c r="L12" t="s">
        <v>203</v>
      </c>
      <c r="O12" t="s">
        <v>203</v>
      </c>
    </row>
    <row r="13" spans="1:17" ht="15" thickBot="1" x14ac:dyDescent="0.35"/>
    <row r="14" spans="1:17" x14ac:dyDescent="0.3">
      <c r="L14" s="10"/>
      <c r="M14" s="10" t="s">
        <v>19</v>
      </c>
      <c r="N14" s="10" t="s">
        <v>18</v>
      </c>
      <c r="O14" s="10"/>
      <c r="P14" s="10" t="s">
        <v>200</v>
      </c>
      <c r="Q14" s="10" t="s">
        <v>18</v>
      </c>
    </row>
    <row r="15" spans="1:17" x14ac:dyDescent="0.3">
      <c r="L15" s="8" t="s">
        <v>204</v>
      </c>
      <c r="M15" s="8">
        <v>0.25</v>
      </c>
      <c r="N15" s="8">
        <v>0.25</v>
      </c>
      <c r="O15" s="8" t="s">
        <v>204</v>
      </c>
      <c r="P15" s="8">
        <v>0.25</v>
      </c>
      <c r="Q15" s="8">
        <v>0.25</v>
      </c>
    </row>
    <row r="16" spans="1:17" x14ac:dyDescent="0.3">
      <c r="L16" s="8" t="s">
        <v>205</v>
      </c>
      <c r="M16" s="8">
        <v>8.8783933333333397E-5</v>
      </c>
      <c r="N16" s="8">
        <v>2.6932666666666769E-6</v>
      </c>
      <c r="O16" s="8" t="s">
        <v>205</v>
      </c>
      <c r="P16" s="8">
        <v>2.1644000000000046E-6</v>
      </c>
      <c r="Q16" s="8">
        <v>2.6932666666666769E-6</v>
      </c>
    </row>
    <row r="17" spans="12:17" x14ac:dyDescent="0.3">
      <c r="L17" s="8" t="s">
        <v>206</v>
      </c>
      <c r="M17" s="8">
        <v>4</v>
      </c>
      <c r="N17" s="8">
        <v>4</v>
      </c>
      <c r="O17" s="8" t="s">
        <v>206</v>
      </c>
      <c r="P17" s="8">
        <v>4</v>
      </c>
      <c r="Q17" s="8">
        <v>4</v>
      </c>
    </row>
    <row r="18" spans="12:17" x14ac:dyDescent="0.3">
      <c r="L18" s="8" t="s">
        <v>207</v>
      </c>
      <c r="M18" s="8">
        <v>3</v>
      </c>
      <c r="N18" s="8">
        <v>3</v>
      </c>
      <c r="O18" s="8" t="s">
        <v>207</v>
      </c>
      <c r="P18" s="8">
        <v>3</v>
      </c>
      <c r="Q18" s="8">
        <v>3</v>
      </c>
    </row>
    <row r="19" spans="12:17" x14ac:dyDescent="0.3">
      <c r="L19" s="8" t="s">
        <v>208</v>
      </c>
      <c r="M19" s="12">
        <v>32.965147652169499</v>
      </c>
      <c r="N19" s="8"/>
      <c r="O19" s="8" t="s">
        <v>208</v>
      </c>
      <c r="P19" s="12">
        <v>0.80363375331072395</v>
      </c>
      <c r="Q19" s="8"/>
    </row>
    <row r="20" spans="12:17" x14ac:dyDescent="0.3">
      <c r="L20" s="8" t="s">
        <v>209</v>
      </c>
      <c r="M20" s="12">
        <v>8.5001194238413201E-3</v>
      </c>
      <c r="N20" s="8"/>
      <c r="O20" s="8" t="s">
        <v>209</v>
      </c>
      <c r="P20" s="12">
        <v>0.43082673762184376</v>
      </c>
      <c r="Q20" s="8"/>
    </row>
    <row r="21" spans="12:17" ht="15" thickBot="1" x14ac:dyDescent="0.35">
      <c r="L21" s="9" t="s">
        <v>210</v>
      </c>
      <c r="M21" s="13">
        <v>9.2766281531448094</v>
      </c>
      <c r="N21" s="9"/>
      <c r="O21" s="9" t="s">
        <v>210</v>
      </c>
      <c r="P21" s="13">
        <v>0.10779778853817699</v>
      </c>
      <c r="Q21" s="9"/>
    </row>
    <row r="22" spans="12:17" x14ac:dyDescent="0.3">
      <c r="L22" t="s">
        <v>203</v>
      </c>
      <c r="O22" t="s">
        <v>203</v>
      </c>
    </row>
    <row r="23" spans="12:17" ht="15" thickBot="1" x14ac:dyDescent="0.35"/>
    <row r="24" spans="12:17" x14ac:dyDescent="0.3">
      <c r="L24" s="10"/>
      <c r="M24" s="10" t="s">
        <v>202</v>
      </c>
      <c r="N24" s="10" t="s">
        <v>18</v>
      </c>
      <c r="O24" s="10"/>
      <c r="P24" s="10" t="s">
        <v>201</v>
      </c>
      <c r="Q24" s="10" t="s">
        <v>18</v>
      </c>
    </row>
    <row r="25" spans="12:17" x14ac:dyDescent="0.3">
      <c r="L25" s="8" t="s">
        <v>204</v>
      </c>
      <c r="M25" s="8">
        <v>0.25</v>
      </c>
      <c r="N25" s="8">
        <v>0.25</v>
      </c>
      <c r="O25" s="8" t="s">
        <v>204</v>
      </c>
      <c r="P25" s="8">
        <v>0.25</v>
      </c>
      <c r="Q25" s="8">
        <v>0.25</v>
      </c>
    </row>
    <row r="26" spans="12:17" x14ac:dyDescent="0.3">
      <c r="L26" s="8" t="s">
        <v>205</v>
      </c>
      <c r="M26" s="8">
        <v>2.4384666666666438E-6</v>
      </c>
      <c r="N26" s="8">
        <v>2.6932666666666769E-6</v>
      </c>
      <c r="O26" s="8" t="s">
        <v>205</v>
      </c>
      <c r="P26" s="8">
        <v>5.7768666666665943E-6</v>
      </c>
      <c r="Q26" s="8">
        <v>2.6932666666666769E-6</v>
      </c>
    </row>
    <row r="27" spans="12:17" x14ac:dyDescent="0.3">
      <c r="L27" s="8" t="s">
        <v>206</v>
      </c>
      <c r="M27" s="8">
        <v>4</v>
      </c>
      <c r="N27" s="8">
        <v>4</v>
      </c>
      <c r="O27" s="8" t="s">
        <v>206</v>
      </c>
      <c r="P27" s="8">
        <v>4</v>
      </c>
      <c r="Q27" s="8">
        <v>4</v>
      </c>
    </row>
    <row r="28" spans="12:17" x14ac:dyDescent="0.3">
      <c r="L28" s="8" t="s">
        <v>207</v>
      </c>
      <c r="M28" s="8">
        <v>3</v>
      </c>
      <c r="N28" s="8">
        <v>3</v>
      </c>
      <c r="O28" s="8" t="s">
        <v>207</v>
      </c>
      <c r="P28" s="8">
        <v>3</v>
      </c>
      <c r="Q28" s="8">
        <v>3</v>
      </c>
    </row>
    <row r="29" spans="12:17" x14ac:dyDescent="0.3">
      <c r="L29" s="8" t="s">
        <v>208</v>
      </c>
      <c r="M29" s="12">
        <v>0.90539369786379698</v>
      </c>
      <c r="N29" s="8"/>
      <c r="O29" s="8" t="s">
        <v>208</v>
      </c>
      <c r="P29" s="12">
        <v>2.1449293299338699</v>
      </c>
      <c r="Q29" s="8"/>
    </row>
    <row r="30" spans="12:17" x14ac:dyDescent="0.3">
      <c r="L30" s="8" t="s">
        <v>209</v>
      </c>
      <c r="M30" s="12">
        <v>0.46840364980439297</v>
      </c>
      <c r="N30" s="8"/>
      <c r="O30" s="8" t="s">
        <v>209</v>
      </c>
      <c r="P30" s="12">
        <v>0.27346145553040302</v>
      </c>
      <c r="Q30" s="8"/>
    </row>
    <row r="31" spans="12:17" ht="15" thickBot="1" x14ac:dyDescent="0.35">
      <c r="L31" s="9" t="s">
        <v>210</v>
      </c>
      <c r="M31" s="13">
        <v>0.10779778853817666</v>
      </c>
      <c r="N31" s="9"/>
      <c r="O31" s="9" t="s">
        <v>210</v>
      </c>
      <c r="P31" s="13">
        <v>9.2766281531448112</v>
      </c>
      <c r="Q31" s="9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K10" workbookViewId="0">
      <selection activeCell="M20" sqref="M20"/>
    </sheetView>
  </sheetViews>
  <sheetFormatPr defaultColWidth="8.77734375" defaultRowHeight="14.4" x14ac:dyDescent="0.3"/>
  <cols>
    <col min="1" max="1" width="7.77734375" bestFit="1" customWidth="1"/>
    <col min="2" max="2" width="10.77734375" bestFit="1" customWidth="1"/>
    <col min="3" max="3" width="9.44140625" bestFit="1" customWidth="1"/>
    <col min="4" max="4" width="10.44140625" bestFit="1" customWidth="1"/>
    <col min="5" max="5" width="12.77734375" bestFit="1" customWidth="1"/>
    <col min="6" max="6" width="13.77734375" bestFit="1" customWidth="1"/>
    <col min="7" max="7" width="12" bestFit="1" customWidth="1"/>
    <col min="8" max="8" width="12.109375" bestFit="1" customWidth="1"/>
    <col min="9" max="9" width="14.44140625" bestFit="1" customWidth="1"/>
    <col min="10" max="10" width="15.6640625" bestFit="1" customWidth="1"/>
    <col min="12" max="12" width="14.44140625" bestFit="1" customWidth="1"/>
    <col min="13" max="13" width="12" bestFit="1" customWidth="1"/>
  </cols>
  <sheetData>
    <row r="1" spans="1:17" x14ac:dyDescent="0.3">
      <c r="A1" s="2" t="s">
        <v>17</v>
      </c>
      <c r="B1" s="2" t="s">
        <v>18</v>
      </c>
      <c r="C1" s="2" t="s">
        <v>19</v>
      </c>
      <c r="D1" t="s">
        <v>200</v>
      </c>
      <c r="E1" t="s">
        <v>202</v>
      </c>
      <c r="F1" t="s">
        <v>201</v>
      </c>
      <c r="G1" s="2" t="s">
        <v>191</v>
      </c>
      <c r="H1" s="2" t="s">
        <v>192</v>
      </c>
      <c r="I1" s="2" t="s">
        <v>193</v>
      </c>
      <c r="J1" s="2" t="s">
        <v>194</v>
      </c>
    </row>
    <row r="2" spans="1:17" x14ac:dyDescent="0.3">
      <c r="A2" s="2" t="s">
        <v>2</v>
      </c>
      <c r="B2">
        <v>0.12482</v>
      </c>
      <c r="C2">
        <v>0.14258000000000001</v>
      </c>
      <c r="D2">
        <v>0.12493</v>
      </c>
      <c r="E2">
        <v>0.12388</v>
      </c>
      <c r="F2">
        <v>0.12461</v>
      </c>
      <c r="G2" s="2">
        <f t="shared" ref="G2:G9" si="0">(C2-B2)^2</f>
        <v>3.1541760000000044E-4</v>
      </c>
      <c r="H2" s="2">
        <f t="shared" ref="H2:H9" si="1">(D2-B2)^2</f>
        <v>1.2099999999999777E-8</v>
      </c>
      <c r="I2" s="2">
        <f t="shared" ref="I2:I9" si="2">(E2-B2)^2</f>
        <v>8.8359999999999322E-7</v>
      </c>
      <c r="J2" s="2">
        <f t="shared" ref="J2:J9" si="3">(F2-B2)^2</f>
        <v>4.4100000000000779E-8</v>
      </c>
      <c r="L2" t="s">
        <v>195</v>
      </c>
      <c r="M2" s="6">
        <f>AVERAGE(G2:G9)</f>
        <v>1.6503282500000008E-4</v>
      </c>
    </row>
    <row r="3" spans="1:17" x14ac:dyDescent="0.3">
      <c r="A3" s="2" t="s">
        <v>3</v>
      </c>
      <c r="B3">
        <v>0.12590999999999999</v>
      </c>
      <c r="C3">
        <v>0.13686000000000001</v>
      </c>
      <c r="D3">
        <v>0.12393999999999999</v>
      </c>
      <c r="E3">
        <v>0.12453</v>
      </c>
      <c r="F3">
        <v>0.12453</v>
      </c>
      <c r="G3" s="2">
        <f t="shared" si="0"/>
        <v>1.1990250000000034E-4</v>
      </c>
      <c r="H3" s="2">
        <f t="shared" si="1"/>
        <v>3.8808999999999979E-6</v>
      </c>
      <c r="I3" s="2">
        <f t="shared" si="2"/>
        <v>1.904399999999979E-6</v>
      </c>
      <c r="J3" s="2">
        <f t="shared" si="3"/>
        <v>1.904399999999979E-6</v>
      </c>
      <c r="L3" t="s">
        <v>188</v>
      </c>
      <c r="M3">
        <f>AVERAGE(H2:H10)</f>
        <v>2.1898750000000071E-6</v>
      </c>
    </row>
    <row r="4" spans="1:17" x14ac:dyDescent="0.3">
      <c r="A4" s="2" t="s">
        <v>4</v>
      </c>
      <c r="B4">
        <v>0.12411999999999999</v>
      </c>
      <c r="C4">
        <v>0.13678999999999999</v>
      </c>
      <c r="D4">
        <v>0.12665000000000001</v>
      </c>
      <c r="E4">
        <v>0.12428</v>
      </c>
      <c r="F4">
        <v>0.12363</v>
      </c>
      <c r="G4" s="2">
        <f t="shared" si="0"/>
        <v>1.6052890000000001E-4</v>
      </c>
      <c r="H4" s="2">
        <f t="shared" si="1"/>
        <v>6.4009000000000932E-6</v>
      </c>
      <c r="I4" s="2">
        <f t="shared" si="2"/>
        <v>2.5600000000002353E-8</v>
      </c>
      <c r="J4" s="2">
        <f t="shared" si="3"/>
        <v>2.4009999999999062E-7</v>
      </c>
      <c r="L4" t="s">
        <v>189</v>
      </c>
      <c r="M4">
        <f>AVERAGE(I2:I9)</f>
        <v>1.9271749999999944E-6</v>
      </c>
    </row>
    <row r="5" spans="1:17" x14ac:dyDescent="0.3">
      <c r="A5" s="2" t="s">
        <v>5</v>
      </c>
      <c r="B5">
        <v>0.12559999999999999</v>
      </c>
      <c r="C5">
        <v>0.13377</v>
      </c>
      <c r="D5">
        <v>0.12396</v>
      </c>
      <c r="E5">
        <v>0.12328</v>
      </c>
      <c r="F5">
        <v>0.12720999999999999</v>
      </c>
      <c r="G5" s="2">
        <f t="shared" si="0"/>
        <v>6.6748900000000177E-5</v>
      </c>
      <c r="H5" s="2">
        <f t="shared" si="1"/>
        <v>2.6895999999999628E-6</v>
      </c>
      <c r="I5" s="2">
        <f t="shared" si="2"/>
        <v>5.3823999999999478E-6</v>
      </c>
      <c r="J5" s="2">
        <f t="shared" si="3"/>
        <v>2.592100000000001E-6</v>
      </c>
      <c r="L5" t="s">
        <v>190</v>
      </c>
      <c r="M5">
        <f>AVERAGE(J2:J9)</f>
        <v>2.2485249999999812E-6</v>
      </c>
    </row>
    <row r="6" spans="1:17" x14ac:dyDescent="0.3">
      <c r="A6" s="2" t="s">
        <v>6</v>
      </c>
      <c r="B6">
        <v>0.12474</v>
      </c>
      <c r="C6">
        <v>0.1166</v>
      </c>
      <c r="D6">
        <v>0.12501999999999999</v>
      </c>
      <c r="E6">
        <v>0.12659000000000001</v>
      </c>
      <c r="F6">
        <v>0.12556999999999999</v>
      </c>
      <c r="G6" s="2">
        <f t="shared" si="0"/>
        <v>6.6259600000000141E-5</v>
      </c>
      <c r="H6" s="2">
        <f t="shared" si="1"/>
        <v>7.8399999999993608E-8</v>
      </c>
      <c r="I6" s="2">
        <f t="shared" si="2"/>
        <v>3.4225000000000164E-6</v>
      </c>
      <c r="J6" s="2">
        <f t="shared" si="3"/>
        <v>6.8889999999997266E-7</v>
      </c>
    </row>
    <row r="7" spans="1:17" x14ac:dyDescent="0.3">
      <c r="A7" s="2" t="s">
        <v>7</v>
      </c>
      <c r="B7">
        <v>0.12376</v>
      </c>
      <c r="C7">
        <v>0.11157</v>
      </c>
      <c r="D7">
        <v>0.12567</v>
      </c>
      <c r="E7">
        <v>0.12561</v>
      </c>
      <c r="F7">
        <v>0.12520999999999999</v>
      </c>
      <c r="G7" s="2">
        <f t="shared" si="0"/>
        <v>1.4859609999999982E-4</v>
      </c>
      <c r="H7" s="2">
        <f t="shared" si="1"/>
        <v>3.6481000000000342E-6</v>
      </c>
      <c r="I7" s="2">
        <f t="shared" si="2"/>
        <v>3.4225000000000164E-6</v>
      </c>
      <c r="J7" s="2">
        <f t="shared" si="3"/>
        <v>2.1024999999999794E-6</v>
      </c>
    </row>
    <row r="8" spans="1:17" x14ac:dyDescent="0.3">
      <c r="A8" s="2" t="s">
        <v>8</v>
      </c>
      <c r="B8">
        <v>0.12542</v>
      </c>
      <c r="C8">
        <v>0.11362999999999999</v>
      </c>
      <c r="D8">
        <v>0.12499</v>
      </c>
      <c r="E8">
        <v>0.12562000000000001</v>
      </c>
      <c r="F8">
        <v>0.12661</v>
      </c>
      <c r="G8" s="2">
        <f t="shared" si="0"/>
        <v>1.390041000000002E-4</v>
      </c>
      <c r="H8" s="2">
        <f t="shared" si="1"/>
        <v>1.8489999999999986E-7</v>
      </c>
      <c r="I8" s="2">
        <f t="shared" si="2"/>
        <v>4.000000000000229E-8</v>
      </c>
      <c r="J8" s="2">
        <f t="shared" si="3"/>
        <v>1.416099999999992E-6</v>
      </c>
    </row>
    <row r="9" spans="1:17" x14ac:dyDescent="0.3">
      <c r="A9" s="2" t="s">
        <v>9</v>
      </c>
      <c r="B9">
        <v>0.12562999999999999</v>
      </c>
      <c r="C9">
        <v>0.1082</v>
      </c>
      <c r="D9">
        <v>0.12484000000000001</v>
      </c>
      <c r="E9">
        <v>0.12620999999999999</v>
      </c>
      <c r="F9">
        <v>0.12263</v>
      </c>
      <c r="G9" s="2">
        <f t="shared" si="0"/>
        <v>3.0380489999999957E-4</v>
      </c>
      <c r="H9" s="2">
        <f t="shared" si="1"/>
        <v>6.2409999999997658E-7</v>
      </c>
      <c r="I9" s="2">
        <f t="shared" si="2"/>
        <v>3.3639999999999674E-7</v>
      </c>
      <c r="J9" s="2">
        <f t="shared" si="3"/>
        <v>8.9999999999999325E-6</v>
      </c>
      <c r="L9">
        <v>100000</v>
      </c>
    </row>
    <row r="10" spans="1:17" x14ac:dyDescent="0.3">
      <c r="G10" s="2"/>
      <c r="H10" s="2"/>
      <c r="I10" s="2"/>
      <c r="J10" s="2"/>
    </row>
    <row r="12" spans="1:17" x14ac:dyDescent="0.3">
      <c r="L12" t="s">
        <v>203</v>
      </c>
      <c r="O12" t="s">
        <v>203</v>
      </c>
    </row>
    <row r="13" spans="1:17" ht="15" thickBot="1" x14ac:dyDescent="0.35"/>
    <row r="14" spans="1:17" x14ac:dyDescent="0.3">
      <c r="L14" s="10"/>
      <c r="M14" s="10" t="s">
        <v>19</v>
      </c>
      <c r="N14" s="10" t="s">
        <v>18</v>
      </c>
      <c r="O14" s="10"/>
      <c r="P14" s="10" t="s">
        <v>200</v>
      </c>
      <c r="Q14" s="10" t="s">
        <v>18</v>
      </c>
    </row>
    <row r="15" spans="1:17" x14ac:dyDescent="0.3">
      <c r="L15" s="8" t="s">
        <v>204</v>
      </c>
      <c r="M15" s="8">
        <v>0.125</v>
      </c>
      <c r="N15" s="8">
        <v>0.125</v>
      </c>
      <c r="O15" s="8" t="s">
        <v>204</v>
      </c>
      <c r="P15" s="8">
        <v>0.125</v>
      </c>
      <c r="Q15" s="8">
        <v>0.125</v>
      </c>
    </row>
    <row r="16" spans="1:17" x14ac:dyDescent="0.3">
      <c r="L16" s="8" t="s">
        <v>205</v>
      </c>
      <c r="M16" s="8">
        <v>1.8972497142857474E-4</v>
      </c>
      <c r="N16" s="8">
        <v>5.9619999999999852E-7</v>
      </c>
      <c r="O16" s="8" t="s">
        <v>205</v>
      </c>
      <c r="P16" s="8">
        <v>7.7251428571429341E-7</v>
      </c>
      <c r="Q16" s="8">
        <v>5.9619999999999852E-7</v>
      </c>
    </row>
    <row r="17" spans="12:17" x14ac:dyDescent="0.3">
      <c r="L17" s="8" t="s">
        <v>206</v>
      </c>
      <c r="M17" s="8">
        <v>8</v>
      </c>
      <c r="N17" s="8">
        <v>8</v>
      </c>
      <c r="O17" s="8" t="s">
        <v>206</v>
      </c>
      <c r="P17" s="8">
        <v>8</v>
      </c>
      <c r="Q17" s="8">
        <v>8</v>
      </c>
    </row>
    <row r="18" spans="12:17" x14ac:dyDescent="0.3">
      <c r="L18" s="8" t="s">
        <v>207</v>
      </c>
      <c r="M18" s="8">
        <v>7</v>
      </c>
      <c r="N18" s="8">
        <v>7</v>
      </c>
      <c r="O18" s="8" t="s">
        <v>207</v>
      </c>
      <c r="P18" s="8">
        <v>7</v>
      </c>
      <c r="Q18" s="8">
        <v>7</v>
      </c>
    </row>
    <row r="19" spans="12:17" x14ac:dyDescent="0.3">
      <c r="L19" s="8" t="s">
        <v>208</v>
      </c>
      <c r="M19" s="12">
        <v>318.22370249677158</v>
      </c>
      <c r="N19" s="8"/>
      <c r="O19" s="8" t="s">
        <v>208</v>
      </c>
      <c r="P19" s="12">
        <v>1.2957301001581605</v>
      </c>
      <c r="Q19" s="8"/>
    </row>
    <row r="20" spans="12:17" x14ac:dyDescent="0.3">
      <c r="L20" s="8" t="s">
        <v>209</v>
      </c>
      <c r="M20" s="11">
        <v>3.18515626317868E-8</v>
      </c>
      <c r="N20" s="8"/>
      <c r="O20" s="8" t="s">
        <v>209</v>
      </c>
      <c r="P20" s="12">
        <v>0.37058854101917749</v>
      </c>
      <c r="Q20" s="8"/>
    </row>
    <row r="21" spans="12:17" ht="15" thickBot="1" x14ac:dyDescent="0.35">
      <c r="L21" s="9" t="s">
        <v>210</v>
      </c>
      <c r="M21" s="13">
        <v>3.7870435399280704</v>
      </c>
      <c r="N21" s="9"/>
      <c r="O21" s="9" t="s">
        <v>210</v>
      </c>
      <c r="P21" s="13">
        <v>3.7870435399280704</v>
      </c>
      <c r="Q21" s="9"/>
    </row>
    <row r="22" spans="12:17" x14ac:dyDescent="0.3">
      <c r="L22" t="s">
        <v>203</v>
      </c>
      <c r="M22" s="14"/>
      <c r="O22" t="s">
        <v>203</v>
      </c>
      <c r="P22" s="14"/>
    </row>
    <row r="23" spans="12:17" ht="15" thickBot="1" x14ac:dyDescent="0.35">
      <c r="M23" s="14"/>
      <c r="P23" s="14"/>
    </row>
    <row r="24" spans="12:17" x14ac:dyDescent="0.3">
      <c r="L24" s="10"/>
      <c r="M24" s="15" t="s">
        <v>202</v>
      </c>
      <c r="N24" s="10" t="s">
        <v>18</v>
      </c>
      <c r="O24" s="10"/>
      <c r="P24" s="15" t="s">
        <v>201</v>
      </c>
      <c r="Q24" s="10" t="s">
        <v>18</v>
      </c>
    </row>
    <row r="25" spans="12:17" x14ac:dyDescent="0.3">
      <c r="L25" s="8" t="s">
        <v>204</v>
      </c>
      <c r="M25" s="12">
        <v>0.125</v>
      </c>
      <c r="N25" s="8">
        <v>0.125</v>
      </c>
      <c r="O25" s="8" t="s">
        <v>204</v>
      </c>
      <c r="P25" s="12">
        <v>0.12499999999999999</v>
      </c>
      <c r="Q25" s="8">
        <v>0.125</v>
      </c>
    </row>
    <row r="26" spans="12:17" x14ac:dyDescent="0.3">
      <c r="L26" s="8" t="s">
        <v>205</v>
      </c>
      <c r="M26" s="12">
        <v>1.3858285714285704E-6</v>
      </c>
      <c r="N26" s="8">
        <v>5.9619999999999852E-7</v>
      </c>
      <c r="O26" s="8" t="s">
        <v>205</v>
      </c>
      <c r="P26" s="12">
        <v>2.2445714285714162E-6</v>
      </c>
      <c r="Q26" s="8">
        <v>5.9619999999999852E-7</v>
      </c>
    </row>
    <row r="27" spans="12:17" x14ac:dyDescent="0.3">
      <c r="L27" s="8" t="s">
        <v>206</v>
      </c>
      <c r="M27" s="12">
        <v>8</v>
      </c>
      <c r="N27" s="8">
        <v>8</v>
      </c>
      <c r="O27" s="8" t="s">
        <v>206</v>
      </c>
      <c r="P27" s="12">
        <v>8</v>
      </c>
      <c r="Q27" s="8">
        <v>8</v>
      </c>
    </row>
    <row r="28" spans="12:17" x14ac:dyDescent="0.3">
      <c r="L28" s="8" t="s">
        <v>207</v>
      </c>
      <c r="M28" s="12">
        <v>7</v>
      </c>
      <c r="N28" s="8">
        <v>7</v>
      </c>
      <c r="O28" s="8" t="s">
        <v>207</v>
      </c>
      <c r="P28" s="12">
        <v>7</v>
      </c>
      <c r="Q28" s="8">
        <v>7</v>
      </c>
    </row>
    <row r="29" spans="12:17" x14ac:dyDescent="0.3">
      <c r="L29" s="8" t="s">
        <v>208</v>
      </c>
      <c r="M29" s="12">
        <v>2.3244357118895906</v>
      </c>
      <c r="N29" s="8"/>
      <c r="O29" s="8" t="s">
        <v>208</v>
      </c>
      <c r="P29" s="12">
        <v>3.7647960895193302</v>
      </c>
      <c r="Q29" s="8"/>
    </row>
    <row r="30" spans="12:17" x14ac:dyDescent="0.3">
      <c r="L30" s="8" t="s">
        <v>209</v>
      </c>
      <c r="M30" s="12">
        <v>0.14411237689034284</v>
      </c>
      <c r="N30" s="8"/>
      <c r="O30" s="8" t="s">
        <v>209</v>
      </c>
      <c r="P30" s="12">
        <v>5.0708965350650996E-2</v>
      </c>
      <c r="Q30" s="8"/>
    </row>
    <row r="31" spans="12:17" ht="15" thickBot="1" x14ac:dyDescent="0.35">
      <c r="L31" s="9" t="s">
        <v>210</v>
      </c>
      <c r="M31" s="13">
        <v>3.7870435399280704</v>
      </c>
      <c r="N31" s="9"/>
      <c r="O31" s="9" t="s">
        <v>210</v>
      </c>
      <c r="P31" s="13">
        <v>3.7870435399280704</v>
      </c>
      <c r="Q31" s="9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K1" workbookViewId="0">
      <selection activeCell="M16" sqref="M16"/>
    </sheetView>
  </sheetViews>
  <sheetFormatPr defaultColWidth="8.77734375" defaultRowHeight="14.4" x14ac:dyDescent="0.3"/>
  <cols>
    <col min="1" max="1" width="7.77734375" bestFit="1" customWidth="1"/>
    <col min="2" max="2" width="10.44140625" bestFit="1" customWidth="1"/>
    <col min="3" max="3" width="7.109375" bestFit="1" customWidth="1"/>
    <col min="4" max="4" width="10.109375" bestFit="1" customWidth="1"/>
    <col min="5" max="5" width="12.44140625" bestFit="1" customWidth="1"/>
    <col min="6" max="6" width="13.44140625" bestFit="1" customWidth="1"/>
    <col min="7" max="7" width="11" bestFit="1" customWidth="1"/>
    <col min="8" max="8" width="12.109375" bestFit="1" customWidth="1"/>
    <col min="9" max="9" width="14.44140625" bestFit="1" customWidth="1"/>
    <col min="10" max="10" width="15.6640625" bestFit="1" customWidth="1"/>
    <col min="12" max="12" width="14.44140625" bestFit="1" customWidth="1"/>
    <col min="13" max="13" width="12" bestFit="1" customWidth="1"/>
  </cols>
  <sheetData>
    <row r="1" spans="1:17" x14ac:dyDescent="0.3">
      <c r="A1" s="2" t="s">
        <v>17</v>
      </c>
      <c r="B1" t="s">
        <v>18</v>
      </c>
      <c r="C1" t="s">
        <v>19</v>
      </c>
      <c r="D1" t="s">
        <v>200</v>
      </c>
      <c r="E1" t="s">
        <v>202</v>
      </c>
      <c r="F1" t="s">
        <v>201</v>
      </c>
      <c r="G1" s="2" t="s">
        <v>191</v>
      </c>
      <c r="H1" s="2" t="s">
        <v>192</v>
      </c>
      <c r="I1" s="2" t="s">
        <v>193</v>
      </c>
      <c r="J1" s="2" t="s">
        <v>194</v>
      </c>
    </row>
    <row r="2" spans="1:17" x14ac:dyDescent="0.3">
      <c r="A2" s="2" t="s">
        <v>156</v>
      </c>
      <c r="B2" s="2">
        <v>0.3175</v>
      </c>
      <c r="C2" s="2">
        <v>0.4083</v>
      </c>
      <c r="D2" s="2">
        <v>0.31769999999999998</v>
      </c>
      <c r="E2" s="2">
        <v>0.31819999999999998</v>
      </c>
      <c r="F2" s="2">
        <v>0.3115</v>
      </c>
      <c r="G2" s="2">
        <f>(C2-B2)^2</f>
        <v>8.2446399999999993E-3</v>
      </c>
      <c r="H2" s="2">
        <f t="shared" ref="H2:H33" si="0">(D2-B2)^2</f>
        <v>3.9999999999991186E-8</v>
      </c>
      <c r="I2" s="2">
        <f t="shared" ref="I2:I33" si="1">(E2-B2)^2</f>
        <v>4.8999999999996979E-7</v>
      </c>
      <c r="J2" s="2">
        <f t="shared" ref="J2:J33" si="2">(F2-B2)^2</f>
        <v>3.6000000000000062E-5</v>
      </c>
      <c r="L2" t="s">
        <v>195</v>
      </c>
      <c r="M2" s="6">
        <f>AVERAGE(G2:G33)</f>
        <v>1.9637993750000002E-3</v>
      </c>
    </row>
    <row r="3" spans="1:17" x14ac:dyDescent="0.3">
      <c r="A3" s="2" t="s">
        <v>157</v>
      </c>
      <c r="B3" s="2">
        <v>0.30590000000000001</v>
      </c>
      <c r="C3" s="2">
        <v>0.3584</v>
      </c>
      <c r="D3" s="2">
        <v>0.31209999999999999</v>
      </c>
      <c r="E3" s="2">
        <v>0.31330000000000002</v>
      </c>
      <c r="F3" s="2">
        <v>0.30399999999999999</v>
      </c>
      <c r="G3" s="2">
        <f t="shared" ref="G3:G33" si="3">(C3-B3)^2</f>
        <v>2.7562499999999992E-3</v>
      </c>
      <c r="H3" s="2">
        <f t="shared" si="0"/>
        <v>3.8439999999999795E-5</v>
      </c>
      <c r="I3" s="2">
        <f t="shared" si="1"/>
        <v>5.4760000000000262E-5</v>
      </c>
      <c r="J3" s="2">
        <f t="shared" si="2"/>
        <v>3.6100000000000484E-6</v>
      </c>
      <c r="L3" t="s">
        <v>188</v>
      </c>
      <c r="M3">
        <f>AVERAGE(H2:H33)</f>
        <v>6.1363125000000099E-5</v>
      </c>
    </row>
    <row r="4" spans="1:17" x14ac:dyDescent="0.3">
      <c r="A4" s="2" t="s">
        <v>158</v>
      </c>
      <c r="B4" s="2">
        <v>0.31559999999999999</v>
      </c>
      <c r="C4" s="2">
        <v>0.33589999999999998</v>
      </c>
      <c r="D4" s="2">
        <v>0.31569999999999998</v>
      </c>
      <c r="E4" s="2">
        <v>0.32490000000000002</v>
      </c>
      <c r="F4" s="2">
        <v>0.30869999999999997</v>
      </c>
      <c r="G4" s="2">
        <f t="shared" si="3"/>
        <v>4.120899999999994E-4</v>
      </c>
      <c r="H4" s="2">
        <f t="shared" si="0"/>
        <v>9.9999999999977966E-9</v>
      </c>
      <c r="I4" s="2">
        <f t="shared" si="1"/>
        <v>8.6490000000000563E-5</v>
      </c>
      <c r="J4" s="2">
        <f t="shared" si="2"/>
        <v>4.7610000000000237E-5</v>
      </c>
      <c r="L4" t="s">
        <v>189</v>
      </c>
      <c r="M4">
        <f>AVERAGE(I2:I33)</f>
        <v>5.6826250000000059E-5</v>
      </c>
    </row>
    <row r="5" spans="1:17" x14ac:dyDescent="0.3">
      <c r="A5" s="2" t="s">
        <v>159</v>
      </c>
      <c r="B5" s="2">
        <v>0.3145</v>
      </c>
      <c r="C5" s="2">
        <v>0.29299999999999998</v>
      </c>
      <c r="D5" s="2">
        <v>0.30349999999999999</v>
      </c>
      <c r="E5" s="2">
        <v>0.32300000000000001</v>
      </c>
      <c r="F5" s="2">
        <v>0.30740000000000001</v>
      </c>
      <c r="G5" s="2">
        <f t="shared" si="3"/>
        <v>4.622500000000008E-4</v>
      </c>
      <c r="H5" s="2">
        <f t="shared" si="0"/>
        <v>1.2100000000000022E-4</v>
      </c>
      <c r="I5" s="2">
        <f t="shared" si="1"/>
        <v>7.225000000000013E-5</v>
      </c>
      <c r="J5" s="2">
        <f t="shared" si="2"/>
        <v>5.0409999999999932E-5</v>
      </c>
      <c r="L5" t="s">
        <v>190</v>
      </c>
      <c r="M5">
        <f>AVERAGE(J2:J33)</f>
        <v>3.9078125000000044E-5</v>
      </c>
    </row>
    <row r="6" spans="1:17" x14ac:dyDescent="0.3">
      <c r="A6" s="2" t="s">
        <v>160</v>
      </c>
      <c r="B6" s="2">
        <v>0.31190000000000001</v>
      </c>
      <c r="C6" s="2">
        <v>0.37609999999999999</v>
      </c>
      <c r="D6" s="2">
        <v>0.317</v>
      </c>
      <c r="E6" s="2">
        <v>0.31309999999999999</v>
      </c>
      <c r="F6" s="2">
        <v>0.31459999999999999</v>
      </c>
      <c r="G6" s="2">
        <f t="shared" si="3"/>
        <v>4.1216399999999976E-3</v>
      </c>
      <c r="H6" s="2">
        <f t="shared" si="0"/>
        <v>2.6009999999999932E-5</v>
      </c>
      <c r="I6" s="2">
        <f t="shared" si="1"/>
        <v>1.4399999999999494E-6</v>
      </c>
      <c r="J6" s="2">
        <f t="shared" si="2"/>
        <v>7.2899999999998929E-6</v>
      </c>
    </row>
    <row r="7" spans="1:17" x14ac:dyDescent="0.3">
      <c r="A7" s="2" t="s">
        <v>161</v>
      </c>
      <c r="B7" s="2">
        <v>0.31850000000000001</v>
      </c>
      <c r="C7" s="2">
        <v>0.33900000000000002</v>
      </c>
      <c r="D7" s="2">
        <v>0.30990000000000001</v>
      </c>
      <c r="E7" s="2">
        <v>0.31690000000000002</v>
      </c>
      <c r="F7" s="2">
        <v>0.31690000000000002</v>
      </c>
      <c r="G7" s="2">
        <f t="shared" si="3"/>
        <v>4.2025000000000076E-4</v>
      </c>
      <c r="H7" s="2">
        <f t="shared" si="0"/>
        <v>7.3959999999999936E-5</v>
      </c>
      <c r="I7" s="2">
        <f t="shared" si="1"/>
        <v>2.5599999999999691E-6</v>
      </c>
      <c r="J7" s="2">
        <f t="shared" si="2"/>
        <v>2.5599999999999691E-6</v>
      </c>
      <c r="L7" t="s">
        <v>203</v>
      </c>
      <c r="O7" t="s">
        <v>203</v>
      </c>
    </row>
    <row r="8" spans="1:17" ht="15" thickBot="1" x14ac:dyDescent="0.35">
      <c r="A8" s="2" t="s">
        <v>162</v>
      </c>
      <c r="B8" s="2">
        <v>0.31230000000000002</v>
      </c>
      <c r="C8" s="2">
        <v>0.32850000000000001</v>
      </c>
      <c r="D8" s="2">
        <v>0.3095</v>
      </c>
      <c r="E8" s="2">
        <v>0.309</v>
      </c>
      <c r="F8" s="2">
        <v>0.31430000000000002</v>
      </c>
      <c r="G8" s="2">
        <f t="shared" si="3"/>
        <v>2.6243999999999974E-4</v>
      </c>
      <c r="H8" s="2">
        <f t="shared" si="0"/>
        <v>7.8400000000001384E-6</v>
      </c>
      <c r="I8" s="2">
        <f t="shared" si="1"/>
        <v>1.0890000000000165E-5</v>
      </c>
      <c r="J8" s="2">
        <f t="shared" si="2"/>
        <v>4.0000000000000074E-6</v>
      </c>
    </row>
    <row r="9" spans="1:17" x14ac:dyDescent="0.3">
      <c r="A9" s="2" t="s">
        <v>163</v>
      </c>
      <c r="B9" s="2">
        <v>0.31159999999999999</v>
      </c>
      <c r="C9" s="2">
        <v>0.27900000000000003</v>
      </c>
      <c r="D9" s="2">
        <v>0.3125</v>
      </c>
      <c r="E9" s="2">
        <v>0.30049999999999999</v>
      </c>
      <c r="F9" s="2">
        <v>0.30620000000000003</v>
      </c>
      <c r="G9" s="2">
        <f t="shared" si="3"/>
        <v>1.0627599999999974E-3</v>
      </c>
      <c r="H9" s="2">
        <f t="shared" si="0"/>
        <v>8.1000000000002147E-7</v>
      </c>
      <c r="I9" s="2">
        <f t="shared" si="1"/>
        <v>1.2320999999999998E-4</v>
      </c>
      <c r="J9" s="2">
        <f t="shared" si="2"/>
        <v>2.9159999999999572E-5</v>
      </c>
      <c r="L9" s="10"/>
      <c r="M9" s="10" t="s">
        <v>19</v>
      </c>
      <c r="N9" s="10" t="s">
        <v>18</v>
      </c>
      <c r="O9" s="10"/>
      <c r="P9" s="10" t="s">
        <v>200</v>
      </c>
      <c r="Q9" s="10" t="s">
        <v>18</v>
      </c>
    </row>
    <row r="10" spans="1:17" x14ac:dyDescent="0.3">
      <c r="A10" s="2" t="s">
        <v>164</v>
      </c>
      <c r="B10" s="2">
        <v>0.31790000000000002</v>
      </c>
      <c r="C10" s="2">
        <v>0.3548</v>
      </c>
      <c r="D10" s="2">
        <v>0.30880000000000002</v>
      </c>
      <c r="E10" s="2">
        <v>0.29830000000000001</v>
      </c>
      <c r="F10" s="2">
        <v>0.311</v>
      </c>
      <c r="G10" s="2">
        <f t="shared" si="3"/>
        <v>1.3616099999999992E-3</v>
      </c>
      <c r="H10" s="2">
        <f t="shared" si="0"/>
        <v>8.2809999999999947E-5</v>
      </c>
      <c r="I10" s="2">
        <f t="shared" si="1"/>
        <v>3.8416000000000025E-4</v>
      </c>
      <c r="J10" s="2">
        <f t="shared" si="2"/>
        <v>4.7610000000000237E-5</v>
      </c>
      <c r="L10" s="8" t="s">
        <v>204</v>
      </c>
      <c r="M10" s="8">
        <v>0.3125</v>
      </c>
      <c r="N10" s="8">
        <v>0.31249999999999994</v>
      </c>
      <c r="O10" s="8" t="s">
        <v>204</v>
      </c>
      <c r="P10" s="8">
        <v>0.31250000000000006</v>
      </c>
      <c r="Q10" s="8">
        <v>0.31249999999999994</v>
      </c>
    </row>
    <row r="11" spans="1:17" x14ac:dyDescent="0.3">
      <c r="A11" s="2" t="s">
        <v>165</v>
      </c>
      <c r="B11" s="2">
        <v>0.31709999999999999</v>
      </c>
      <c r="C11" s="2">
        <v>0.31519999999999998</v>
      </c>
      <c r="D11" s="2">
        <v>0.3049</v>
      </c>
      <c r="E11" s="2">
        <v>0.31519999999999998</v>
      </c>
      <c r="F11" s="2">
        <v>0.30909999999999999</v>
      </c>
      <c r="G11" s="2">
        <f t="shared" si="3"/>
        <v>3.6100000000000484E-6</v>
      </c>
      <c r="H11" s="2">
        <f t="shared" si="0"/>
        <v>1.4883999999999972E-4</v>
      </c>
      <c r="I11" s="2">
        <f t="shared" si="1"/>
        <v>3.6100000000000484E-6</v>
      </c>
      <c r="J11" s="2">
        <f t="shared" si="2"/>
        <v>6.4000000000000119E-5</v>
      </c>
      <c r="L11" s="8" t="s">
        <v>205</v>
      </c>
      <c r="M11" s="8">
        <v>2.093350967741952E-3</v>
      </c>
      <c r="N11" s="8">
        <v>2.2377419354838736E-5</v>
      </c>
      <c r="O11" s="8" t="s">
        <v>205</v>
      </c>
      <c r="P11" s="8">
        <v>3.5943870967741937E-5</v>
      </c>
      <c r="Q11" s="8">
        <v>2.2377419354838736E-5</v>
      </c>
    </row>
    <row r="12" spans="1:17" x14ac:dyDescent="0.3">
      <c r="A12" s="2" t="s">
        <v>166</v>
      </c>
      <c r="B12" s="2">
        <v>0.30680000000000002</v>
      </c>
      <c r="C12" s="2">
        <v>0.29360000000000003</v>
      </c>
      <c r="D12" s="2">
        <v>0.29720000000000002</v>
      </c>
      <c r="E12" s="2">
        <v>0.31769999999999998</v>
      </c>
      <c r="F12" s="2">
        <v>0.31480000000000002</v>
      </c>
      <c r="G12" s="2">
        <f t="shared" si="3"/>
        <v>1.7423999999999971E-4</v>
      </c>
      <c r="H12" s="2">
        <f t="shared" si="0"/>
        <v>9.2159999999999944E-5</v>
      </c>
      <c r="I12" s="2">
        <f t="shared" si="1"/>
        <v>1.1880999999999924E-4</v>
      </c>
      <c r="J12" s="2">
        <f t="shared" si="2"/>
        <v>6.4000000000000119E-5</v>
      </c>
      <c r="L12" s="8" t="s">
        <v>206</v>
      </c>
      <c r="M12" s="8">
        <v>32</v>
      </c>
      <c r="N12" s="8">
        <v>32</v>
      </c>
      <c r="O12" s="8" t="s">
        <v>206</v>
      </c>
      <c r="P12" s="8">
        <v>32</v>
      </c>
      <c r="Q12" s="8">
        <v>32</v>
      </c>
    </row>
    <row r="13" spans="1:17" x14ac:dyDescent="0.3">
      <c r="A13" s="2" t="s">
        <v>167</v>
      </c>
      <c r="B13" s="2">
        <v>0.31040000000000001</v>
      </c>
      <c r="C13" s="2">
        <v>0.2485</v>
      </c>
      <c r="D13" s="2">
        <v>0.31559999999999999</v>
      </c>
      <c r="E13" s="2">
        <v>0.31359999999999999</v>
      </c>
      <c r="F13" s="2">
        <v>0.30409999999999998</v>
      </c>
      <c r="G13" s="2">
        <f t="shared" si="3"/>
        <v>3.8316100000000014E-3</v>
      </c>
      <c r="H13" s="2">
        <f t="shared" si="0"/>
        <v>2.7039999999999816E-5</v>
      </c>
      <c r="I13" s="2">
        <f t="shared" si="1"/>
        <v>1.0239999999999877E-5</v>
      </c>
      <c r="J13" s="2">
        <f t="shared" si="2"/>
        <v>3.9690000000000354E-5</v>
      </c>
      <c r="L13" s="8" t="s">
        <v>207</v>
      </c>
      <c r="M13" s="8">
        <v>31</v>
      </c>
      <c r="N13" s="8">
        <v>31</v>
      </c>
      <c r="O13" s="8" t="s">
        <v>207</v>
      </c>
      <c r="P13" s="8">
        <v>31</v>
      </c>
      <c r="Q13" s="8">
        <v>31</v>
      </c>
    </row>
    <row r="14" spans="1:17" x14ac:dyDescent="0.3">
      <c r="A14" s="2" t="s">
        <v>168</v>
      </c>
      <c r="B14" s="2">
        <v>0.30370000000000003</v>
      </c>
      <c r="C14" s="2">
        <v>0.34610000000000002</v>
      </c>
      <c r="D14" s="2">
        <v>0.30509999999999998</v>
      </c>
      <c r="E14" s="2">
        <v>0.31409999999999999</v>
      </c>
      <c r="F14" s="2">
        <v>0.30969999999999998</v>
      </c>
      <c r="G14" s="2">
        <f t="shared" si="3"/>
        <v>1.7977599999999994E-3</v>
      </c>
      <c r="H14" s="2">
        <f t="shared" si="0"/>
        <v>1.9599999999998792E-6</v>
      </c>
      <c r="I14" s="2">
        <f t="shared" si="1"/>
        <v>1.0815999999999926E-4</v>
      </c>
      <c r="J14" s="2">
        <f t="shared" si="2"/>
        <v>3.5999999999999398E-5</v>
      </c>
      <c r="L14" s="8" t="s">
        <v>208</v>
      </c>
      <c r="M14" s="8">
        <v>93.547470087934897</v>
      </c>
      <c r="N14" s="8"/>
      <c r="O14" s="8" t="s">
        <v>208</v>
      </c>
      <c r="P14" s="8">
        <v>1.60625630676085</v>
      </c>
      <c r="Q14" s="8"/>
    </row>
    <row r="15" spans="1:17" x14ac:dyDescent="0.3">
      <c r="A15" s="2" t="s">
        <v>169</v>
      </c>
      <c r="B15" s="2">
        <v>0.31330000000000002</v>
      </c>
      <c r="C15" s="2">
        <v>0.30959999999999999</v>
      </c>
      <c r="D15" s="2">
        <v>0.31090000000000001</v>
      </c>
      <c r="E15" s="2">
        <v>0.2969</v>
      </c>
      <c r="F15" s="2">
        <v>0.3226</v>
      </c>
      <c r="G15" s="2">
        <f t="shared" si="3"/>
        <v>1.369000000000027E-5</v>
      </c>
      <c r="H15" s="2">
        <f t="shared" si="0"/>
        <v>5.7600000000000634E-6</v>
      </c>
      <c r="I15" s="2">
        <f t="shared" si="1"/>
        <v>2.6896000000000087E-4</v>
      </c>
      <c r="J15" s="2">
        <f t="shared" si="2"/>
        <v>8.6489999999999533E-5</v>
      </c>
      <c r="L15" s="8" t="s">
        <v>209</v>
      </c>
      <c r="M15" s="11">
        <v>3.1493354845964402E-23</v>
      </c>
      <c r="N15" s="8"/>
      <c r="O15" s="8" t="s">
        <v>209</v>
      </c>
      <c r="P15" s="8">
        <v>9.6337497089083193E-2</v>
      </c>
      <c r="Q15" s="8"/>
    </row>
    <row r="16" spans="1:17" ht="15" thickBot="1" x14ac:dyDescent="0.35">
      <c r="A16" s="2" t="s">
        <v>170</v>
      </c>
      <c r="B16" s="2">
        <v>0.31809999999999999</v>
      </c>
      <c r="C16" s="2">
        <v>0.28949999999999998</v>
      </c>
      <c r="D16" s="2">
        <v>0.31669999999999998</v>
      </c>
      <c r="E16" s="2">
        <v>0.31640000000000001</v>
      </c>
      <c r="F16" s="2">
        <v>0.31219999999999998</v>
      </c>
      <c r="G16" s="2">
        <f t="shared" si="3"/>
        <v>8.1796000000000082E-4</v>
      </c>
      <c r="H16" s="2">
        <f t="shared" si="0"/>
        <v>1.9600000000000346E-6</v>
      </c>
      <c r="I16" s="2">
        <f t="shared" si="1"/>
        <v>2.8899999999999296E-6</v>
      </c>
      <c r="J16" s="2">
        <f t="shared" si="2"/>
        <v>3.481000000000019E-5</v>
      </c>
      <c r="L16" s="9" t="s">
        <v>210</v>
      </c>
      <c r="M16" s="9">
        <v>1.8221322904974899</v>
      </c>
      <c r="N16" s="9"/>
      <c r="O16" s="9" t="s">
        <v>210</v>
      </c>
      <c r="P16" s="9">
        <v>1.8221322904974899</v>
      </c>
      <c r="Q16" s="9"/>
    </row>
    <row r="17" spans="1:17" x14ac:dyDescent="0.3">
      <c r="A17" s="2" t="s">
        <v>171</v>
      </c>
      <c r="B17" s="2">
        <v>0.31580000000000003</v>
      </c>
      <c r="C17" s="2">
        <v>0.24610000000000001</v>
      </c>
      <c r="D17" s="2">
        <v>0.30869999999999997</v>
      </c>
      <c r="E17" s="2">
        <v>0.309</v>
      </c>
      <c r="F17" s="2">
        <v>0.31590000000000001</v>
      </c>
      <c r="G17" s="2">
        <f t="shared" si="3"/>
        <v>4.8580900000000015E-3</v>
      </c>
      <c r="H17" s="2">
        <f t="shared" si="0"/>
        <v>5.0410000000000718E-5</v>
      </c>
      <c r="I17" s="2">
        <f t="shared" si="1"/>
        <v>4.6240000000000384E-5</v>
      </c>
      <c r="J17" s="2">
        <f t="shared" si="2"/>
        <v>9.9999999999977966E-9</v>
      </c>
      <c r="L17" t="s">
        <v>203</v>
      </c>
      <c r="O17" t="s">
        <v>203</v>
      </c>
    </row>
    <row r="18" spans="1:17" ht="15" thickBot="1" x14ac:dyDescent="0.35">
      <c r="A18" s="2" t="s">
        <v>172</v>
      </c>
      <c r="B18" s="2">
        <v>0.31780000000000003</v>
      </c>
      <c r="C18" s="2">
        <v>0.40489999999999998</v>
      </c>
      <c r="D18" s="2">
        <v>0.30549999999999999</v>
      </c>
      <c r="E18" s="2">
        <v>0.30790000000000001</v>
      </c>
      <c r="F18" s="2">
        <v>0.31369999999999998</v>
      </c>
      <c r="G18" s="2">
        <f t="shared" si="3"/>
        <v>7.5864099999999922E-3</v>
      </c>
      <c r="H18" s="2">
        <f t="shared" si="0"/>
        <v>1.5129000000000081E-4</v>
      </c>
      <c r="I18" s="2">
        <f t="shared" si="1"/>
        <v>9.8010000000000398E-5</v>
      </c>
      <c r="J18" s="2">
        <f t="shared" si="2"/>
        <v>1.6810000000000393E-5</v>
      </c>
    </row>
    <row r="19" spans="1:17" x14ac:dyDescent="0.3">
      <c r="A19" s="2" t="s">
        <v>173</v>
      </c>
      <c r="B19" s="2">
        <v>0.3125</v>
      </c>
      <c r="C19" s="2">
        <v>0.33850000000000002</v>
      </c>
      <c r="D19" s="2">
        <v>0.31190000000000001</v>
      </c>
      <c r="E19" s="2">
        <v>0.31740000000000002</v>
      </c>
      <c r="F19" s="2">
        <v>0.32519999999999999</v>
      </c>
      <c r="G19" s="2">
        <f t="shared" si="3"/>
        <v>6.7600000000000125E-4</v>
      </c>
      <c r="H19" s="2">
        <f t="shared" si="0"/>
        <v>3.5999999999998734E-7</v>
      </c>
      <c r="I19" s="2">
        <f t="shared" si="1"/>
        <v>2.4010000000000151E-5</v>
      </c>
      <c r="J19" s="2">
        <f t="shared" si="2"/>
        <v>1.6128999999999972E-4</v>
      </c>
      <c r="L19" s="10"/>
      <c r="M19" s="10" t="s">
        <v>202</v>
      </c>
      <c r="N19" s="10" t="s">
        <v>18</v>
      </c>
      <c r="O19" s="10"/>
      <c r="P19" s="10" t="s">
        <v>201</v>
      </c>
      <c r="Q19" s="10" t="s">
        <v>18</v>
      </c>
    </row>
    <row r="20" spans="1:17" x14ac:dyDescent="0.3">
      <c r="A20" s="2" t="s">
        <v>174</v>
      </c>
      <c r="B20" s="2">
        <v>0.31530000000000002</v>
      </c>
      <c r="C20" s="2">
        <v>0.31230000000000002</v>
      </c>
      <c r="D20" s="2">
        <v>0.32390000000000002</v>
      </c>
      <c r="E20" s="2">
        <v>0.3165</v>
      </c>
      <c r="F20" s="2">
        <v>0.31190000000000001</v>
      </c>
      <c r="G20" s="2">
        <f t="shared" si="3"/>
        <v>9.0000000000000155E-6</v>
      </c>
      <c r="H20" s="2">
        <f t="shared" si="0"/>
        <v>7.3959999999999936E-5</v>
      </c>
      <c r="I20" s="2">
        <f t="shared" si="1"/>
        <v>1.4399999999999494E-6</v>
      </c>
      <c r="J20" s="2">
        <f t="shared" si="2"/>
        <v>1.1560000000000096E-5</v>
      </c>
      <c r="L20" s="8" t="s">
        <v>204</v>
      </c>
      <c r="M20" s="8">
        <v>0.31250000000000006</v>
      </c>
      <c r="N20" s="8">
        <v>0.31249999999999994</v>
      </c>
      <c r="O20" s="8" t="s">
        <v>204</v>
      </c>
      <c r="P20" s="8">
        <v>0.31249999999999994</v>
      </c>
      <c r="Q20" s="8">
        <v>0.31249999999999994</v>
      </c>
    </row>
    <row r="21" spans="1:17" x14ac:dyDescent="0.3">
      <c r="A21" s="2" t="s">
        <v>175</v>
      </c>
      <c r="B21" s="2">
        <v>0.31269999999999998</v>
      </c>
      <c r="C21" s="2">
        <v>0.27379999999999999</v>
      </c>
      <c r="D21" s="2">
        <v>0.31509999999999999</v>
      </c>
      <c r="E21" s="2">
        <v>0.3075</v>
      </c>
      <c r="F21" s="5">
        <v>0.31540000000000001</v>
      </c>
      <c r="G21" s="2">
        <f t="shared" si="3"/>
        <v>1.5132099999999992E-3</v>
      </c>
      <c r="H21" s="2">
        <f t="shared" si="0"/>
        <v>5.7600000000000634E-6</v>
      </c>
      <c r="I21" s="2">
        <f t="shared" si="1"/>
        <v>2.7039999999999816E-5</v>
      </c>
      <c r="J21" s="2">
        <f t="shared" si="2"/>
        <v>7.2900000000001928E-6</v>
      </c>
      <c r="L21" s="8" t="s">
        <v>205</v>
      </c>
      <c r="M21" s="8">
        <v>4.6141935483871029E-5</v>
      </c>
      <c r="N21" s="8">
        <v>2.2377419354838736E-5</v>
      </c>
      <c r="O21" s="8" t="s">
        <v>205</v>
      </c>
      <c r="P21" s="8">
        <v>2.5132903225806457E-5</v>
      </c>
      <c r="Q21" s="8">
        <v>2.2377419354838736E-5</v>
      </c>
    </row>
    <row r="22" spans="1:17" x14ac:dyDescent="0.3">
      <c r="A22" s="2" t="s">
        <v>176</v>
      </c>
      <c r="B22" s="2">
        <v>0.31709999999999999</v>
      </c>
      <c r="C22" s="2">
        <v>0.37490000000000001</v>
      </c>
      <c r="D22" s="2">
        <v>0.315</v>
      </c>
      <c r="E22" s="2">
        <v>0.31419999999999998</v>
      </c>
      <c r="F22" s="2">
        <v>0.31319999999999998</v>
      </c>
      <c r="G22" s="2">
        <f t="shared" si="3"/>
        <v>3.340840000000002E-3</v>
      </c>
      <c r="H22" s="2">
        <f t="shared" si="0"/>
        <v>4.4099999999999612E-6</v>
      </c>
      <c r="I22" s="2">
        <f t="shared" si="1"/>
        <v>8.4100000000000787E-6</v>
      </c>
      <c r="J22" s="2">
        <f t="shared" si="2"/>
        <v>1.5210000000000114E-5</v>
      </c>
      <c r="L22" s="8" t="s">
        <v>206</v>
      </c>
      <c r="M22" s="8">
        <v>32</v>
      </c>
      <c r="N22" s="8">
        <v>32</v>
      </c>
      <c r="O22" s="8" t="s">
        <v>206</v>
      </c>
      <c r="P22" s="8">
        <v>32</v>
      </c>
      <c r="Q22" s="8">
        <v>32</v>
      </c>
    </row>
    <row r="23" spans="1:17" x14ac:dyDescent="0.3">
      <c r="A23" s="2" t="s">
        <v>177</v>
      </c>
      <c r="B23" s="2">
        <v>0.30459999999999998</v>
      </c>
      <c r="C23" s="2">
        <v>0.31319999999999998</v>
      </c>
      <c r="D23" s="2">
        <v>0.31340000000000001</v>
      </c>
      <c r="E23" s="2">
        <v>0.31640000000000001</v>
      </c>
      <c r="F23" s="2">
        <v>0.317</v>
      </c>
      <c r="G23" s="2">
        <f t="shared" si="3"/>
        <v>7.3959999999999936E-5</v>
      </c>
      <c r="H23" s="2">
        <f t="shared" si="0"/>
        <v>7.7440000000000532E-5</v>
      </c>
      <c r="I23" s="2">
        <f t="shared" si="1"/>
        <v>1.3924000000000076E-4</v>
      </c>
      <c r="J23" s="2">
        <f t="shared" si="2"/>
        <v>1.5376000000000056E-4</v>
      </c>
      <c r="L23" s="8" t="s">
        <v>207</v>
      </c>
      <c r="M23" s="8">
        <v>31</v>
      </c>
      <c r="N23" s="8">
        <v>31</v>
      </c>
      <c r="O23" s="8" t="s">
        <v>207</v>
      </c>
      <c r="P23" s="8">
        <v>31</v>
      </c>
      <c r="Q23" s="8">
        <v>31</v>
      </c>
    </row>
    <row r="24" spans="1:17" x14ac:dyDescent="0.3">
      <c r="A24" s="2" t="s">
        <v>178</v>
      </c>
      <c r="B24" s="2">
        <v>0.30940000000000001</v>
      </c>
      <c r="C24" s="2">
        <v>0.30209999999999998</v>
      </c>
      <c r="D24" s="2">
        <v>0.316</v>
      </c>
      <c r="E24" s="2">
        <v>0.3231</v>
      </c>
      <c r="F24" s="2">
        <v>0.30680000000000002</v>
      </c>
      <c r="G24" s="2">
        <f t="shared" si="3"/>
        <v>5.329000000000042E-5</v>
      </c>
      <c r="H24" s="2">
        <f t="shared" si="0"/>
        <v>4.3559999999999929E-5</v>
      </c>
      <c r="I24" s="2">
        <f t="shared" si="1"/>
        <v>1.8768999999999972E-4</v>
      </c>
      <c r="J24" s="2">
        <f t="shared" si="2"/>
        <v>6.7599999999999539E-6</v>
      </c>
      <c r="L24" s="8" t="s">
        <v>208</v>
      </c>
      <c r="M24" s="8">
        <v>2.06198644947384</v>
      </c>
      <c r="N24" s="8"/>
      <c r="O24" s="8" t="s">
        <v>208</v>
      </c>
      <c r="P24" s="8">
        <v>1.12313680265244</v>
      </c>
      <c r="Q24" s="8"/>
    </row>
    <row r="25" spans="1:17" x14ac:dyDescent="0.3">
      <c r="A25" s="2" t="s">
        <v>179</v>
      </c>
      <c r="B25" s="2">
        <v>0.30659999999999998</v>
      </c>
      <c r="C25" s="2">
        <v>0.24709999999999999</v>
      </c>
      <c r="D25" s="2">
        <v>0.31730000000000003</v>
      </c>
      <c r="E25" s="2">
        <v>0.30909999999999999</v>
      </c>
      <c r="F25" s="2">
        <v>0.31119999999999998</v>
      </c>
      <c r="G25" s="2">
        <f t="shared" si="3"/>
        <v>3.5402499999999996E-3</v>
      </c>
      <c r="H25" s="2">
        <f t="shared" si="0"/>
        <v>1.1449000000000092E-4</v>
      </c>
      <c r="I25" s="2">
        <f t="shared" si="1"/>
        <v>6.2500000000000113E-6</v>
      </c>
      <c r="J25" s="2">
        <f t="shared" si="2"/>
        <v>2.1159999999999936E-5</v>
      </c>
      <c r="L25" s="8" t="s">
        <v>209</v>
      </c>
      <c r="M25" s="8">
        <v>2.39969767739419E-2</v>
      </c>
      <c r="N25" s="8"/>
      <c r="O25" s="8" t="s">
        <v>209</v>
      </c>
      <c r="P25" s="8">
        <v>0.374258957037093</v>
      </c>
      <c r="Q25" s="8"/>
    </row>
    <row r="26" spans="1:17" ht="15" thickBot="1" x14ac:dyDescent="0.35">
      <c r="A26" s="2" t="s">
        <v>180</v>
      </c>
      <c r="B26" s="2">
        <v>0.31209999999999999</v>
      </c>
      <c r="C26" s="2">
        <v>0.34889999999999999</v>
      </c>
      <c r="D26" s="2">
        <v>0.31369999999999998</v>
      </c>
      <c r="E26" s="2">
        <v>0.315</v>
      </c>
      <c r="F26" s="2">
        <v>0.30880000000000002</v>
      </c>
      <c r="G26" s="2">
        <f t="shared" si="3"/>
        <v>1.35424E-3</v>
      </c>
      <c r="H26" s="2">
        <f t="shared" si="0"/>
        <v>2.5599999999999691E-6</v>
      </c>
      <c r="I26" s="2">
        <f t="shared" si="1"/>
        <v>8.4100000000000787E-6</v>
      </c>
      <c r="J26" s="2">
        <f t="shared" si="2"/>
        <v>1.0889999999999799E-5</v>
      </c>
      <c r="L26" s="9" t="s">
        <v>210</v>
      </c>
      <c r="M26" s="9">
        <v>1.8221322904974899</v>
      </c>
      <c r="N26" s="9"/>
      <c r="O26" s="9" t="s">
        <v>210</v>
      </c>
      <c r="P26" s="9">
        <v>1.8221322904974899</v>
      </c>
      <c r="Q26" s="9"/>
    </row>
    <row r="27" spans="1:17" x14ac:dyDescent="0.3">
      <c r="A27" s="2" t="s">
        <v>181</v>
      </c>
      <c r="B27" s="2">
        <v>0.31</v>
      </c>
      <c r="C27" s="2">
        <v>0.30480000000000002</v>
      </c>
      <c r="D27" s="2">
        <v>0.31630000000000003</v>
      </c>
      <c r="E27" s="2">
        <v>0.308</v>
      </c>
      <c r="F27" s="2">
        <v>0.31069999999999998</v>
      </c>
      <c r="G27" s="2">
        <f t="shared" si="3"/>
        <v>2.7039999999999816E-5</v>
      </c>
      <c r="H27" s="2">
        <f t="shared" si="0"/>
        <v>3.9690000000000354E-5</v>
      </c>
      <c r="I27" s="2">
        <f t="shared" si="1"/>
        <v>4.0000000000000074E-6</v>
      </c>
      <c r="J27" s="2">
        <f t="shared" si="2"/>
        <v>4.8999999999996979E-7</v>
      </c>
      <c r="O27" s="8"/>
      <c r="P27" s="8"/>
      <c r="Q27" s="8"/>
    </row>
    <row r="28" spans="1:17" x14ac:dyDescent="0.3">
      <c r="A28" s="2" t="s">
        <v>182</v>
      </c>
      <c r="B28" s="2">
        <v>0.30549999999999999</v>
      </c>
      <c r="C28" s="2">
        <v>0.28499999999999998</v>
      </c>
      <c r="D28" s="2">
        <v>0.3206</v>
      </c>
      <c r="E28" s="2">
        <v>0.30559999999999998</v>
      </c>
      <c r="F28" s="2">
        <v>0.30740000000000001</v>
      </c>
      <c r="G28" s="2">
        <f t="shared" si="3"/>
        <v>4.2025000000000076E-4</v>
      </c>
      <c r="H28" s="2">
        <f t="shared" si="0"/>
        <v>2.2801000000000006E-4</v>
      </c>
      <c r="I28" s="2">
        <f t="shared" si="1"/>
        <v>9.9999999999977966E-9</v>
      </c>
      <c r="J28" s="2">
        <f t="shared" si="2"/>
        <v>3.6100000000000484E-6</v>
      </c>
      <c r="O28" s="8"/>
      <c r="P28" s="8"/>
      <c r="Q28" s="8"/>
    </row>
    <row r="29" spans="1:17" x14ac:dyDescent="0.3">
      <c r="A29" s="2" t="s">
        <v>183</v>
      </c>
      <c r="B29" s="2">
        <v>0.30980000000000002</v>
      </c>
      <c r="C29" s="2">
        <v>0.24279999999999999</v>
      </c>
      <c r="D29" s="2">
        <v>0.3211</v>
      </c>
      <c r="E29" s="2">
        <v>0.30780000000000002</v>
      </c>
      <c r="F29" s="2">
        <v>0.30859999999999999</v>
      </c>
      <c r="G29" s="2">
        <f t="shared" si="3"/>
        <v>4.4890000000000043E-3</v>
      </c>
      <c r="H29" s="2">
        <f t="shared" si="0"/>
        <v>1.2768999999999948E-4</v>
      </c>
      <c r="I29" s="2">
        <f t="shared" si="1"/>
        <v>4.0000000000000074E-6</v>
      </c>
      <c r="J29" s="2">
        <f t="shared" si="2"/>
        <v>1.4400000000000826E-6</v>
      </c>
      <c r="O29" s="8"/>
      <c r="P29" s="8"/>
      <c r="Q29" s="8"/>
    </row>
    <row r="30" spans="1:17" x14ac:dyDescent="0.3">
      <c r="A30" s="2" t="s">
        <v>184</v>
      </c>
      <c r="B30" s="2">
        <v>0.30809999999999998</v>
      </c>
      <c r="C30" s="2">
        <v>0.33210000000000001</v>
      </c>
      <c r="D30" s="2">
        <v>0.30459999999999998</v>
      </c>
      <c r="E30" s="2">
        <v>0.30930000000000002</v>
      </c>
      <c r="F30" s="2">
        <v>0.32119999999999999</v>
      </c>
      <c r="G30" s="2">
        <f t="shared" si="3"/>
        <v>5.7600000000000099E-4</v>
      </c>
      <c r="H30" s="2">
        <f t="shared" si="0"/>
        <v>1.2250000000000022E-5</v>
      </c>
      <c r="I30" s="2">
        <f t="shared" si="1"/>
        <v>1.4400000000000826E-6</v>
      </c>
      <c r="J30" s="2">
        <f t="shared" si="2"/>
        <v>1.7161000000000002E-4</v>
      </c>
      <c r="O30" s="8"/>
      <c r="P30" s="8"/>
      <c r="Q30" s="8"/>
    </row>
    <row r="31" spans="1:17" ht="15" thickBot="1" x14ac:dyDescent="0.35">
      <c r="A31" s="2" t="s">
        <v>185</v>
      </c>
      <c r="B31" s="2">
        <v>0.32340000000000002</v>
      </c>
      <c r="C31" s="2">
        <v>0.28420000000000001</v>
      </c>
      <c r="D31" s="2">
        <v>0.30530000000000002</v>
      </c>
      <c r="E31" s="2">
        <v>0.32240000000000002</v>
      </c>
      <c r="F31" s="2">
        <v>0.31409999999999999</v>
      </c>
      <c r="G31" s="2">
        <f t="shared" si="3"/>
        <v>1.536640000000001E-3</v>
      </c>
      <c r="H31" s="2">
        <f t="shared" si="0"/>
        <v>3.2761000000000021E-4</v>
      </c>
      <c r="I31" s="2">
        <f t="shared" si="1"/>
        <v>1.0000000000000019E-6</v>
      </c>
      <c r="J31" s="2">
        <f t="shared" si="2"/>
        <v>8.6490000000000563E-5</v>
      </c>
      <c r="O31" s="9"/>
      <c r="P31" s="9"/>
      <c r="Q31" s="9"/>
    </row>
    <row r="32" spans="1:17" x14ac:dyDescent="0.3">
      <c r="A32" s="2" t="s">
        <v>186</v>
      </c>
      <c r="B32" s="2">
        <v>0.31119999999999998</v>
      </c>
      <c r="C32" s="2">
        <v>0.27779999999999999</v>
      </c>
      <c r="D32" s="2">
        <v>0.31969999999999998</v>
      </c>
      <c r="E32" s="2">
        <v>0.31</v>
      </c>
      <c r="F32" s="2">
        <v>0.315</v>
      </c>
      <c r="G32" s="2">
        <f t="shared" si="3"/>
        <v>1.1155599999999989E-3</v>
      </c>
      <c r="H32" s="2">
        <f t="shared" si="0"/>
        <v>7.225000000000013E-5</v>
      </c>
      <c r="I32" s="2">
        <f t="shared" si="1"/>
        <v>1.4399999999999494E-6</v>
      </c>
      <c r="J32" s="2">
        <f t="shared" si="2"/>
        <v>1.4440000000000194E-5</v>
      </c>
    </row>
    <row r="33" spans="1:10" x14ac:dyDescent="0.3">
      <c r="A33" s="2" t="s">
        <v>187</v>
      </c>
      <c r="B33" s="2">
        <v>0.313</v>
      </c>
      <c r="C33" s="2">
        <v>0.23599999999999999</v>
      </c>
      <c r="D33" s="2">
        <v>0.31480000000000002</v>
      </c>
      <c r="E33" s="2">
        <v>0.30969999999999998</v>
      </c>
      <c r="F33" s="2">
        <v>0.31680000000000003</v>
      </c>
      <c r="G33" s="2">
        <f t="shared" si="3"/>
        <v>5.929000000000002E-3</v>
      </c>
      <c r="H33" s="2">
        <f t="shared" si="0"/>
        <v>3.2400000000000859E-6</v>
      </c>
      <c r="I33" s="2">
        <f t="shared" si="1"/>
        <v>1.0890000000000165E-5</v>
      </c>
      <c r="J33" s="2">
        <f t="shared" si="2"/>
        <v>1.4440000000000194E-5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8" sqref="G8"/>
    </sheetView>
  </sheetViews>
  <sheetFormatPr defaultColWidth="8.77734375" defaultRowHeight="14.4" x14ac:dyDescent="0.3"/>
  <cols>
    <col min="1" max="1" width="6" bestFit="1" customWidth="1"/>
    <col min="2" max="2" width="7" bestFit="1" customWidth="1"/>
    <col min="3" max="3" width="10.6640625" bestFit="1" customWidth="1"/>
    <col min="4" max="4" width="9.109375" bestFit="1" customWidth="1"/>
    <col min="5" max="5" width="10.33203125" bestFit="1" customWidth="1"/>
  </cols>
  <sheetData>
    <row r="1" spans="1:5" x14ac:dyDescent="0.3">
      <c r="A1" s="3" t="s">
        <v>17</v>
      </c>
      <c r="B1" t="s">
        <v>10</v>
      </c>
      <c r="C1" t="s">
        <v>153</v>
      </c>
      <c r="D1" t="s">
        <v>154</v>
      </c>
      <c r="E1" t="s">
        <v>155</v>
      </c>
    </row>
    <row r="2" spans="1:5" x14ac:dyDescent="0.3">
      <c r="A2" s="4" t="s">
        <v>156</v>
      </c>
      <c r="B2">
        <v>9.0799999999999992E-2</v>
      </c>
      <c r="C2">
        <v>1.9999999999997797E-4</v>
      </c>
      <c r="D2">
        <v>6.9999999999997842E-4</v>
      </c>
      <c r="E2">
        <v>6.0000000000000053E-3</v>
      </c>
    </row>
    <row r="3" spans="1:5" x14ac:dyDescent="0.3">
      <c r="A3" s="3" t="s">
        <v>157</v>
      </c>
      <c r="B3">
        <v>5.2499999999999991E-2</v>
      </c>
      <c r="C3">
        <v>6.1999999999999833E-3</v>
      </c>
      <c r="D3">
        <v>7.4000000000000177E-3</v>
      </c>
      <c r="E3">
        <v>1.9000000000000128E-3</v>
      </c>
    </row>
    <row r="4" spans="1:5" x14ac:dyDescent="0.3">
      <c r="A4" s="4" t="s">
        <v>158</v>
      </c>
      <c r="B4">
        <v>2.0299999999999985E-2</v>
      </c>
      <c r="C4">
        <v>9.9999999999988987E-5</v>
      </c>
      <c r="D4">
        <v>9.3000000000000305E-3</v>
      </c>
      <c r="E4">
        <v>6.9000000000000172E-3</v>
      </c>
    </row>
    <row r="5" spans="1:5" x14ac:dyDescent="0.3">
      <c r="A5" s="3" t="s">
        <v>159</v>
      </c>
      <c r="B5">
        <v>2.1500000000000019E-2</v>
      </c>
      <c r="C5">
        <v>1.100000000000001E-2</v>
      </c>
      <c r="D5">
        <v>8.5000000000000075E-3</v>
      </c>
      <c r="E5">
        <v>7.0999999999999952E-3</v>
      </c>
    </row>
    <row r="6" spans="1:5" x14ac:dyDescent="0.3">
      <c r="A6" s="4" t="s">
        <v>160</v>
      </c>
      <c r="B6">
        <v>6.4199999999999979E-2</v>
      </c>
      <c r="C6">
        <v>5.0999999999999934E-3</v>
      </c>
      <c r="D6">
        <v>1.1999999999999789E-3</v>
      </c>
      <c r="E6">
        <v>2.6999999999999802E-3</v>
      </c>
    </row>
    <row r="7" spans="1:5" x14ac:dyDescent="0.3">
      <c r="A7" s="3" t="s">
        <v>161</v>
      </c>
      <c r="B7">
        <v>2.0500000000000018E-2</v>
      </c>
      <c r="C7">
        <v>8.5999999999999965E-3</v>
      </c>
      <c r="D7">
        <v>1.5999999999999903E-3</v>
      </c>
      <c r="E7">
        <v>1.5999999999999903E-3</v>
      </c>
    </row>
    <row r="8" spans="1:5" x14ac:dyDescent="0.3">
      <c r="A8" s="4" t="s">
        <v>162</v>
      </c>
      <c r="B8">
        <v>1.6199999999999992E-2</v>
      </c>
      <c r="C8">
        <v>2.8000000000000247E-3</v>
      </c>
      <c r="D8">
        <v>3.3000000000000251E-3</v>
      </c>
      <c r="E8">
        <v>2.0000000000000018E-3</v>
      </c>
    </row>
    <row r="9" spans="1:5" x14ac:dyDescent="0.3">
      <c r="A9" s="3" t="s">
        <v>163</v>
      </c>
      <c r="B9">
        <v>3.2599999999999962E-2</v>
      </c>
      <c r="C9">
        <v>9.000000000000119E-4</v>
      </c>
      <c r="D9">
        <v>1.1099999999999999E-2</v>
      </c>
      <c r="E9">
        <v>5.3999999999999604E-3</v>
      </c>
    </row>
    <row r="10" spans="1:5" x14ac:dyDescent="0.3">
      <c r="A10" s="4" t="s">
        <v>164</v>
      </c>
      <c r="B10">
        <v>3.6899999999999988E-2</v>
      </c>
      <c r="C10">
        <v>9.099999999999997E-3</v>
      </c>
      <c r="D10">
        <v>1.9600000000000006E-2</v>
      </c>
      <c r="E10">
        <v>6.9000000000000172E-3</v>
      </c>
    </row>
    <row r="11" spans="1:5" x14ac:dyDescent="0.3">
      <c r="A11" s="3" t="s">
        <v>165</v>
      </c>
      <c r="B11">
        <v>1.9000000000000128E-3</v>
      </c>
      <c r="C11">
        <v>1.2199999999999989E-2</v>
      </c>
      <c r="D11">
        <v>1.9000000000000128E-3</v>
      </c>
      <c r="E11">
        <v>8.0000000000000071E-3</v>
      </c>
    </row>
    <row r="12" spans="1:5" x14ac:dyDescent="0.3">
      <c r="A12" s="4" t="s">
        <v>166</v>
      </c>
      <c r="B12">
        <v>1.319999999999999E-2</v>
      </c>
      <c r="C12">
        <v>9.5999999999999974E-3</v>
      </c>
      <c r="D12">
        <v>1.0899999999999965E-2</v>
      </c>
      <c r="E12">
        <v>8.0000000000000071E-3</v>
      </c>
    </row>
    <row r="13" spans="1:5" x14ac:dyDescent="0.3">
      <c r="A13" s="3" t="s">
        <v>167</v>
      </c>
      <c r="B13">
        <v>6.1900000000000011E-2</v>
      </c>
      <c r="C13">
        <v>5.1999999999999824E-3</v>
      </c>
      <c r="D13">
        <v>3.1999999999999806E-3</v>
      </c>
      <c r="E13">
        <v>6.3000000000000278E-3</v>
      </c>
    </row>
    <row r="14" spans="1:5" x14ac:dyDescent="0.3">
      <c r="A14" s="4" t="s">
        <v>168</v>
      </c>
      <c r="B14">
        <v>4.2399999999999993E-2</v>
      </c>
      <c r="C14">
        <v>1.3999999999999568E-3</v>
      </c>
      <c r="D14">
        <v>1.0399999999999965E-2</v>
      </c>
      <c r="E14">
        <v>5.9999999999999498E-3</v>
      </c>
    </row>
    <row r="15" spans="1:5" x14ac:dyDescent="0.3">
      <c r="A15" s="3" t="s">
        <v>169</v>
      </c>
      <c r="B15">
        <v>3.7000000000000366E-3</v>
      </c>
      <c r="C15">
        <v>2.4000000000000132E-3</v>
      </c>
      <c r="D15">
        <v>1.6400000000000026E-2</v>
      </c>
      <c r="E15">
        <v>9.299999999999975E-3</v>
      </c>
    </row>
    <row r="16" spans="1:5" x14ac:dyDescent="0.3">
      <c r="A16" s="4" t="s">
        <v>170</v>
      </c>
      <c r="B16">
        <v>2.8600000000000014E-2</v>
      </c>
      <c r="C16">
        <v>1.4000000000000123E-3</v>
      </c>
      <c r="D16">
        <v>1.6999999999999793E-3</v>
      </c>
      <c r="E16">
        <v>5.9000000000000163E-3</v>
      </c>
    </row>
    <row r="17" spans="1:5" x14ac:dyDescent="0.3">
      <c r="A17" s="3" t="s">
        <v>171</v>
      </c>
      <c r="B17">
        <v>6.9700000000000012E-2</v>
      </c>
      <c r="C17">
        <v>7.1000000000000507E-3</v>
      </c>
      <c r="D17">
        <v>6.8000000000000282E-3</v>
      </c>
      <c r="E17">
        <v>9.9999999999988987E-5</v>
      </c>
    </row>
    <row r="18" spans="1:5" x14ac:dyDescent="0.3">
      <c r="A18" s="4" t="s">
        <v>172</v>
      </c>
      <c r="B18">
        <v>8.7099999999999955E-2</v>
      </c>
      <c r="C18">
        <v>1.2300000000000033E-2</v>
      </c>
      <c r="D18">
        <v>9.9000000000000199E-3</v>
      </c>
      <c r="E18">
        <v>4.1000000000000481E-3</v>
      </c>
    </row>
    <row r="19" spans="1:5" x14ac:dyDescent="0.3">
      <c r="A19" s="3" t="s">
        <v>173</v>
      </c>
      <c r="B19">
        <v>2.6000000000000023E-2</v>
      </c>
      <c r="C19">
        <v>5.9999999999998943E-4</v>
      </c>
      <c r="D19">
        <v>4.9000000000000155E-3</v>
      </c>
      <c r="E19">
        <v>1.2699999999999989E-2</v>
      </c>
    </row>
    <row r="20" spans="1:5" x14ac:dyDescent="0.3">
      <c r="A20" s="4" t="s">
        <v>174</v>
      </c>
      <c r="B20">
        <v>3.0000000000000027E-3</v>
      </c>
      <c r="C20">
        <v>8.5999999999999965E-3</v>
      </c>
      <c r="D20">
        <v>1.1999999999999789E-3</v>
      </c>
      <c r="E20">
        <v>3.4000000000000141E-3</v>
      </c>
    </row>
    <row r="21" spans="1:5" x14ac:dyDescent="0.3">
      <c r="A21" s="3" t="s">
        <v>175</v>
      </c>
      <c r="B21">
        <v>3.889999999999999E-2</v>
      </c>
      <c r="C21">
        <v>2.4000000000000132E-3</v>
      </c>
      <c r="D21">
        <v>5.1999999999999824E-3</v>
      </c>
      <c r="E21">
        <v>2.7000000000000357E-3</v>
      </c>
    </row>
    <row r="22" spans="1:5" x14ac:dyDescent="0.3">
      <c r="A22" s="4" t="s">
        <v>176</v>
      </c>
      <c r="B22">
        <v>5.7800000000000018E-2</v>
      </c>
      <c r="C22">
        <v>2.0999999999999908E-3</v>
      </c>
      <c r="D22">
        <v>2.9000000000000137E-3</v>
      </c>
      <c r="E22">
        <v>3.9000000000000146E-3</v>
      </c>
    </row>
    <row r="23" spans="1:5" x14ac:dyDescent="0.3">
      <c r="A23" s="3" t="s">
        <v>177</v>
      </c>
      <c r="B23">
        <v>8.5999999999999965E-3</v>
      </c>
      <c r="C23">
        <v>8.80000000000003E-3</v>
      </c>
      <c r="D23">
        <v>1.1800000000000033E-2</v>
      </c>
      <c r="E23">
        <v>1.2400000000000022E-2</v>
      </c>
    </row>
    <row r="24" spans="1:5" x14ac:dyDescent="0.3">
      <c r="A24" s="4" t="s">
        <v>178</v>
      </c>
      <c r="B24">
        <v>7.3000000000000287E-3</v>
      </c>
      <c r="C24">
        <v>6.5999999999999948E-3</v>
      </c>
      <c r="D24">
        <v>1.369999999999999E-2</v>
      </c>
      <c r="E24">
        <v>2.5999999999999912E-3</v>
      </c>
    </row>
    <row r="25" spans="1:5" x14ac:dyDescent="0.3">
      <c r="A25" s="3" t="s">
        <v>179</v>
      </c>
      <c r="B25">
        <v>5.9499999999999997E-2</v>
      </c>
      <c r="C25">
        <v>1.0700000000000043E-2</v>
      </c>
      <c r="D25">
        <v>2.5000000000000022E-3</v>
      </c>
      <c r="E25">
        <v>4.599999999999993E-3</v>
      </c>
    </row>
    <row r="26" spans="1:5" x14ac:dyDescent="0.3">
      <c r="A26" s="4" t="s">
        <v>180</v>
      </c>
      <c r="B26">
        <v>3.6799999999999999E-2</v>
      </c>
      <c r="C26">
        <v>1.5999999999999903E-3</v>
      </c>
      <c r="D26">
        <v>2.9000000000000137E-3</v>
      </c>
      <c r="E26">
        <v>3.2999999999999696E-3</v>
      </c>
    </row>
    <row r="27" spans="1:5" x14ac:dyDescent="0.3">
      <c r="A27" s="3" t="s">
        <v>181</v>
      </c>
      <c r="B27">
        <v>5.1999999999999824E-3</v>
      </c>
      <c r="C27">
        <v>6.3000000000000278E-3</v>
      </c>
      <c r="D27">
        <v>2.0000000000000018E-3</v>
      </c>
      <c r="E27">
        <v>6.9999999999997842E-4</v>
      </c>
    </row>
    <row r="28" spans="1:5" x14ac:dyDescent="0.3">
      <c r="A28" s="4" t="s">
        <v>182</v>
      </c>
      <c r="B28">
        <v>2.0500000000000018E-2</v>
      </c>
      <c r="C28">
        <v>1.5100000000000002E-2</v>
      </c>
      <c r="D28">
        <v>9.9999999999988987E-5</v>
      </c>
      <c r="E28">
        <v>1.9000000000000128E-3</v>
      </c>
    </row>
    <row r="29" spans="1:5" x14ac:dyDescent="0.3">
      <c r="A29" s="3" t="s">
        <v>183</v>
      </c>
      <c r="B29">
        <v>6.7000000000000032E-2</v>
      </c>
      <c r="C29">
        <v>1.1299999999999977E-2</v>
      </c>
      <c r="D29">
        <v>2.0000000000000018E-3</v>
      </c>
      <c r="E29">
        <v>1.2000000000000344E-3</v>
      </c>
    </row>
    <row r="30" spans="1:5" x14ac:dyDescent="0.3">
      <c r="A30" s="4" t="s">
        <v>184</v>
      </c>
      <c r="B30">
        <v>2.4000000000000021E-2</v>
      </c>
      <c r="C30">
        <v>3.5000000000000031E-3</v>
      </c>
      <c r="D30">
        <v>1.2000000000000344E-3</v>
      </c>
      <c r="E30">
        <v>1.3100000000000001E-2</v>
      </c>
    </row>
    <row r="31" spans="1:5" x14ac:dyDescent="0.3">
      <c r="A31" s="3" t="s">
        <v>185</v>
      </c>
      <c r="B31">
        <v>3.9200000000000013E-2</v>
      </c>
      <c r="C31">
        <v>1.8100000000000005E-2</v>
      </c>
      <c r="D31">
        <v>1.0000000000000009E-3</v>
      </c>
      <c r="E31">
        <v>9.3000000000000305E-3</v>
      </c>
    </row>
    <row r="32" spans="1:5" x14ac:dyDescent="0.3">
      <c r="A32" s="4" t="s">
        <v>186</v>
      </c>
      <c r="B32">
        <v>3.3399999999999985E-2</v>
      </c>
      <c r="C32">
        <v>8.5000000000000075E-3</v>
      </c>
      <c r="D32">
        <v>1.1999999999999789E-3</v>
      </c>
      <c r="E32">
        <v>3.8000000000000256E-3</v>
      </c>
    </row>
    <row r="33" spans="1:5" x14ac:dyDescent="0.3">
      <c r="A33" s="3" t="s">
        <v>187</v>
      </c>
      <c r="B33">
        <v>7.7000000000000013E-2</v>
      </c>
      <c r="C33">
        <v>1.8000000000000238E-3</v>
      </c>
      <c r="D33">
        <v>3.3000000000000251E-3</v>
      </c>
      <c r="E33">
        <v>3.8000000000000256E-3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7" workbookViewId="0">
      <selection sqref="A1:F34"/>
    </sheetView>
  </sheetViews>
  <sheetFormatPr defaultColWidth="8.77734375" defaultRowHeight="14.4" x14ac:dyDescent="0.3"/>
  <cols>
    <col min="1" max="6" width="10.77734375" bestFit="1" customWidth="1"/>
  </cols>
  <sheetData>
    <row r="1" spans="1:6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3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 x14ac:dyDescent="0.3">
      <c r="A3" s="2" t="s">
        <v>156</v>
      </c>
      <c r="B3" s="2" t="s">
        <v>23</v>
      </c>
      <c r="C3" s="2" t="s">
        <v>24</v>
      </c>
      <c r="D3" s="2" t="s">
        <v>25</v>
      </c>
      <c r="E3" s="2" t="s">
        <v>26</v>
      </c>
      <c r="F3" s="2" t="s">
        <v>27</v>
      </c>
    </row>
    <row r="4" spans="1:6" x14ac:dyDescent="0.3">
      <c r="A4" s="2" t="s">
        <v>157</v>
      </c>
      <c r="B4" s="2" t="s">
        <v>28</v>
      </c>
      <c r="C4" s="2" t="s">
        <v>29</v>
      </c>
      <c r="D4" s="2" t="s">
        <v>30</v>
      </c>
      <c r="E4" s="2" t="s">
        <v>31</v>
      </c>
      <c r="F4" s="2" t="s">
        <v>32</v>
      </c>
    </row>
    <row r="5" spans="1:6" x14ac:dyDescent="0.3">
      <c r="A5" s="2" t="s">
        <v>158</v>
      </c>
      <c r="B5" s="2" t="s">
        <v>33</v>
      </c>
      <c r="C5" s="2" t="s">
        <v>34</v>
      </c>
      <c r="D5" s="2" t="s">
        <v>35</v>
      </c>
      <c r="E5" s="2" t="s">
        <v>36</v>
      </c>
      <c r="F5" s="2" t="s">
        <v>37</v>
      </c>
    </row>
    <row r="6" spans="1:6" x14ac:dyDescent="0.3">
      <c r="A6" s="2" t="s">
        <v>159</v>
      </c>
      <c r="B6" s="2" t="s">
        <v>38</v>
      </c>
      <c r="C6" s="2" t="s">
        <v>39</v>
      </c>
      <c r="D6" s="2" t="s">
        <v>40</v>
      </c>
      <c r="E6" s="2" t="s">
        <v>41</v>
      </c>
      <c r="F6" s="2" t="s">
        <v>42</v>
      </c>
    </row>
    <row r="7" spans="1:6" x14ac:dyDescent="0.3">
      <c r="A7" s="2" t="s">
        <v>160</v>
      </c>
      <c r="B7" s="2" t="s">
        <v>43</v>
      </c>
      <c r="C7" s="2" t="s">
        <v>44</v>
      </c>
      <c r="D7" s="2" t="s">
        <v>45</v>
      </c>
      <c r="E7" s="2" t="s">
        <v>46</v>
      </c>
      <c r="F7" s="2" t="s">
        <v>47</v>
      </c>
    </row>
    <row r="8" spans="1:6" x14ac:dyDescent="0.3">
      <c r="A8" s="2" t="s">
        <v>161</v>
      </c>
      <c r="B8" s="2" t="s">
        <v>48</v>
      </c>
      <c r="C8" s="2" t="s">
        <v>49</v>
      </c>
      <c r="D8" s="2" t="s">
        <v>50</v>
      </c>
      <c r="E8" s="2" t="s">
        <v>51</v>
      </c>
      <c r="F8" s="2" t="s">
        <v>51</v>
      </c>
    </row>
    <row r="9" spans="1:6" x14ac:dyDescent="0.3">
      <c r="A9" s="2" t="s">
        <v>162</v>
      </c>
      <c r="B9" s="2" t="s">
        <v>52</v>
      </c>
      <c r="C9" s="2" t="s">
        <v>53</v>
      </c>
      <c r="D9" s="2" t="s">
        <v>54</v>
      </c>
      <c r="E9" s="2" t="s">
        <v>55</v>
      </c>
      <c r="F9" s="2" t="s">
        <v>56</v>
      </c>
    </row>
    <row r="10" spans="1:6" x14ac:dyDescent="0.3">
      <c r="A10" s="2" t="s">
        <v>163</v>
      </c>
      <c r="B10" s="2" t="s">
        <v>57</v>
      </c>
      <c r="C10" s="2" t="s">
        <v>58</v>
      </c>
      <c r="D10" s="2" t="s">
        <v>59</v>
      </c>
      <c r="E10" s="2" t="s">
        <v>60</v>
      </c>
      <c r="F10" s="2" t="s">
        <v>61</v>
      </c>
    </row>
    <row r="11" spans="1:6" x14ac:dyDescent="0.3">
      <c r="A11" s="2" t="s">
        <v>164</v>
      </c>
      <c r="B11" s="2" t="s">
        <v>62</v>
      </c>
      <c r="C11" s="2" t="s">
        <v>63</v>
      </c>
      <c r="D11" s="2" t="s">
        <v>64</v>
      </c>
      <c r="E11" s="2" t="s">
        <v>65</v>
      </c>
      <c r="F11" s="2" t="s">
        <v>66</v>
      </c>
    </row>
    <row r="12" spans="1:6" x14ac:dyDescent="0.3">
      <c r="A12" s="2" t="s">
        <v>165</v>
      </c>
      <c r="B12" s="2" t="s">
        <v>67</v>
      </c>
      <c r="C12" s="2" t="s">
        <v>68</v>
      </c>
      <c r="D12" s="2" t="s">
        <v>69</v>
      </c>
      <c r="E12" s="2" t="s">
        <v>68</v>
      </c>
      <c r="F12" s="2" t="s">
        <v>70</v>
      </c>
    </row>
    <row r="13" spans="1:6" x14ac:dyDescent="0.3">
      <c r="A13" s="2" t="s">
        <v>166</v>
      </c>
      <c r="B13" s="2" t="s">
        <v>71</v>
      </c>
      <c r="C13" s="2" t="s">
        <v>72</v>
      </c>
      <c r="D13" s="2" t="s">
        <v>73</v>
      </c>
      <c r="E13" s="2" t="s">
        <v>25</v>
      </c>
      <c r="F13" s="2" t="s">
        <v>74</v>
      </c>
    </row>
    <row r="14" spans="1:6" x14ac:dyDescent="0.3">
      <c r="A14" s="2" t="s">
        <v>167</v>
      </c>
      <c r="B14" s="2" t="s">
        <v>75</v>
      </c>
      <c r="C14" s="2" t="s">
        <v>76</v>
      </c>
      <c r="D14" s="2" t="s">
        <v>33</v>
      </c>
      <c r="E14" s="2" t="s">
        <v>77</v>
      </c>
      <c r="F14" s="2" t="s">
        <v>78</v>
      </c>
    </row>
    <row r="15" spans="1:6" x14ac:dyDescent="0.3">
      <c r="A15" s="2" t="s">
        <v>168</v>
      </c>
      <c r="B15" s="2" t="s">
        <v>79</v>
      </c>
      <c r="C15" s="2" t="s">
        <v>80</v>
      </c>
      <c r="D15" s="2" t="s">
        <v>81</v>
      </c>
      <c r="E15" s="2" t="s">
        <v>82</v>
      </c>
      <c r="F15" s="2" t="s">
        <v>83</v>
      </c>
    </row>
    <row r="16" spans="1:6" x14ac:dyDescent="0.3">
      <c r="A16" s="2" t="s">
        <v>169</v>
      </c>
      <c r="B16" s="2" t="s">
        <v>31</v>
      </c>
      <c r="C16" s="2" t="s">
        <v>84</v>
      </c>
      <c r="D16" s="2" t="s">
        <v>85</v>
      </c>
      <c r="E16" s="2" t="s">
        <v>86</v>
      </c>
      <c r="F16" s="2" t="s">
        <v>87</v>
      </c>
    </row>
    <row r="17" spans="1:6" x14ac:dyDescent="0.3">
      <c r="A17" s="2" t="s">
        <v>170</v>
      </c>
      <c r="B17" s="2" t="s">
        <v>88</v>
      </c>
      <c r="C17" s="2" t="s">
        <v>89</v>
      </c>
      <c r="D17" s="2" t="s">
        <v>90</v>
      </c>
      <c r="E17" s="2" t="s">
        <v>91</v>
      </c>
      <c r="F17" s="2" t="s">
        <v>92</v>
      </c>
    </row>
    <row r="18" spans="1:6" x14ac:dyDescent="0.3">
      <c r="A18" s="2" t="s">
        <v>171</v>
      </c>
      <c r="B18" s="2" t="s">
        <v>93</v>
      </c>
      <c r="C18" s="2" t="s">
        <v>94</v>
      </c>
      <c r="D18" s="2" t="s">
        <v>37</v>
      </c>
      <c r="E18" s="2" t="s">
        <v>55</v>
      </c>
      <c r="F18" s="2" t="s">
        <v>95</v>
      </c>
    </row>
    <row r="19" spans="1:6" x14ac:dyDescent="0.3">
      <c r="A19" s="2" t="s">
        <v>172</v>
      </c>
      <c r="B19" s="2" t="s">
        <v>96</v>
      </c>
      <c r="C19" s="2" t="s">
        <v>97</v>
      </c>
      <c r="D19" s="2" t="s">
        <v>98</v>
      </c>
      <c r="E19" s="2" t="s">
        <v>99</v>
      </c>
      <c r="F19" s="2" t="s">
        <v>100</v>
      </c>
    </row>
    <row r="20" spans="1:6" x14ac:dyDescent="0.3">
      <c r="A20" s="2" t="s">
        <v>173</v>
      </c>
      <c r="B20" s="2" t="s">
        <v>59</v>
      </c>
      <c r="C20" s="2" t="s">
        <v>101</v>
      </c>
      <c r="D20" s="2" t="s">
        <v>43</v>
      </c>
      <c r="E20" s="2" t="s">
        <v>102</v>
      </c>
      <c r="F20" s="2" t="s">
        <v>103</v>
      </c>
    </row>
    <row r="21" spans="1:6" x14ac:dyDescent="0.3">
      <c r="A21" s="2" t="s">
        <v>174</v>
      </c>
      <c r="B21" s="2" t="s">
        <v>104</v>
      </c>
      <c r="C21" s="2" t="s">
        <v>52</v>
      </c>
      <c r="D21" s="2" t="s">
        <v>105</v>
      </c>
      <c r="E21" s="2" t="s">
        <v>106</v>
      </c>
      <c r="F21" s="2" t="s">
        <v>43</v>
      </c>
    </row>
    <row r="22" spans="1:6" x14ac:dyDescent="0.3">
      <c r="A22" s="2" t="s">
        <v>175</v>
      </c>
      <c r="B22" s="2" t="s">
        <v>107</v>
      </c>
      <c r="C22" s="2" t="s">
        <v>108</v>
      </c>
      <c r="D22" s="2" t="s">
        <v>109</v>
      </c>
      <c r="E22" s="2" t="s">
        <v>110</v>
      </c>
      <c r="F22" s="2" t="s">
        <v>111</v>
      </c>
    </row>
    <row r="23" spans="1:6" x14ac:dyDescent="0.3">
      <c r="A23" s="2" t="s">
        <v>176</v>
      </c>
      <c r="B23" s="2" t="s">
        <v>67</v>
      </c>
      <c r="C23" s="2" t="s">
        <v>112</v>
      </c>
      <c r="D23" s="2" t="s">
        <v>113</v>
      </c>
      <c r="E23" s="2" t="s">
        <v>114</v>
      </c>
      <c r="F23" s="2" t="s">
        <v>115</v>
      </c>
    </row>
    <row r="24" spans="1:6" x14ac:dyDescent="0.3">
      <c r="A24" s="2" t="s">
        <v>177</v>
      </c>
      <c r="B24" s="2" t="s">
        <v>116</v>
      </c>
      <c r="C24" s="2" t="s">
        <v>115</v>
      </c>
      <c r="D24" s="2" t="s">
        <v>117</v>
      </c>
      <c r="E24" s="2" t="s">
        <v>91</v>
      </c>
      <c r="F24" s="2" t="s">
        <v>45</v>
      </c>
    </row>
    <row r="25" spans="1:6" x14ac:dyDescent="0.3">
      <c r="A25" s="2" t="s">
        <v>178</v>
      </c>
      <c r="B25" s="2" t="s">
        <v>118</v>
      </c>
      <c r="C25" s="2" t="s">
        <v>119</v>
      </c>
      <c r="D25" s="2" t="s">
        <v>120</v>
      </c>
      <c r="E25" s="2" t="s">
        <v>121</v>
      </c>
      <c r="F25" s="2" t="s">
        <v>71</v>
      </c>
    </row>
    <row r="26" spans="1:6" x14ac:dyDescent="0.3">
      <c r="A26" s="2" t="s">
        <v>179</v>
      </c>
      <c r="B26" s="2" t="s">
        <v>122</v>
      </c>
      <c r="C26" s="2" t="s">
        <v>123</v>
      </c>
      <c r="D26" s="2" t="s">
        <v>124</v>
      </c>
      <c r="E26" s="2" t="s">
        <v>70</v>
      </c>
      <c r="F26" s="2" t="s">
        <v>125</v>
      </c>
    </row>
    <row r="27" spans="1:6" x14ac:dyDescent="0.3">
      <c r="A27" s="2" t="s">
        <v>180</v>
      </c>
      <c r="B27" s="2" t="s">
        <v>30</v>
      </c>
      <c r="C27" s="2" t="s">
        <v>126</v>
      </c>
      <c r="D27" s="2" t="s">
        <v>100</v>
      </c>
      <c r="E27" s="2" t="s">
        <v>113</v>
      </c>
      <c r="F27" s="2" t="s">
        <v>64</v>
      </c>
    </row>
    <row r="28" spans="1:6" x14ac:dyDescent="0.3">
      <c r="A28" s="2" t="s">
        <v>181</v>
      </c>
      <c r="B28" s="2" t="s">
        <v>127</v>
      </c>
      <c r="C28" s="2" t="s">
        <v>128</v>
      </c>
      <c r="D28" s="2" t="s">
        <v>129</v>
      </c>
      <c r="E28" s="2" t="s">
        <v>130</v>
      </c>
      <c r="F28" s="2" t="s">
        <v>131</v>
      </c>
    </row>
    <row r="29" spans="1:6" x14ac:dyDescent="0.3">
      <c r="A29" s="2" t="s">
        <v>182</v>
      </c>
      <c r="B29" s="2" t="s">
        <v>98</v>
      </c>
      <c r="C29" s="2" t="s">
        <v>132</v>
      </c>
      <c r="D29" s="2" t="s">
        <v>133</v>
      </c>
      <c r="E29" s="2" t="s">
        <v>134</v>
      </c>
      <c r="F29" s="2" t="s">
        <v>42</v>
      </c>
    </row>
    <row r="30" spans="1:6" x14ac:dyDescent="0.3">
      <c r="A30" s="2" t="s">
        <v>183</v>
      </c>
      <c r="B30" s="2" t="s">
        <v>135</v>
      </c>
      <c r="C30" s="2" t="s">
        <v>136</v>
      </c>
      <c r="D30" s="2" t="s">
        <v>137</v>
      </c>
      <c r="E30" s="2" t="s">
        <v>138</v>
      </c>
      <c r="F30" s="2" t="s">
        <v>139</v>
      </c>
    </row>
    <row r="31" spans="1:6" x14ac:dyDescent="0.3">
      <c r="A31" s="2" t="s">
        <v>184</v>
      </c>
      <c r="B31" s="2" t="s">
        <v>140</v>
      </c>
      <c r="C31" s="2" t="s">
        <v>141</v>
      </c>
      <c r="D31" s="2" t="s">
        <v>116</v>
      </c>
      <c r="E31" s="2" t="s">
        <v>142</v>
      </c>
      <c r="F31" s="2" t="s">
        <v>143</v>
      </c>
    </row>
    <row r="32" spans="1:6" x14ac:dyDescent="0.3">
      <c r="A32" s="2" t="s">
        <v>185</v>
      </c>
      <c r="B32" s="2" t="s">
        <v>144</v>
      </c>
      <c r="C32" s="2" t="s">
        <v>145</v>
      </c>
      <c r="D32" s="2" t="s">
        <v>146</v>
      </c>
      <c r="E32" s="2" t="s">
        <v>147</v>
      </c>
      <c r="F32" s="2" t="s">
        <v>82</v>
      </c>
    </row>
    <row r="33" spans="1:6" x14ac:dyDescent="0.3">
      <c r="A33" s="2" t="s">
        <v>186</v>
      </c>
      <c r="B33" s="2" t="s">
        <v>125</v>
      </c>
      <c r="C33" s="2" t="s">
        <v>148</v>
      </c>
      <c r="D33" s="2" t="s">
        <v>149</v>
      </c>
      <c r="E33" s="2" t="s">
        <v>127</v>
      </c>
      <c r="F33" s="2" t="s">
        <v>113</v>
      </c>
    </row>
    <row r="34" spans="1:6" x14ac:dyDescent="0.3">
      <c r="A34" s="2" t="s">
        <v>187</v>
      </c>
      <c r="B34" s="2" t="s">
        <v>150</v>
      </c>
      <c r="C34" s="2" t="s">
        <v>151</v>
      </c>
      <c r="D34" s="2" t="s">
        <v>74</v>
      </c>
      <c r="E34" s="2" t="s">
        <v>83</v>
      </c>
      <c r="F34" s="2" t="s">
        <v>152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u 0 2 3 V F 1 F G k 6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R M 7 Y A O s p G H y Z o 4 5 u Z h 1 B g B J Q D y S I J 2 j i X 5 p S U F q X a F Z f p B r v a 6 M O 4 N v p Q P 9 g B A F B L A w Q U A A I A C A C 7 T b d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u 0 2 3 V C i K R 7 g O A A A A E Q A A A B M A H A B G b 3 J t d W x h c y 9 T Z W N 0 a W 9 u M S 5 t I K I Y A C i g F A A A A A A A A A A A A A A A A A A A A A A A A A A A A C t O T S 7 J z M 9 T C I b Q h t Y A U E s B A i 0 A F A A C A A g A u 0 2 3 V F 1 F G k 6 m A A A A 9 w A A A B I A A A A A A A A A A A A A A A A A A A A A A E N v b m Z p Z y 9 Q Y W N r Y W d l L n h t b F B L A Q I t A B Q A A g A I A L t N t 1 R T c j g s m w A A A O E A A A A T A A A A A A A A A A A A A A A A A P I A A A B b Q 2 9 u d G V u d F 9 U e X B l c 1 0 u e G 1 s U E s B A i 0 A F A A C A A g A u 0 2 3 V C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2 T R g v u h G U T q G t + v B x 3 2 v C A A A A A A I A A A A A A B B m A A A A A Q A A I A A A A I C K 8 y N y Y + s x 0 K o h Y H C w e o p l e o 9 g k 3 r B 4 x H o R K F w 1 Y J + A A A A A A 6 A A A A A A g A A I A A A A P r a 8 e J p M 0 1 E 3 m N 4 e N 5 r B f r r 3 D M I I d Q D M e k P u V r F Z v j R U A A A A K 0 x Y j O h A 2 m G h M 7 y / t Y a C 5 1 w / X O B w K z L B 0 b j x b i n b i M R C O r E K L t + N g e T i k 7 Q 5 q 7 v o O L + W V Y s w 8 C z F + o g t 3 E w x c H 8 T 9 b h G L 8 P q 5 q z r g 4 r G 7 C o Q A A A A B T k i 9 K b u s l 7 X 5 b k R 6 k E N s i R x C Q m F Z b 5 W a a t P 6 J S T C 4 N m K 5 R E l r T H a b h S h 3 B 6 d P r y 3 N P n W f n e 7 u E E J d 3 h r Q Y E 6 Y = < / D a t a M a s h u p > 
</file>

<file path=customXml/itemProps1.xml><?xml version="1.0" encoding="utf-8"?>
<ds:datastoreItem xmlns:ds="http://schemas.openxmlformats.org/officeDocument/2006/customXml" ds:itemID="{9C550C79-1E19-46A8-ACA9-C29DEA400F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MSE</vt:lpstr>
      <vt:lpstr>2 Qubits</vt:lpstr>
      <vt:lpstr>2 Qubits (2)</vt:lpstr>
      <vt:lpstr>3 Qubits</vt:lpstr>
      <vt:lpstr>5 Qubits</vt:lpstr>
      <vt:lpstr>5 Q something</vt:lpstr>
      <vt:lpstr>test_5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Dilvan Sabir</dc:creator>
  <cp:lastModifiedBy>Dilvan Sabir</cp:lastModifiedBy>
  <dcterms:created xsi:type="dcterms:W3CDTF">2022-05-10T10:46:13Z</dcterms:created>
  <dcterms:modified xsi:type="dcterms:W3CDTF">2022-06-08T12:51:04Z</dcterms:modified>
</cp:coreProperties>
</file>