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irsha\Downloads\"/>
    </mc:Choice>
  </mc:AlternateContent>
  <xr:revisionPtr revIDLastSave="0" documentId="13_ncr:1_{6234A1AF-CFD9-4587-A040-1B4E32485886}" xr6:coauthVersionLast="47" xr6:coauthVersionMax="47" xr10:uidLastSave="{00000000-0000-0000-0000-000000000000}"/>
  <bookViews>
    <workbookView xWindow="-110" yWindow="-110" windowWidth="19420" windowHeight="10300" activeTab="3" xr2:uid="{84AB498D-0CC1-4229-ACE8-8AD4EB7771B5}"/>
  </bookViews>
  <sheets>
    <sheet name="Sheet1" sheetId="1" r:id="rId1"/>
    <sheet name="city" sheetId="3" r:id="rId2"/>
    <sheet name="salary" sheetId="5" r:id="rId3"/>
    <sheet name="Report" sheetId="6" r:id="rId4"/>
    <sheet name="Shift" sheetId="7" r:id="rId5"/>
    <sheet name="Proccess" sheetId="2" r:id="rId6"/>
  </sheets>
  <definedNames>
    <definedName name="Slicer_Name">#N/A</definedName>
    <definedName name="Slicer_Shift">#N/A</definedName>
  </definedNames>
  <calcPr calcId="191029"/>
  <pivotCaches>
    <pivotCache cacheId="16" r:id="rId7"/>
    <pivotCache cacheId="1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G14" i="1"/>
  <c r="G3" i="1"/>
  <c r="G4" i="1"/>
  <c r="G5" i="1"/>
  <c r="G6" i="1"/>
  <c r="G7" i="1"/>
  <c r="G8" i="1"/>
  <c r="G9" i="1"/>
  <c r="G10" i="1"/>
  <c r="G11" i="1"/>
  <c r="G12" i="1"/>
  <c r="G13" i="1"/>
  <c r="I14" i="2"/>
  <c r="I13" i="2"/>
  <c r="I12" i="2"/>
  <c r="I11" i="2"/>
  <c r="I10" i="2"/>
  <c r="I9" i="2"/>
  <c r="I8" i="2"/>
  <c r="I7" i="2"/>
  <c r="I6" i="2"/>
  <c r="I5" i="2"/>
  <c r="I4" i="2"/>
</calcChain>
</file>

<file path=xl/sharedStrings.xml><?xml version="1.0" encoding="utf-8"?>
<sst xmlns="http://schemas.openxmlformats.org/spreadsheetml/2006/main" count="150" uniqueCount="52">
  <si>
    <t>Name</t>
  </si>
  <si>
    <t>Department</t>
  </si>
  <si>
    <t>Salary</t>
  </si>
  <si>
    <t>Shift</t>
  </si>
  <si>
    <t>Gender</t>
  </si>
  <si>
    <t>Md Irshad Alam</t>
  </si>
  <si>
    <t>Male</t>
  </si>
  <si>
    <t>Day</t>
  </si>
  <si>
    <t>Data Analysis</t>
  </si>
  <si>
    <t>Human Resource</t>
  </si>
  <si>
    <t>Md Imran</t>
  </si>
  <si>
    <t>Md Shamim</t>
  </si>
  <si>
    <t>Chef</t>
  </si>
  <si>
    <t>Anish</t>
  </si>
  <si>
    <t>Night</t>
  </si>
  <si>
    <t>Guard</t>
  </si>
  <si>
    <t>Suhana</t>
  </si>
  <si>
    <t>Female</t>
  </si>
  <si>
    <t>IT Developer</t>
  </si>
  <si>
    <t>Aahana</t>
  </si>
  <si>
    <t>Senior IT</t>
  </si>
  <si>
    <t>Anushka</t>
  </si>
  <si>
    <t>Manager</t>
  </si>
  <si>
    <t>Meheraj</t>
  </si>
  <si>
    <t>G_C Department</t>
  </si>
  <si>
    <t>Javed</t>
  </si>
  <si>
    <t>Junior_Guard</t>
  </si>
  <si>
    <t>Irfan_Khan</t>
  </si>
  <si>
    <t xml:space="preserve"> Indian_Chef</t>
  </si>
  <si>
    <t>Akib_Khan</t>
  </si>
  <si>
    <t>Junior_Chef</t>
  </si>
  <si>
    <t>Sk_Samaira</t>
  </si>
  <si>
    <t>Intern</t>
  </si>
  <si>
    <t>Joining Month</t>
  </si>
  <si>
    <t>Salary After Appraisal</t>
  </si>
  <si>
    <t>My_Staff_And_Their_Salaries</t>
  </si>
  <si>
    <t>Sohana</t>
  </si>
  <si>
    <t>City</t>
  </si>
  <si>
    <t>Kolkata</t>
  </si>
  <si>
    <t>Bihar</t>
  </si>
  <si>
    <t>Assam</t>
  </si>
  <si>
    <t>Delhi</t>
  </si>
  <si>
    <t>Mumbai</t>
  </si>
  <si>
    <t>Gujrat</t>
  </si>
  <si>
    <t>Bangluru</t>
  </si>
  <si>
    <t>Chennai</t>
  </si>
  <si>
    <t>Series No</t>
  </si>
  <si>
    <t>Row Labels</t>
  </si>
  <si>
    <t>Grand Total</t>
  </si>
  <si>
    <t>Column Labels</t>
  </si>
  <si>
    <t>Count of Department</t>
  </si>
  <si>
    <t>Sum of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</si>
</sst>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 #,##0.00"/>
    <numFmt numFmtId="165" formatCode="[$-F800]dddd\,\ mmmm\ dd\,\ yyyy"/>
  </numFmts>
  <fonts count="17" x14ac:knownFonts="1">
    <font>
      <sz val="11"/>
      <color theme="1"/>
      <name val="Calibri"/>
      <family val="2"/>
      <scheme val="minor"/>
    </font>
    <font>
      <b/>
      <sz val="11"/>
      <color theme="1"/>
      <name val="Calibri"/>
      <family val="2"/>
      <scheme val="minor"/>
    </font>
    <font>
      <b/>
      <i/>
      <sz val="11"/>
      <color theme="1"/>
      <name val="Calibri"/>
      <family val="2"/>
      <scheme val="minor"/>
    </font>
    <font>
      <sz val="8"/>
      <name val="Calibri"/>
      <family val="2"/>
      <scheme val="minor"/>
    </font>
    <font>
      <b/>
      <u val="double"/>
      <sz val="11"/>
      <color theme="9" tint="0.79998168889431442"/>
      <name val="Calibri"/>
      <family val="2"/>
      <scheme val="minor"/>
    </font>
    <font>
      <b/>
      <i/>
      <sz val="11"/>
      <color theme="6" tint="0.79998168889431442"/>
      <name val="Bahnschrift Light Condensed"/>
      <family val="2"/>
    </font>
    <font>
      <b/>
      <sz val="11"/>
      <color theme="6" tint="0.79998168889431442"/>
      <name val="Bahnschrift Light Condensed"/>
      <family val="2"/>
    </font>
    <font>
      <sz val="11"/>
      <color theme="1" tint="0.249977111117893"/>
      <name val="Calibri"/>
      <family val="2"/>
      <scheme val="minor"/>
    </font>
    <font>
      <b/>
      <i/>
      <u/>
      <sz val="11"/>
      <color theme="5" tint="0.79998168889431442"/>
      <name val="Calibri"/>
      <family val="2"/>
      <scheme val="minor"/>
    </font>
    <font>
      <b/>
      <u/>
      <sz val="11"/>
      <color theme="5" tint="0.79998168889431442"/>
      <name val="Calibri"/>
      <family val="2"/>
      <scheme val="minor"/>
    </font>
    <font>
      <sz val="11"/>
      <color theme="5" tint="-0.249977111117893"/>
      <name val="Calibri"/>
      <family val="2"/>
      <scheme val="minor"/>
    </font>
    <font>
      <sz val="11"/>
      <color theme="1" tint="0.14999847407452621"/>
      <name val="Calibri"/>
      <family val="2"/>
      <scheme val="minor"/>
    </font>
    <font>
      <sz val="11"/>
      <color theme="2" tint="-0.89999084444715716"/>
      <name val="Calibri"/>
      <family val="2"/>
      <scheme val="minor"/>
    </font>
    <font>
      <i/>
      <sz val="11"/>
      <color theme="2" tint="-0.89999084444715716"/>
      <name val="Calibri"/>
      <family val="2"/>
      <scheme val="minor"/>
    </font>
    <font>
      <i/>
      <sz val="11"/>
      <color theme="9" tint="-0.499984740745262"/>
      <name val="Calibri"/>
      <family val="2"/>
      <scheme val="minor"/>
    </font>
    <font>
      <sz val="11"/>
      <color theme="9" tint="-0.499984740745262"/>
      <name val="Calibri"/>
      <family val="2"/>
      <scheme val="minor"/>
    </font>
    <font>
      <b/>
      <u val="double"/>
      <sz val="11"/>
      <color theme="1" tint="4.9989318521683403E-2"/>
      <name val="Aptos"/>
      <family val="2"/>
    </font>
  </fonts>
  <fills count="10">
    <fill>
      <patternFill patternType="none"/>
    </fill>
    <fill>
      <patternFill patternType="gray125"/>
    </fill>
    <fill>
      <patternFill patternType="solid">
        <fgColor theme="9" tint="0.59999389629810485"/>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theme="0" tint="-0.499984740745262"/>
        <bgColor indexed="64"/>
      </patternFill>
    </fill>
    <fill>
      <patternFill patternType="solid">
        <fgColor theme="9" tint="0.79998168889431442"/>
        <bgColor indexed="64"/>
      </patternFill>
    </fill>
  </fills>
  <borders count="6">
    <border>
      <left/>
      <right/>
      <top/>
      <bottom/>
      <diagonal/>
    </border>
    <border>
      <left/>
      <right/>
      <top style="thin">
        <color auto="1"/>
      </top>
      <bottom/>
      <diagonal/>
    </border>
    <border>
      <left/>
      <right/>
      <top style="double">
        <color auto="1"/>
      </top>
      <bottom/>
      <diagonal/>
    </border>
    <border>
      <left style="double">
        <color auto="1"/>
      </left>
      <right/>
      <top style="double">
        <color auto="1"/>
      </top>
      <bottom/>
      <diagonal/>
    </border>
    <border>
      <left style="double">
        <color auto="1"/>
      </left>
      <right/>
      <top/>
      <bottom/>
      <diagonal/>
    </border>
    <border>
      <left/>
      <right/>
      <top/>
      <bottom style="double">
        <color auto="1"/>
      </bottom>
      <diagonal/>
    </border>
  </borders>
  <cellStyleXfs count="1">
    <xf numFmtId="0" fontId="0" fillId="0" borderId="0"/>
  </cellStyleXfs>
  <cellXfs count="44">
    <xf numFmtId="0" fontId="0" fillId="0" borderId="0" xfId="0"/>
    <xf numFmtId="0" fontId="2" fillId="0" borderId="0" xfId="0" applyFont="1"/>
    <xf numFmtId="0" fontId="1" fillId="0" borderId="0" xfId="0" applyFont="1"/>
    <xf numFmtId="164" fontId="0" fillId="0" borderId="0" xfId="0" applyNumberFormat="1"/>
    <xf numFmtId="0" fontId="4" fillId="3" borderId="0" xfId="0" applyFont="1" applyFill="1"/>
    <xf numFmtId="44" fontId="4" fillId="3" borderId="0" xfId="0" applyNumberFormat="1" applyFont="1" applyFill="1"/>
    <xf numFmtId="165" fontId="4" fillId="3" borderId="0" xfId="0" applyNumberFormat="1" applyFont="1" applyFill="1"/>
    <xf numFmtId="164" fontId="4" fillId="3" borderId="0" xfId="0" applyNumberFormat="1" applyFont="1" applyFill="1"/>
    <xf numFmtId="164" fontId="7" fillId="6" borderId="2" xfId="0" applyNumberFormat="1" applyFont="1" applyFill="1" applyBorder="1"/>
    <xf numFmtId="164" fontId="7" fillId="6" borderId="0" xfId="0" applyNumberFormat="1" applyFont="1" applyFill="1"/>
    <xf numFmtId="0" fontId="5" fillId="4" borderId="0" xfId="0" applyFont="1" applyFill="1"/>
    <xf numFmtId="0" fontId="6" fillId="4" borderId="0" xfId="0" applyFont="1" applyFill="1"/>
    <xf numFmtId="44" fontId="6" fillId="4" borderId="0" xfId="0" applyNumberFormat="1" applyFont="1" applyFill="1"/>
    <xf numFmtId="165" fontId="6" fillId="4" borderId="0" xfId="0" applyNumberFormat="1" applyFont="1" applyFill="1"/>
    <xf numFmtId="164" fontId="6" fillId="4" borderId="0" xfId="0" applyNumberFormat="1" applyFont="1" applyFill="1"/>
    <xf numFmtId="164" fontId="10" fillId="6" borderId="0" xfId="0" applyNumberFormat="1" applyFont="1" applyFill="1"/>
    <xf numFmtId="164" fontId="11" fillId="6" borderId="0" xfId="0" applyNumberFormat="1" applyFont="1" applyFill="1"/>
    <xf numFmtId="164" fontId="12" fillId="5" borderId="0" xfId="0" applyNumberFormat="1" applyFont="1" applyFill="1"/>
    <xf numFmtId="165" fontId="12" fillId="5" borderId="0" xfId="0" applyNumberFormat="1" applyFont="1" applyFill="1"/>
    <xf numFmtId="0" fontId="12" fillId="5" borderId="0" xfId="0" applyFont="1" applyFill="1"/>
    <xf numFmtId="44" fontId="12" fillId="5" borderId="0" xfId="0" applyNumberFormat="1" applyFont="1" applyFill="1"/>
    <xf numFmtId="0" fontId="13" fillId="5" borderId="0" xfId="0" applyFont="1" applyFill="1"/>
    <xf numFmtId="0" fontId="12" fillId="6" borderId="3" xfId="0" applyFont="1" applyFill="1" applyBorder="1"/>
    <xf numFmtId="0" fontId="12" fillId="6" borderId="2" xfId="0" applyFont="1" applyFill="1" applyBorder="1"/>
    <xf numFmtId="44" fontId="12" fillId="6" borderId="2" xfId="0" applyNumberFormat="1" applyFont="1" applyFill="1" applyBorder="1"/>
    <xf numFmtId="165" fontId="12" fillId="6" borderId="2" xfId="0" applyNumberFormat="1" applyFont="1" applyFill="1" applyBorder="1"/>
    <xf numFmtId="0" fontId="12" fillId="6" borderId="4" xfId="0" applyFont="1" applyFill="1" applyBorder="1"/>
    <xf numFmtId="0" fontId="12" fillId="6" borderId="0" xfId="0" applyFont="1" applyFill="1"/>
    <xf numFmtId="44" fontId="12" fillId="6" borderId="0" xfId="0" applyNumberFormat="1" applyFont="1" applyFill="1"/>
    <xf numFmtId="165" fontId="12" fillId="6" borderId="0" xfId="0" applyNumberFormat="1" applyFont="1" applyFill="1"/>
    <xf numFmtId="0" fontId="14" fillId="2" borderId="1" xfId="0" applyFont="1" applyFill="1" applyBorder="1"/>
    <xf numFmtId="0" fontId="15" fillId="2" borderId="1" xfId="0" applyFont="1" applyFill="1" applyBorder="1"/>
    <xf numFmtId="44" fontId="15" fillId="2" borderId="1" xfId="0" applyNumberFormat="1" applyFont="1" applyFill="1" applyBorder="1"/>
    <xf numFmtId="165" fontId="15" fillId="2" borderId="1" xfId="0" applyNumberFormat="1" applyFont="1" applyFill="1" applyBorder="1"/>
    <xf numFmtId="164" fontId="15" fillId="2" borderId="1" xfId="0" applyNumberFormat="1" applyFont="1" applyFill="1" applyBorder="1"/>
    <xf numFmtId="0" fontId="8" fillId="7" borderId="2" xfId="0" applyFont="1" applyFill="1" applyBorder="1"/>
    <xf numFmtId="0" fontId="9" fillId="7" borderId="2" xfId="0" applyFont="1" applyFill="1" applyBorder="1"/>
    <xf numFmtId="0" fontId="0" fillId="0" borderId="0" xfId="0" applyAlignment="1">
      <alignment horizontal="center"/>
    </xf>
    <xf numFmtId="14" fontId="0" fillId="0" borderId="0" xfId="0" applyNumberFormat="1"/>
    <xf numFmtId="0" fontId="16" fillId="8" borderId="5"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9"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irshad project.xlsx]city!PivotTable1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with department</a:t>
            </a:r>
            <a:endParaRPr lang="en-US"/>
          </a:p>
        </c:rich>
      </c:tx>
      <c:layout>
        <c:manualLayout>
          <c:xMode val="edge"/>
          <c:yMode val="edge"/>
          <c:x val="0.32872222222222225"/>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city!$B$3</c:f>
              <c:strCache>
                <c:ptCount val="1"/>
                <c:pt idx="0">
                  <c:v>Total</c:v>
                </c:pt>
              </c:strCache>
            </c:strRef>
          </c:tx>
          <c:spPr>
            <a:solidFill>
              <a:schemeClr val="accent1"/>
            </a:solidFill>
            <a:ln>
              <a:noFill/>
            </a:ln>
            <a:effectLst/>
            <a:sp3d/>
          </c:spPr>
          <c:invertIfNegative val="0"/>
          <c:cat>
            <c:strRef>
              <c:f>city!$A$4</c:f>
              <c:strCache>
                <c:ptCount val="1"/>
                <c:pt idx="0">
                  <c:v>Delhi</c:v>
                </c:pt>
              </c:strCache>
            </c:strRef>
          </c:cat>
          <c:val>
            <c:numRef>
              <c:f>city!$B$4</c:f>
              <c:numCache>
                <c:formatCode>General</c:formatCode>
                <c:ptCount val="1"/>
                <c:pt idx="0">
                  <c:v>1</c:v>
                </c:pt>
              </c:numCache>
            </c:numRef>
          </c:val>
          <c:extLst>
            <c:ext xmlns:c16="http://schemas.microsoft.com/office/drawing/2014/chart" uri="{C3380CC4-5D6E-409C-BE32-E72D297353CC}">
              <c16:uniqueId val="{00000000-05DA-489E-AB1C-3BFACF7D0ABC}"/>
            </c:ext>
          </c:extLst>
        </c:ser>
        <c:dLbls>
          <c:showLegendKey val="0"/>
          <c:showVal val="0"/>
          <c:showCatName val="0"/>
          <c:showSerName val="0"/>
          <c:showPercent val="0"/>
          <c:showBubbleSize val="0"/>
        </c:dLbls>
        <c:gapWidth val="150"/>
        <c:shape val="box"/>
        <c:axId val="12437008"/>
        <c:axId val="12435088"/>
        <c:axId val="0"/>
      </c:bar3DChart>
      <c:catAx>
        <c:axId val="1243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5088"/>
        <c:crosses val="autoZero"/>
        <c:auto val="1"/>
        <c:lblAlgn val="ctr"/>
        <c:lblOffset val="100"/>
        <c:noMultiLvlLbl val="0"/>
      </c:catAx>
      <c:valAx>
        <c:axId val="1243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7008"/>
        <c:crosses val="autoZero"/>
        <c:crossBetween val="between"/>
      </c:valAx>
      <c:spPr>
        <a:noFill/>
        <a:ln>
          <a:noFill/>
        </a:ln>
        <a:effectLst/>
      </c:spPr>
    </c:plotArea>
    <c:legend>
      <c:legendPos val="r"/>
      <c:layout>
        <c:manualLayout>
          <c:xMode val="edge"/>
          <c:yMode val="edge"/>
          <c:x val="0.83914807524059487"/>
          <c:y val="3.3483522892971698E-2"/>
          <c:w val="0.11107891174620121"/>
          <c:h val="0.108347467802479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irshad project.xlsx]salary!PivotTable3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a:t>
            </a:r>
            <a:r>
              <a:rPr lang="en-US" baseline="0"/>
              <a:t> vs gender</a:t>
            </a:r>
          </a:p>
        </c:rich>
      </c:tx>
      <c:layout>
        <c:manualLayout>
          <c:xMode val="edge"/>
          <c:yMode val="edge"/>
          <c:x val="2.1652668416447952E-2"/>
          <c:y val="1.67832167832167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27045067475198"/>
              <c:y val="8.33332966246352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9.44444444444444E-2"/>
              <c:y val="-9.79928418038654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salary!$B$3</c:f>
              <c:strCache>
                <c:ptCount val="1"/>
                <c:pt idx="0">
                  <c:v>Total</c:v>
                </c:pt>
              </c:strCache>
            </c:strRef>
          </c:tx>
          <c:explosion val="22"/>
          <c:dPt>
            <c:idx val="0"/>
            <c:bubble3D val="0"/>
            <c:explosion val="0"/>
            <c:spPr>
              <a:solidFill>
                <a:schemeClr val="accent1"/>
              </a:solidFill>
              <a:ln w="19050">
                <a:solidFill>
                  <a:schemeClr val="lt1"/>
                </a:solidFill>
              </a:ln>
              <a:effectLst/>
            </c:spPr>
            <c:extLst>
              <c:ext xmlns:c16="http://schemas.microsoft.com/office/drawing/2014/chart" uri="{C3380CC4-5D6E-409C-BE32-E72D297353CC}">
                <c16:uniqueId val="{00000002-418C-48FC-ACA7-04B226B1B798}"/>
              </c:ext>
            </c:extLst>
          </c:dPt>
          <c:dPt>
            <c:idx val="1"/>
            <c:bubble3D val="0"/>
            <c:explosion val="0"/>
            <c:spPr>
              <a:solidFill>
                <a:schemeClr val="accent2"/>
              </a:solidFill>
              <a:ln w="19050">
                <a:solidFill>
                  <a:schemeClr val="lt1"/>
                </a:solidFill>
              </a:ln>
              <a:effectLst/>
            </c:spPr>
            <c:extLst>
              <c:ext xmlns:c16="http://schemas.microsoft.com/office/drawing/2014/chart" uri="{C3380CC4-5D6E-409C-BE32-E72D297353CC}">
                <c16:uniqueId val="{00000003-418C-48FC-ACA7-04B226B1B798}"/>
              </c:ext>
            </c:extLst>
          </c:dPt>
          <c:dLbls>
            <c:dLbl>
              <c:idx val="0"/>
              <c:layout>
                <c:manualLayout>
                  <c:x val="-0.1227045067475198"/>
                  <c:y val="8.333329662463520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418C-48FC-ACA7-04B226B1B798}"/>
                </c:ext>
              </c:extLst>
            </c:dLbl>
            <c:dLbl>
              <c:idx val="1"/>
              <c:layout>
                <c:manualLayout>
                  <c:x val="9.44444444444444E-2"/>
                  <c:y val="-9.79928418038654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418C-48FC-ACA7-04B226B1B798}"/>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salary!$A$4:$A$5</c:f>
              <c:strCache>
                <c:ptCount val="2"/>
                <c:pt idx="0">
                  <c:v>Female</c:v>
                </c:pt>
                <c:pt idx="1">
                  <c:v>Male</c:v>
                </c:pt>
              </c:strCache>
            </c:strRef>
          </c:cat>
          <c:val>
            <c:numRef>
              <c:f>salary!$B$4:$B$5</c:f>
              <c:numCache>
                <c:formatCode>General</c:formatCode>
                <c:ptCount val="2"/>
                <c:pt idx="0">
                  <c:v>123000</c:v>
                </c:pt>
                <c:pt idx="1">
                  <c:v>214000</c:v>
                </c:pt>
              </c:numCache>
            </c:numRef>
          </c:val>
          <c:extLst>
            <c:ext xmlns:c16="http://schemas.microsoft.com/office/drawing/2014/chart" uri="{C3380CC4-5D6E-409C-BE32-E72D297353CC}">
              <c16:uniqueId val="{00000000-418C-48FC-ACA7-04B226B1B798}"/>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35959273840769906"/>
          <c:y val="3.1020318264412754E-2"/>
          <c:w val="0.31262948381452316"/>
          <c:h val="0.1048964264082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irshad project.xlsx]city!PivotTable1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with department</a:t>
            </a:r>
          </a:p>
        </c:rich>
      </c:tx>
      <c:layout>
        <c:manualLayout>
          <c:xMode val="edge"/>
          <c:yMode val="edge"/>
          <c:x val="3.3467472980640164E-2"/>
          <c:y val="2.212762730501384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city!$B$3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city!$A$4</c:f>
              <c:strCache>
                <c:ptCount val="1"/>
                <c:pt idx="0">
                  <c:v>Delhi</c:v>
                </c:pt>
              </c:strCache>
            </c:strRef>
          </c:cat>
          <c:val>
            <c:numRef>
              <c:f>city!$B$4</c:f>
              <c:numCache>
                <c:formatCode>General</c:formatCode>
                <c:ptCount val="1"/>
                <c:pt idx="0">
                  <c:v>1</c:v>
                </c:pt>
              </c:numCache>
            </c:numRef>
          </c:val>
          <c:extLst>
            <c:ext xmlns:c16="http://schemas.microsoft.com/office/drawing/2014/chart" uri="{C3380CC4-5D6E-409C-BE32-E72D297353CC}">
              <c16:uniqueId val="{00000000-7E69-41A0-9240-F3FF5CF56AB7}"/>
            </c:ext>
          </c:extLst>
        </c:ser>
        <c:dLbls>
          <c:showLegendKey val="0"/>
          <c:showVal val="0"/>
          <c:showCatName val="0"/>
          <c:showSerName val="0"/>
          <c:showPercent val="0"/>
          <c:showBubbleSize val="0"/>
        </c:dLbls>
        <c:gapWidth val="150"/>
        <c:shape val="box"/>
        <c:axId val="12437008"/>
        <c:axId val="12435088"/>
        <c:axId val="0"/>
      </c:bar3DChart>
      <c:catAx>
        <c:axId val="1243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5088"/>
        <c:crosses val="autoZero"/>
        <c:auto val="1"/>
        <c:lblAlgn val="ctr"/>
        <c:lblOffset val="100"/>
        <c:noMultiLvlLbl val="0"/>
      </c:catAx>
      <c:valAx>
        <c:axId val="12435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37008"/>
        <c:crosses val="autoZero"/>
        <c:crossBetween val="between"/>
      </c:valAx>
      <c:spPr>
        <a:noFill/>
        <a:ln>
          <a:noFill/>
        </a:ln>
        <a:effectLst/>
      </c:spPr>
    </c:plotArea>
    <c:legend>
      <c:legendPos val="r"/>
      <c:layout>
        <c:manualLayout>
          <c:xMode val="edge"/>
          <c:yMode val="edge"/>
          <c:x val="0.83914807524059487"/>
          <c:y val="3.3483522892971698E-2"/>
          <c:w val="0.11107891174620121"/>
          <c:h val="0.108347467802479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irshad project.xlsx]salary!PivotTable3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Salary vs gender</a:t>
            </a:r>
          </a:p>
        </c:rich>
      </c:tx>
      <c:layout>
        <c:manualLayout>
          <c:xMode val="edge"/>
          <c:yMode val="edge"/>
          <c:x val="2.1652668416447952E-2"/>
          <c:y val="1.678321678321678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227045067475198"/>
              <c:y val="8.333329662463520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9.44444444444444E-2"/>
              <c:y val="-9.79928418038654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227045067475198"/>
              <c:y val="8.3333296624635206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9.44444444444444E-2"/>
              <c:y val="-9.799284180386543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7045067475198"/>
              <c:y val="8.333329662463520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4444444444444E-2"/>
              <c:y val="-9.79928418038654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salary!$B$3</c:f>
              <c:strCache>
                <c:ptCount val="1"/>
                <c:pt idx="0">
                  <c:v>Total</c:v>
                </c:pt>
              </c:strCache>
            </c:strRef>
          </c:tx>
          <c:explosion val="22"/>
          <c:dPt>
            <c:idx val="0"/>
            <c:bubble3D val="0"/>
            <c:explosion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7F-4F7D-B31A-CF2C2F7E87F7}"/>
              </c:ext>
            </c:extLst>
          </c:dPt>
          <c:dPt>
            <c:idx val="1"/>
            <c:bubble3D val="0"/>
            <c:explosion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7F-4F7D-B31A-CF2C2F7E87F7}"/>
              </c:ext>
            </c:extLst>
          </c:dPt>
          <c:dLbls>
            <c:dLbl>
              <c:idx val="0"/>
              <c:layout>
                <c:manualLayout>
                  <c:x val="-0.1227045067475198"/>
                  <c:y val="8.333329662463520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E7F-4F7D-B31A-CF2C2F7E87F7}"/>
                </c:ext>
              </c:extLst>
            </c:dLbl>
            <c:dLbl>
              <c:idx val="1"/>
              <c:layout>
                <c:manualLayout>
                  <c:x val="9.44444444444444E-2"/>
                  <c:y val="-9.79928418038654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E7F-4F7D-B31A-CF2C2F7E87F7}"/>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salary!$A$4:$A$5</c:f>
              <c:strCache>
                <c:ptCount val="2"/>
                <c:pt idx="0">
                  <c:v>Female</c:v>
                </c:pt>
                <c:pt idx="1">
                  <c:v>Male</c:v>
                </c:pt>
              </c:strCache>
            </c:strRef>
          </c:cat>
          <c:val>
            <c:numRef>
              <c:f>salary!$B$4:$B$5</c:f>
              <c:numCache>
                <c:formatCode>General</c:formatCode>
                <c:ptCount val="2"/>
                <c:pt idx="0">
                  <c:v>123000</c:v>
                </c:pt>
                <c:pt idx="1">
                  <c:v>214000</c:v>
                </c:pt>
              </c:numCache>
            </c:numRef>
          </c:val>
          <c:extLst>
            <c:ext xmlns:c16="http://schemas.microsoft.com/office/drawing/2014/chart" uri="{C3380CC4-5D6E-409C-BE32-E72D297353CC}">
              <c16:uniqueId val="{00000004-1E7F-4F7D-B31A-CF2C2F7E87F7}"/>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3773024323376595"/>
          <c:y val="3.1020318264412754E-2"/>
          <c:w val="0.43813542031942354"/>
          <c:h val="0.1048964264082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irshad project.xlsx]Shift!PivotTable4</c:name>
    <c:fmtId val="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Shift!$B$3:$B$4</c:f>
              <c:strCache>
                <c:ptCount val="1"/>
                <c:pt idx="0">
                  <c:v>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Shift!$A$5:$A$16</c:f>
              <c:strCache>
                <c:ptCount val="12"/>
                <c:pt idx="0">
                  <c:v>Aahana</c:v>
                </c:pt>
                <c:pt idx="1">
                  <c:v>Akib_Khan</c:v>
                </c:pt>
                <c:pt idx="2">
                  <c:v>Anish</c:v>
                </c:pt>
                <c:pt idx="3">
                  <c:v>Anushka</c:v>
                </c:pt>
                <c:pt idx="4">
                  <c:v>Irfan_Khan</c:v>
                </c:pt>
                <c:pt idx="5">
                  <c:v>Javed</c:v>
                </c:pt>
                <c:pt idx="6">
                  <c:v>Md Imran</c:v>
                </c:pt>
                <c:pt idx="7">
                  <c:v>Md Irshad Alam</c:v>
                </c:pt>
                <c:pt idx="8">
                  <c:v>Md Shamim</c:v>
                </c:pt>
                <c:pt idx="9">
                  <c:v>Meheraj</c:v>
                </c:pt>
                <c:pt idx="10">
                  <c:v>Sk_Samaira</c:v>
                </c:pt>
                <c:pt idx="11">
                  <c:v>Suhana</c:v>
                </c:pt>
              </c:strCache>
            </c:strRef>
          </c:cat>
          <c:val>
            <c:numRef>
              <c:f>Shift!$B$5:$B$16</c:f>
              <c:numCache>
                <c:formatCode>General</c:formatCode>
                <c:ptCount val="12"/>
                <c:pt idx="0">
                  <c:v>1</c:v>
                </c:pt>
                <c:pt idx="3">
                  <c:v>1</c:v>
                </c:pt>
                <c:pt idx="4">
                  <c:v>1</c:v>
                </c:pt>
                <c:pt idx="6">
                  <c:v>1</c:v>
                </c:pt>
                <c:pt idx="7">
                  <c:v>1</c:v>
                </c:pt>
                <c:pt idx="8">
                  <c:v>1</c:v>
                </c:pt>
                <c:pt idx="11">
                  <c:v>1</c:v>
                </c:pt>
              </c:numCache>
            </c:numRef>
          </c:val>
          <c:extLst>
            <c:ext xmlns:c16="http://schemas.microsoft.com/office/drawing/2014/chart" uri="{C3380CC4-5D6E-409C-BE32-E72D297353CC}">
              <c16:uniqueId val="{00000000-5E18-4B4A-AA44-871F0EC43380}"/>
            </c:ext>
          </c:extLst>
        </c:ser>
        <c:ser>
          <c:idx val="1"/>
          <c:order val="1"/>
          <c:tx>
            <c:strRef>
              <c:f>Shift!$C$3:$C$4</c:f>
              <c:strCache>
                <c:ptCount val="1"/>
                <c:pt idx="0">
                  <c:v>Night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Shift!$A$5:$A$16</c:f>
              <c:strCache>
                <c:ptCount val="12"/>
                <c:pt idx="0">
                  <c:v>Aahana</c:v>
                </c:pt>
                <c:pt idx="1">
                  <c:v>Akib_Khan</c:v>
                </c:pt>
                <c:pt idx="2">
                  <c:v>Anish</c:v>
                </c:pt>
                <c:pt idx="3">
                  <c:v>Anushka</c:v>
                </c:pt>
                <c:pt idx="4">
                  <c:v>Irfan_Khan</c:v>
                </c:pt>
                <c:pt idx="5">
                  <c:v>Javed</c:v>
                </c:pt>
                <c:pt idx="6">
                  <c:v>Md Imran</c:v>
                </c:pt>
                <c:pt idx="7">
                  <c:v>Md Irshad Alam</c:v>
                </c:pt>
                <c:pt idx="8">
                  <c:v>Md Shamim</c:v>
                </c:pt>
                <c:pt idx="9">
                  <c:v>Meheraj</c:v>
                </c:pt>
                <c:pt idx="10">
                  <c:v>Sk_Samaira</c:v>
                </c:pt>
                <c:pt idx="11">
                  <c:v>Suhana</c:v>
                </c:pt>
              </c:strCache>
            </c:strRef>
          </c:cat>
          <c:val>
            <c:numRef>
              <c:f>Shift!$C$5:$C$16</c:f>
              <c:numCache>
                <c:formatCode>General</c:formatCode>
                <c:ptCount val="12"/>
                <c:pt idx="1">
                  <c:v>1</c:v>
                </c:pt>
                <c:pt idx="2">
                  <c:v>1</c:v>
                </c:pt>
                <c:pt idx="5">
                  <c:v>1</c:v>
                </c:pt>
                <c:pt idx="9">
                  <c:v>1</c:v>
                </c:pt>
                <c:pt idx="10">
                  <c:v>1</c:v>
                </c:pt>
              </c:numCache>
            </c:numRef>
          </c:val>
          <c:extLst>
            <c:ext xmlns:c16="http://schemas.microsoft.com/office/drawing/2014/chart" uri="{C3380CC4-5D6E-409C-BE32-E72D297353CC}">
              <c16:uniqueId val="{00000001-5E18-4B4A-AA44-871F0EC43380}"/>
            </c:ext>
          </c:extLst>
        </c:ser>
        <c:dLbls>
          <c:dLblPos val="inBase"/>
          <c:showLegendKey val="0"/>
          <c:showVal val="1"/>
          <c:showCatName val="0"/>
          <c:showSerName val="0"/>
          <c:showPercent val="0"/>
          <c:showBubbleSize val="0"/>
        </c:dLbls>
        <c:gapWidth val="100"/>
        <c:overlap val="-24"/>
        <c:axId val="12445648"/>
        <c:axId val="12454288"/>
      </c:barChart>
      <c:catAx>
        <c:axId val="12445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54288"/>
        <c:crosses val="autoZero"/>
        <c:auto val="1"/>
        <c:lblAlgn val="ctr"/>
        <c:lblOffset val="100"/>
        <c:noMultiLvlLbl val="0"/>
      </c:catAx>
      <c:valAx>
        <c:axId val="12454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45648"/>
        <c:crosses val="autoZero"/>
        <c:crossBetween val="between"/>
      </c:valAx>
      <c:spPr>
        <a:noFill/>
        <a:ln>
          <a:noFill/>
        </a:ln>
        <a:effectLst/>
      </c:spPr>
    </c:plotArea>
    <c:legend>
      <c:legendPos val="r"/>
      <c:layout>
        <c:manualLayout>
          <c:xMode val="edge"/>
          <c:yMode val="edge"/>
          <c:x val="9.5162073490813667E-2"/>
          <c:y val="5.821499386812496E-3"/>
          <c:w val="0.37706014873140858"/>
          <c:h val="0.10917168105078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irshad project.xlsx]Shift!PivotTable4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Shift!$B$3:$B$4</c:f>
              <c:strCache>
                <c:ptCount val="1"/>
                <c:pt idx="0">
                  <c:v>Day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Shift!$A$5:$A$16</c:f>
              <c:strCache>
                <c:ptCount val="12"/>
                <c:pt idx="0">
                  <c:v>Aahana</c:v>
                </c:pt>
                <c:pt idx="1">
                  <c:v>Akib_Khan</c:v>
                </c:pt>
                <c:pt idx="2">
                  <c:v>Anish</c:v>
                </c:pt>
                <c:pt idx="3">
                  <c:v>Anushka</c:v>
                </c:pt>
                <c:pt idx="4">
                  <c:v>Irfan_Khan</c:v>
                </c:pt>
                <c:pt idx="5">
                  <c:v>Javed</c:v>
                </c:pt>
                <c:pt idx="6">
                  <c:v>Md Imran</c:v>
                </c:pt>
                <c:pt idx="7">
                  <c:v>Md Irshad Alam</c:v>
                </c:pt>
                <c:pt idx="8">
                  <c:v>Md Shamim</c:v>
                </c:pt>
                <c:pt idx="9">
                  <c:v>Meheraj</c:v>
                </c:pt>
                <c:pt idx="10">
                  <c:v>Sk_Samaira</c:v>
                </c:pt>
                <c:pt idx="11">
                  <c:v>Suhana</c:v>
                </c:pt>
              </c:strCache>
            </c:strRef>
          </c:cat>
          <c:val>
            <c:numRef>
              <c:f>Shift!$B$5:$B$16</c:f>
              <c:numCache>
                <c:formatCode>General</c:formatCode>
                <c:ptCount val="12"/>
                <c:pt idx="0">
                  <c:v>1</c:v>
                </c:pt>
                <c:pt idx="3">
                  <c:v>1</c:v>
                </c:pt>
                <c:pt idx="4">
                  <c:v>1</c:v>
                </c:pt>
                <c:pt idx="6">
                  <c:v>1</c:v>
                </c:pt>
                <c:pt idx="7">
                  <c:v>1</c:v>
                </c:pt>
                <c:pt idx="8">
                  <c:v>1</c:v>
                </c:pt>
                <c:pt idx="11">
                  <c:v>1</c:v>
                </c:pt>
              </c:numCache>
            </c:numRef>
          </c:val>
          <c:extLst>
            <c:ext xmlns:c16="http://schemas.microsoft.com/office/drawing/2014/chart" uri="{C3380CC4-5D6E-409C-BE32-E72D297353CC}">
              <c16:uniqueId val="{00000000-4C78-42B0-AE29-E9E93CA4E694}"/>
            </c:ext>
          </c:extLst>
        </c:ser>
        <c:ser>
          <c:idx val="1"/>
          <c:order val="1"/>
          <c:tx>
            <c:strRef>
              <c:f>Shift!$C$3:$C$4</c:f>
              <c:strCache>
                <c:ptCount val="1"/>
                <c:pt idx="0">
                  <c:v>Night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Shift!$A$5:$A$16</c:f>
              <c:strCache>
                <c:ptCount val="12"/>
                <c:pt idx="0">
                  <c:v>Aahana</c:v>
                </c:pt>
                <c:pt idx="1">
                  <c:v>Akib_Khan</c:v>
                </c:pt>
                <c:pt idx="2">
                  <c:v>Anish</c:v>
                </c:pt>
                <c:pt idx="3">
                  <c:v>Anushka</c:v>
                </c:pt>
                <c:pt idx="4">
                  <c:v>Irfan_Khan</c:v>
                </c:pt>
                <c:pt idx="5">
                  <c:v>Javed</c:v>
                </c:pt>
                <c:pt idx="6">
                  <c:v>Md Imran</c:v>
                </c:pt>
                <c:pt idx="7">
                  <c:v>Md Irshad Alam</c:v>
                </c:pt>
                <c:pt idx="8">
                  <c:v>Md Shamim</c:v>
                </c:pt>
                <c:pt idx="9">
                  <c:v>Meheraj</c:v>
                </c:pt>
                <c:pt idx="10">
                  <c:v>Sk_Samaira</c:v>
                </c:pt>
                <c:pt idx="11">
                  <c:v>Suhana</c:v>
                </c:pt>
              </c:strCache>
            </c:strRef>
          </c:cat>
          <c:val>
            <c:numRef>
              <c:f>Shift!$C$5:$C$16</c:f>
              <c:numCache>
                <c:formatCode>General</c:formatCode>
                <c:ptCount val="12"/>
                <c:pt idx="1">
                  <c:v>1</c:v>
                </c:pt>
                <c:pt idx="2">
                  <c:v>1</c:v>
                </c:pt>
                <c:pt idx="5">
                  <c:v>1</c:v>
                </c:pt>
                <c:pt idx="9">
                  <c:v>1</c:v>
                </c:pt>
                <c:pt idx="10">
                  <c:v>1</c:v>
                </c:pt>
              </c:numCache>
            </c:numRef>
          </c:val>
          <c:extLst>
            <c:ext xmlns:c16="http://schemas.microsoft.com/office/drawing/2014/chart" uri="{C3380CC4-5D6E-409C-BE32-E72D297353CC}">
              <c16:uniqueId val="{00000001-4C78-42B0-AE29-E9E93CA4E694}"/>
            </c:ext>
          </c:extLst>
        </c:ser>
        <c:dLbls>
          <c:dLblPos val="inBase"/>
          <c:showLegendKey val="0"/>
          <c:showVal val="1"/>
          <c:showCatName val="0"/>
          <c:showSerName val="0"/>
          <c:showPercent val="0"/>
          <c:showBubbleSize val="0"/>
        </c:dLbls>
        <c:gapWidth val="100"/>
        <c:overlap val="-24"/>
        <c:axId val="12445648"/>
        <c:axId val="12454288"/>
      </c:barChart>
      <c:catAx>
        <c:axId val="12445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54288"/>
        <c:crosses val="autoZero"/>
        <c:auto val="1"/>
        <c:lblAlgn val="ctr"/>
        <c:lblOffset val="100"/>
        <c:noMultiLvlLbl val="0"/>
      </c:catAx>
      <c:valAx>
        <c:axId val="12454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45648"/>
        <c:crosses val="autoZero"/>
        <c:crossBetween val="between"/>
      </c:valAx>
      <c:spPr>
        <a:noFill/>
        <a:ln>
          <a:noFill/>
        </a:ln>
        <a:effectLst/>
      </c:spPr>
    </c:plotArea>
    <c:legend>
      <c:legendPos val="r"/>
      <c:layout>
        <c:manualLayout>
          <c:xMode val="edge"/>
          <c:yMode val="edge"/>
          <c:x val="9.5162073490813667E-2"/>
          <c:y val="5.821499386812496E-3"/>
          <c:w val="0.37706014873140858"/>
          <c:h val="0.109171681050785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231775</xdr:colOff>
      <xdr:row>2</xdr:row>
      <xdr:rowOff>85725</xdr:rowOff>
    </xdr:from>
    <xdr:to>
      <xdr:col>9</xdr:col>
      <xdr:colOff>431800</xdr:colOff>
      <xdr:row>13</xdr:row>
      <xdr:rowOff>38100</xdr:rowOff>
    </xdr:to>
    <xdr:graphicFrame macro="">
      <xdr:nvGraphicFramePr>
        <xdr:cNvPr id="3" name="Chart 2">
          <a:extLst>
            <a:ext uri="{FF2B5EF4-FFF2-40B4-BE49-F238E27FC236}">
              <a16:creationId xmlns:a16="http://schemas.microsoft.com/office/drawing/2014/main" id="{6F00A95B-D57A-0AC6-AF2A-6A3229186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xdr:colOff>
      <xdr:row>2</xdr:row>
      <xdr:rowOff>85725</xdr:rowOff>
    </xdr:from>
    <xdr:to>
      <xdr:col>10</xdr:col>
      <xdr:colOff>273050</xdr:colOff>
      <xdr:row>13</xdr:row>
      <xdr:rowOff>120650</xdr:rowOff>
    </xdr:to>
    <xdr:graphicFrame macro="">
      <xdr:nvGraphicFramePr>
        <xdr:cNvPr id="2" name="Chart 1">
          <a:extLst>
            <a:ext uri="{FF2B5EF4-FFF2-40B4-BE49-F238E27FC236}">
              <a16:creationId xmlns:a16="http://schemas.microsoft.com/office/drawing/2014/main" id="{EC64E21E-2EF5-1988-8D8B-C616E9265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xdr:colOff>
      <xdr:row>1</xdr:row>
      <xdr:rowOff>0</xdr:rowOff>
    </xdr:from>
    <xdr:to>
      <xdr:col>7</xdr:col>
      <xdr:colOff>565151</xdr:colOff>
      <xdr:row>11</xdr:row>
      <xdr:rowOff>136525</xdr:rowOff>
    </xdr:to>
    <xdr:graphicFrame macro="">
      <xdr:nvGraphicFramePr>
        <xdr:cNvPr id="2" name="Chart 1">
          <a:extLst>
            <a:ext uri="{FF2B5EF4-FFF2-40B4-BE49-F238E27FC236}">
              <a16:creationId xmlns:a16="http://schemas.microsoft.com/office/drawing/2014/main" id="{F82B93E2-E371-4A8C-B1D5-334CBBEA4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xdr:colOff>
      <xdr:row>1</xdr:row>
      <xdr:rowOff>0</xdr:rowOff>
    </xdr:from>
    <xdr:to>
      <xdr:col>13</xdr:col>
      <xdr:colOff>88901</xdr:colOff>
      <xdr:row>11</xdr:row>
      <xdr:rowOff>146049</xdr:rowOff>
    </xdr:to>
    <xdr:graphicFrame macro="">
      <xdr:nvGraphicFramePr>
        <xdr:cNvPr id="3" name="Chart 2">
          <a:extLst>
            <a:ext uri="{FF2B5EF4-FFF2-40B4-BE49-F238E27FC236}">
              <a16:creationId xmlns:a16="http://schemas.microsoft.com/office/drawing/2014/main" id="{BACD9E9B-1C88-4170-8D69-256230A8B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139701</xdr:colOff>
      <xdr:row>0</xdr:row>
      <xdr:rowOff>146051</xdr:rowOff>
    </xdr:from>
    <xdr:to>
      <xdr:col>19</xdr:col>
      <xdr:colOff>139701</xdr:colOff>
      <xdr:row>11</xdr:row>
      <xdr:rowOff>158751</xdr:rowOff>
    </xdr:to>
    <xdr:graphicFrame macro="">
      <xdr:nvGraphicFramePr>
        <xdr:cNvPr id="4" name="Chart 3">
          <a:extLst>
            <a:ext uri="{FF2B5EF4-FFF2-40B4-BE49-F238E27FC236}">
              <a16:creationId xmlns:a16="http://schemas.microsoft.com/office/drawing/2014/main" id="{65279F76-6075-4F57-919B-724F1E3F0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25401</xdr:rowOff>
    </xdr:from>
    <xdr:to>
      <xdr:col>1</xdr:col>
      <xdr:colOff>584200</xdr:colOff>
      <xdr:row>9</xdr:row>
      <xdr:rowOff>158751</xdr:rowOff>
    </xdr:to>
    <mc:AlternateContent xmlns:mc="http://schemas.openxmlformats.org/markup-compatibility/2006">
      <mc:Choice xmlns:a14="http://schemas.microsoft.com/office/drawing/2010/main" Requires="a14">
        <xdr:graphicFrame macro="">
          <xdr:nvGraphicFramePr>
            <xdr:cNvPr id="5" name="Name">
              <a:extLst>
                <a:ext uri="{FF2B5EF4-FFF2-40B4-BE49-F238E27FC236}">
                  <a16:creationId xmlns:a16="http://schemas.microsoft.com/office/drawing/2014/main" id="{B5A1D274-B5C2-F050-8EE7-7669629CA913}"/>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0" y="25401"/>
              <a:ext cx="1193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10</xdr:row>
      <xdr:rowOff>63500</xdr:rowOff>
    </xdr:from>
    <xdr:to>
      <xdr:col>1</xdr:col>
      <xdr:colOff>577850</xdr:colOff>
      <xdr:row>15</xdr:row>
      <xdr:rowOff>146050</xdr:rowOff>
    </xdr:to>
    <mc:AlternateContent xmlns:mc="http://schemas.openxmlformats.org/markup-compatibility/2006">
      <mc:Choice xmlns:a14="http://schemas.microsoft.com/office/drawing/2010/main" Requires="a14">
        <xdr:graphicFrame macro="">
          <xdr:nvGraphicFramePr>
            <xdr:cNvPr id="6" name="Shift">
              <a:extLst>
                <a:ext uri="{FF2B5EF4-FFF2-40B4-BE49-F238E27FC236}">
                  <a16:creationId xmlns:a16="http://schemas.microsoft.com/office/drawing/2014/main" id="{8CCDC248-8160-E2D8-3756-6FD8300F579C}"/>
                </a:ext>
              </a:extLst>
            </xdr:cNvPr>
            <xdr:cNvGraphicFramePr/>
          </xdr:nvGraphicFramePr>
          <xdr:xfrm>
            <a:off x="0" y="0"/>
            <a:ext cx="0" cy="0"/>
          </xdr:xfrm>
          <a:graphic>
            <a:graphicData uri="http://schemas.microsoft.com/office/drawing/2010/slicer">
              <sle:slicer xmlns:sle="http://schemas.microsoft.com/office/drawing/2010/slicer" name="Shift"/>
            </a:graphicData>
          </a:graphic>
        </xdr:graphicFrame>
      </mc:Choice>
      <mc:Fallback>
        <xdr:sp macro="" textlink="">
          <xdr:nvSpPr>
            <xdr:cNvPr id="0" name=""/>
            <xdr:cNvSpPr>
              <a:spLocks noTextEdit="1"/>
            </xdr:cNvSpPr>
          </xdr:nvSpPr>
          <xdr:spPr>
            <a:xfrm>
              <a:off x="63500" y="1905000"/>
              <a:ext cx="1123950" cy="1003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161925</xdr:colOff>
      <xdr:row>2</xdr:row>
      <xdr:rowOff>66675</xdr:rowOff>
    </xdr:from>
    <xdr:to>
      <xdr:col>10</xdr:col>
      <xdr:colOff>520700</xdr:colOff>
      <xdr:row>14</xdr:row>
      <xdr:rowOff>38100</xdr:rowOff>
    </xdr:to>
    <xdr:graphicFrame macro="">
      <xdr:nvGraphicFramePr>
        <xdr:cNvPr id="2" name="Chart 1">
          <a:extLst>
            <a:ext uri="{FF2B5EF4-FFF2-40B4-BE49-F238E27FC236}">
              <a16:creationId xmlns:a16="http://schemas.microsoft.com/office/drawing/2014/main" id="{26C1AB44-6FAB-F591-5759-5273436A3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shad Alam" refreshedDate="45750.686245023149" createdVersion="8" refreshedVersion="8" minRefreshableVersion="3" recordCount="13" xr:uid="{06F6E529-4F06-4A05-AB1C-0DC2AC943E16}">
  <cacheSource type="worksheet">
    <worksheetSource name="Table3"/>
  </cacheSource>
  <cacheFields count="8">
    <cacheField name="Name" numFmtId="0">
      <sharedItems count="13">
        <s v="Md Irshad Alam"/>
        <s v="Md Shamim"/>
        <s v="Md Imran"/>
        <s v="Anish"/>
        <s v="Suhana"/>
        <s v="Aahana"/>
        <s v="Anushka"/>
        <s v="Meheraj"/>
        <s v="Javed"/>
        <s v="Irfan_Khan"/>
        <s v="Akib_Khan"/>
        <s v="Sk_Samaira"/>
        <s v="Total_pay _in_month"/>
      </sharedItems>
    </cacheField>
    <cacheField name="City" numFmtId="0">
      <sharedItems containsBlank="1" count="9">
        <s v="Kolkata"/>
        <s v="Bihar"/>
        <s v="Assam"/>
        <s v="Delhi"/>
        <s v="Mumbai"/>
        <s v="Gujrat"/>
        <s v="Bangluru"/>
        <s v="Chennai"/>
        <m/>
      </sharedItems>
    </cacheField>
    <cacheField name="Gender" numFmtId="0">
      <sharedItems containsBlank="1" count="3">
        <s v="Male"/>
        <s v="Female"/>
        <m/>
      </sharedItems>
    </cacheField>
    <cacheField name="Salary" numFmtId="0">
      <sharedItems containsSemiMixedTypes="0" containsString="0" containsNumber="1" containsInteger="1" minValue="12000" maxValue="337000"/>
    </cacheField>
    <cacheField name="Shift" numFmtId="0">
      <sharedItems containsBlank="1" count="3">
        <s v="Day"/>
        <s v="Night"/>
        <m/>
      </sharedItems>
    </cacheField>
    <cacheField name="Department" numFmtId="0">
      <sharedItems containsBlank="1" count="13">
        <s v="Data Analysis"/>
        <s v="Human Resource"/>
        <s v="Chef"/>
        <s v="Guard"/>
        <s v="IT Developer"/>
        <s v="Senior IT"/>
        <s v="Manager"/>
        <s v="G_C Department"/>
        <s v="Junior_Guard"/>
        <s v=" Indian_Chef"/>
        <s v="Junior_Chef"/>
        <s v="Intern"/>
        <m/>
      </sharedItems>
    </cacheField>
    <cacheField name="Joining Month" numFmtId="0">
      <sharedItems containsNonDate="0" containsDate="1" containsString="0" containsBlank="1" minDate="2022-01-01T00:00:00" maxDate="2025-09-22T00:00:00"/>
    </cacheField>
    <cacheField name="Salary After Appraisal" numFmtId="0">
      <sharedItems containsSemiMixedTypes="0" containsString="0" containsNumber="1" minValue="15600" maxValue="394850"/>
    </cacheField>
  </cacheFields>
  <extLst>
    <ext xmlns:x14="http://schemas.microsoft.com/office/spreadsheetml/2009/9/main" uri="{725AE2AE-9491-48be-B2B4-4EB974FC3084}">
      <x14:pivotCacheDefinition pivotCacheId="6288824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shad Alam" refreshedDate="45750.691073148148" createdVersion="8" refreshedVersion="8" minRefreshableVersion="3" recordCount="12" xr:uid="{59AFBE32-F50F-4D89-BAFF-5BF2E21D99B9}">
  <cacheSource type="worksheet">
    <worksheetSource ref="A2:I14" sheet="Proccess"/>
  </cacheSource>
  <cacheFields count="9">
    <cacheField name="Series No" numFmtId="0">
      <sharedItems containsSemiMixedTypes="0" containsString="0" containsNumber="1" containsInteger="1" minValue="1" maxValue="12"/>
    </cacheField>
    <cacheField name="Name" numFmtId="0">
      <sharedItems count="12">
        <s v="Md Irshad Alam"/>
        <s v="Md Shamim"/>
        <s v="Md Imran"/>
        <s v="Anish"/>
        <s v="Suhana"/>
        <s v="Aahana"/>
        <s v="Anushka"/>
        <s v="Meheraj"/>
        <s v="Javed"/>
        <s v="Irfan_Khan"/>
        <s v="Akib_Khan"/>
        <s v="Sk_Samaira"/>
      </sharedItems>
    </cacheField>
    <cacheField name="City" numFmtId="0">
      <sharedItems/>
    </cacheField>
    <cacheField name="Gender" numFmtId="0">
      <sharedItems count="2">
        <s v="Male"/>
        <s v="Female"/>
      </sharedItems>
    </cacheField>
    <cacheField name="Salary" numFmtId="0">
      <sharedItems containsSemiMixedTypes="0" containsString="0" containsNumber="1" containsInteger="1" minValue="12000" maxValue="65000"/>
    </cacheField>
    <cacheField name="Shift" numFmtId="0">
      <sharedItems count="2">
        <s v="Day"/>
        <s v="Night"/>
      </sharedItems>
    </cacheField>
    <cacheField name="Department" numFmtId="0">
      <sharedItems/>
    </cacheField>
    <cacheField name="Joining Month" numFmtId="14">
      <sharedItems containsSemiMixedTypes="0" containsNonDate="0" containsDate="1" containsString="0" minDate="2022-01-01T00:00:00" maxDate="2025-09-22T00:00:00"/>
    </cacheField>
    <cacheField name="Salary After Appraisal" numFmtId="0">
      <sharedItems containsSemiMixedTypes="0" containsString="0" containsNumber="1" minValue="15600" maxValue="78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x v="0"/>
    <n v="45000"/>
    <x v="0"/>
    <x v="0"/>
    <d v="2025-06-12T00:00:00"/>
    <n v="58500"/>
  </r>
  <r>
    <x v="1"/>
    <x v="0"/>
    <x v="0"/>
    <n v="30000"/>
    <x v="0"/>
    <x v="1"/>
    <d v="2025-07-03T00:00:00"/>
    <n v="33000"/>
  </r>
  <r>
    <x v="2"/>
    <x v="1"/>
    <x v="0"/>
    <n v="29500"/>
    <x v="0"/>
    <x v="2"/>
    <d v="2025-09-11T00:00:00"/>
    <n v="32450.000000000004"/>
  </r>
  <r>
    <x v="3"/>
    <x v="2"/>
    <x v="0"/>
    <n v="15000"/>
    <x v="1"/>
    <x v="3"/>
    <d v="2025-09-21T00:00:00"/>
    <n v="16500"/>
  </r>
  <r>
    <x v="4"/>
    <x v="2"/>
    <x v="1"/>
    <n v="18000"/>
    <x v="0"/>
    <x v="4"/>
    <d v="2024-01-12T00:00:00"/>
    <n v="19800"/>
  </r>
  <r>
    <x v="5"/>
    <x v="3"/>
    <x v="1"/>
    <n v="20000"/>
    <x v="0"/>
    <x v="5"/>
    <d v="2024-03-12T00:00:00"/>
    <n v="24000"/>
  </r>
  <r>
    <x v="6"/>
    <x v="4"/>
    <x v="1"/>
    <n v="65000"/>
    <x v="0"/>
    <x v="6"/>
    <d v="2022-01-01T00:00:00"/>
    <n v="78000"/>
  </r>
  <r>
    <x v="7"/>
    <x v="5"/>
    <x v="0"/>
    <n v="35000"/>
    <x v="1"/>
    <x v="7"/>
    <d v="2024-07-10T00:00:00"/>
    <n v="36750"/>
  </r>
  <r>
    <x v="8"/>
    <x v="1"/>
    <x v="0"/>
    <n v="12000"/>
    <x v="1"/>
    <x v="8"/>
    <d v="2025-08-01T00:00:00"/>
    <n v="15600"/>
  </r>
  <r>
    <x v="9"/>
    <x v="1"/>
    <x v="0"/>
    <n v="31500"/>
    <x v="0"/>
    <x v="9"/>
    <d v="2024-09-23T00:00:00"/>
    <n v="34650"/>
  </r>
  <r>
    <x v="10"/>
    <x v="6"/>
    <x v="0"/>
    <n v="16000"/>
    <x v="1"/>
    <x v="10"/>
    <d v="2024-11-23T00:00:00"/>
    <n v="17600"/>
  </r>
  <r>
    <x v="11"/>
    <x v="7"/>
    <x v="1"/>
    <n v="20000"/>
    <x v="1"/>
    <x v="11"/>
    <d v="2023-12-12T00:00:00"/>
    <n v="28000"/>
  </r>
  <r>
    <x v="12"/>
    <x v="8"/>
    <x v="2"/>
    <n v="337000"/>
    <x v="2"/>
    <x v="12"/>
    <m/>
    <n v="3948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n v="1"/>
    <x v="0"/>
    <s v="Kolkata"/>
    <x v="0"/>
    <n v="45000"/>
    <x v="0"/>
    <s v="Data Analysis"/>
    <d v="2025-06-12T00:00:00"/>
    <n v="58500"/>
  </r>
  <r>
    <n v="2"/>
    <x v="1"/>
    <s v="Kolkata"/>
    <x v="0"/>
    <n v="30000"/>
    <x v="0"/>
    <s v="Human Resource"/>
    <d v="2025-07-03T00:00:00"/>
    <n v="33000"/>
  </r>
  <r>
    <n v="3"/>
    <x v="2"/>
    <s v="Bihar"/>
    <x v="0"/>
    <n v="29500"/>
    <x v="0"/>
    <s v="Chef"/>
    <d v="2025-09-11T00:00:00"/>
    <n v="32450.000000000004"/>
  </r>
  <r>
    <n v="4"/>
    <x v="3"/>
    <s v="Assam"/>
    <x v="0"/>
    <n v="15000"/>
    <x v="1"/>
    <s v="Guard"/>
    <d v="2025-09-21T00:00:00"/>
    <n v="16500"/>
  </r>
  <r>
    <n v="5"/>
    <x v="4"/>
    <s v="Assam"/>
    <x v="1"/>
    <n v="18000"/>
    <x v="0"/>
    <s v="IT Developer"/>
    <d v="2024-01-12T00:00:00"/>
    <n v="19800"/>
  </r>
  <r>
    <n v="6"/>
    <x v="5"/>
    <s v="Delhi"/>
    <x v="1"/>
    <n v="20000"/>
    <x v="0"/>
    <s v="Senior IT"/>
    <d v="2024-03-12T00:00:00"/>
    <n v="24000"/>
  </r>
  <r>
    <n v="7"/>
    <x v="6"/>
    <s v="Mumbai"/>
    <x v="1"/>
    <n v="65000"/>
    <x v="0"/>
    <s v="Manager"/>
    <d v="2022-01-01T00:00:00"/>
    <n v="78000"/>
  </r>
  <r>
    <n v="8"/>
    <x v="7"/>
    <s v="Gujrat"/>
    <x v="0"/>
    <n v="35000"/>
    <x v="1"/>
    <s v="G_C Department"/>
    <d v="2024-07-10T00:00:00"/>
    <n v="36750"/>
  </r>
  <r>
    <n v="9"/>
    <x v="8"/>
    <s v="Bihar"/>
    <x v="0"/>
    <n v="12000"/>
    <x v="1"/>
    <s v="Junior_Guard"/>
    <d v="2025-08-01T00:00:00"/>
    <n v="15600"/>
  </r>
  <r>
    <n v="10"/>
    <x v="9"/>
    <s v="Bihar"/>
    <x v="0"/>
    <n v="31500"/>
    <x v="0"/>
    <s v=" Indian_Chef"/>
    <d v="2024-09-23T00:00:00"/>
    <n v="34650"/>
  </r>
  <r>
    <n v="11"/>
    <x v="10"/>
    <s v="Bangluru"/>
    <x v="0"/>
    <n v="16000"/>
    <x v="1"/>
    <s v="Junior_Chef"/>
    <d v="2024-11-23T00:00:00"/>
    <n v="17600"/>
  </r>
  <r>
    <n v="12"/>
    <x v="11"/>
    <s v="Chennai"/>
    <x v="1"/>
    <n v="20000"/>
    <x v="1"/>
    <s v="Intern"/>
    <d v="2023-12-12T00:00:00"/>
    <n v="28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64634A-A8F3-48A0-AC89-BFCA2B30864B}" name="PivotTable1"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3:B4" firstHeaderRow="1" firstDataRow="1" firstDataCol="1"/>
  <pivotFields count="8">
    <pivotField showAll="0">
      <items count="14">
        <item x="5"/>
        <item h="1" x="10"/>
        <item h="1" x="3"/>
        <item h="1" x="6"/>
        <item h="1" x="9"/>
        <item h="1" x="8"/>
        <item h="1" x="2"/>
        <item h="1" x="0"/>
        <item h="1" x="1"/>
        <item h="1" x="7"/>
        <item h="1" x="11"/>
        <item h="1" x="4"/>
        <item h="1" x="12"/>
        <item t="default"/>
      </items>
    </pivotField>
    <pivotField axis="axisRow" showAll="0">
      <items count="10">
        <item x="2"/>
        <item x="6"/>
        <item x="1"/>
        <item x="7"/>
        <item x="3"/>
        <item x="5"/>
        <item x="0"/>
        <item x="4"/>
        <item x="8"/>
        <item t="default"/>
      </items>
    </pivotField>
    <pivotField showAll="0"/>
    <pivotField showAll="0"/>
    <pivotField showAll="0">
      <items count="4">
        <item x="0"/>
        <item h="1" x="1"/>
        <item h="1" x="2"/>
        <item t="default"/>
      </items>
    </pivotField>
    <pivotField dataField="1" showAll="0">
      <items count="14">
        <item x="9"/>
        <item x="2"/>
        <item x="0"/>
        <item x="7"/>
        <item x="3"/>
        <item x="1"/>
        <item x="11"/>
        <item x="4"/>
        <item x="10"/>
        <item x="8"/>
        <item x="6"/>
        <item x="5"/>
        <item x="12"/>
        <item t="default"/>
      </items>
    </pivotField>
    <pivotField showAll="0"/>
    <pivotField showAll="0"/>
  </pivotFields>
  <rowFields count="1">
    <field x="1"/>
  </rowFields>
  <rowItems count="1">
    <i>
      <x v="4"/>
    </i>
  </rowItems>
  <colItems count="1">
    <i/>
  </colItems>
  <dataFields count="1">
    <dataField name="Count of Department" fld="5"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C0E26-C7F6-40F6-86FF-3F8194F05D43}" name="PivotTable3"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B5" firstHeaderRow="1" firstDataRow="1" firstDataCol="1"/>
  <pivotFields count="9">
    <pivotField showAll="0"/>
    <pivotField showAll="0"/>
    <pivotField showAll="0"/>
    <pivotField axis="axisRow" showAll="0">
      <items count="3">
        <item x="1"/>
        <item x="0"/>
        <item t="default"/>
      </items>
    </pivotField>
    <pivotField dataField="1" showAll="0"/>
    <pivotField showAll="0"/>
    <pivotField showAll="0"/>
    <pivotField numFmtId="14" showAll="0"/>
    <pivotField showAll="0"/>
  </pivotFields>
  <rowFields count="1">
    <field x="3"/>
  </rowFields>
  <rowItems count="2">
    <i>
      <x/>
    </i>
    <i>
      <x v="1"/>
    </i>
  </rowItems>
  <colItems count="1">
    <i/>
  </colItems>
  <dataFields count="1">
    <dataField name="Sum of Salary" fld="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02FE19-26BB-4FBA-B8AF-11BBB8FE21E0}" name="PivotTable4"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3:D16" firstHeaderRow="1" firstDataRow="2" firstDataCol="1"/>
  <pivotFields count="9">
    <pivotField showAll="0"/>
    <pivotField axis="axisRow" showAll="0">
      <items count="13">
        <item x="5"/>
        <item x="10"/>
        <item x="3"/>
        <item x="6"/>
        <item x="9"/>
        <item x="8"/>
        <item x="2"/>
        <item x="0"/>
        <item x="1"/>
        <item x="7"/>
        <item x="11"/>
        <item x="4"/>
        <item t="default"/>
      </items>
    </pivotField>
    <pivotField showAll="0"/>
    <pivotField showAll="0"/>
    <pivotField showAll="0"/>
    <pivotField axis="axisCol" showAll="0">
      <items count="3">
        <item x="0"/>
        <item x="1"/>
        <item t="default"/>
      </items>
    </pivotField>
    <pivotField dataField="1" showAll="0"/>
    <pivotField numFmtId="14" showAll="0"/>
    <pivotField showAll="0"/>
  </pivotFields>
  <rowFields count="1">
    <field x="1"/>
  </rowFields>
  <rowItems count="12">
    <i>
      <x/>
    </i>
    <i>
      <x v="1"/>
    </i>
    <i>
      <x v="2"/>
    </i>
    <i>
      <x v="3"/>
    </i>
    <i>
      <x v="4"/>
    </i>
    <i>
      <x v="5"/>
    </i>
    <i>
      <x v="6"/>
    </i>
    <i>
      <x v="7"/>
    </i>
    <i>
      <x v="8"/>
    </i>
    <i>
      <x v="9"/>
    </i>
    <i>
      <x v="10"/>
    </i>
    <i>
      <x v="11"/>
    </i>
  </rowItems>
  <colFields count="1">
    <field x="5"/>
  </colFields>
  <colItems count="3">
    <i>
      <x/>
    </i>
    <i>
      <x v="1"/>
    </i>
    <i t="grand">
      <x/>
    </i>
  </colItems>
  <dataFields count="1">
    <dataField name="Count of Department" fld="6"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0"/>
          </reference>
        </references>
      </pivotArea>
    </chartFormat>
    <chartFormat chart="4" format="3" series="1">
      <pivotArea type="data" outline="0" fieldPosition="0">
        <references count="2">
          <reference field="4294967294" count="1" selected="0">
            <x v="0"/>
          </reference>
          <reference field="5" count="1" selected="0">
            <x v="1"/>
          </reference>
        </references>
      </pivotArea>
    </chartFormat>
    <chartFormat chart="5" format="4" series="1">
      <pivotArea type="data" outline="0" fieldPosition="0">
        <references count="2">
          <reference field="4294967294" count="1" selected="0">
            <x v="0"/>
          </reference>
          <reference field="5" count="1" selected="0">
            <x v="0"/>
          </reference>
        </references>
      </pivotArea>
    </chartFormat>
    <chartFormat chart="5"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D7D10B3F-01BE-449F-A838-DD9D77B30FB6}" sourceName="Name">
  <pivotTables>
    <pivotTable tabId="3" name="PivotTable1"/>
  </pivotTables>
  <data>
    <tabular pivotCacheId="628882400">
      <items count="13">
        <i x="5" s="1"/>
        <i x="6"/>
        <i x="9"/>
        <i x="2"/>
        <i x="0"/>
        <i x="1"/>
        <i x="4"/>
        <i x="10" nd="1"/>
        <i x="3" nd="1"/>
        <i x="8" nd="1"/>
        <i x="7" nd="1"/>
        <i x="11" nd="1"/>
        <i x="1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ft" xr10:uid="{CFE29285-E0B2-472C-8EC1-D89F1B6FABC6}" sourceName="Shift">
  <pivotTables>
    <pivotTable tabId="3" name="PivotTable1"/>
  </pivotTables>
  <data>
    <tabular pivotCacheId="628882400">
      <items count="3">
        <i x="0" s="1"/>
        <i x="1"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8E5A8A11-F517-4AE8-981D-4A691F6DD0D8}" cache="Slicer_Name" caption="Name" rowHeight="241300"/>
  <slicer name="Shift" xr10:uid="{5984938E-1E68-42FB-99EF-FCBBF41268FC}" cache="Slicer_Shift" caption="Shif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8C4190-5058-493F-A75D-FDDA5FCE297B}" name="Table3" displayName="Table3" ref="B2:I14">
  <autoFilter ref="B2:I14" xr:uid="{118C4190-5058-493F-A75D-FDDA5FCE297B}"/>
  <tableColumns count="8">
    <tableColumn id="1" xr3:uid="{4ADD176C-6AE5-4B36-B7B4-E145169A2441}" name="Name" totalsRowLabel="Total"/>
    <tableColumn id="8" xr3:uid="{A3198B63-3EDA-45D7-BF16-9464739B6240}" name="City"/>
    <tableColumn id="2" xr3:uid="{E15C71B7-E4A0-4B08-8BE6-09A82778ECA8}" name="Gender"/>
    <tableColumn id="3" xr3:uid="{67648093-EE65-423B-AE32-A90C1E30B8DB}" name="Salary"/>
    <tableColumn id="4" xr3:uid="{FAFA2594-5F59-461D-AC00-F1EA90BC950A}" name="Shift"/>
    <tableColumn id="5" xr3:uid="{048B6874-2268-4EF4-A560-D71FB538F888}" name="Department"/>
    <tableColumn id="6" xr3:uid="{EA0C0AD9-E190-4382-A054-CCC49F3C6333}" name="Joining Month"/>
    <tableColumn id="7" xr3:uid="{8C01639D-75B6-45C1-BC7F-2A7B0D031770}" name="Salary After Appraisal" totalsRowFunction="sum"/>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A487E4-E255-4A5F-BB13-191CFF5DE832}" name="Table1" displayName="Table1" ref="A2:A15" totalsRowShown="0">
  <autoFilter ref="A2:A15" xr:uid="{F3A487E4-E255-4A5F-BB13-191CFF5DE832}"/>
  <tableColumns count="1">
    <tableColumn id="1" xr3:uid="{2CA816CA-85FB-4797-9430-2888B2086BB8}" name="Series No"/>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1CCA8-494A-4214-B1D4-1CEE49347FF1}">
  <dimension ref="A1:I14"/>
  <sheetViews>
    <sheetView zoomScaleNormal="100" workbookViewId="0">
      <selection activeCell="F18" sqref="F18"/>
    </sheetView>
  </sheetViews>
  <sheetFormatPr defaultRowHeight="14.5" x14ac:dyDescent="0.35"/>
  <cols>
    <col min="1" max="1" width="13.08984375" bestFit="1" customWidth="1"/>
    <col min="2" max="2" width="7.7265625" bestFit="1" customWidth="1"/>
    <col min="3" max="3" width="11.26953125" style="2" bestFit="1" customWidth="1"/>
    <col min="5" max="5" width="15.08984375" bestFit="1" customWidth="1"/>
    <col min="6" max="6" width="17" bestFit="1" customWidth="1"/>
    <col min="7" max="7" width="20.08984375" bestFit="1" customWidth="1"/>
    <col min="8" max="8" width="10.36328125" customWidth="1"/>
  </cols>
  <sheetData>
    <row r="1" spans="1:9" ht="15" thickBot="1" x14ac:dyDescent="0.4">
      <c r="A1" s="39" t="s">
        <v>35</v>
      </c>
      <c r="B1" s="39"/>
      <c r="C1" s="39"/>
      <c r="D1" s="39"/>
      <c r="E1" s="39"/>
      <c r="F1" s="39"/>
      <c r="G1" s="39"/>
      <c r="I1" s="1"/>
    </row>
    <row r="2" spans="1:9" ht="15" thickTop="1" x14ac:dyDescent="0.35">
      <c r="A2" s="35" t="s">
        <v>0</v>
      </c>
      <c r="B2" s="35" t="s">
        <v>4</v>
      </c>
      <c r="C2" s="36" t="s">
        <v>2</v>
      </c>
      <c r="D2" s="35" t="s">
        <v>3</v>
      </c>
      <c r="E2" s="35" t="s">
        <v>1</v>
      </c>
      <c r="F2" s="35" t="s">
        <v>33</v>
      </c>
      <c r="G2" s="35" t="s">
        <v>34</v>
      </c>
    </row>
    <row r="3" spans="1:9" x14ac:dyDescent="0.35">
      <c r="A3" s="10" t="s">
        <v>5</v>
      </c>
      <c r="B3" s="11" t="s">
        <v>6</v>
      </c>
      <c r="C3" s="12">
        <v>45000</v>
      </c>
      <c r="D3" s="11" t="s">
        <v>7</v>
      </c>
      <c r="E3" s="11" t="s">
        <v>8</v>
      </c>
      <c r="F3" s="13">
        <v>45820</v>
      </c>
      <c r="G3" s="14">
        <f>C3*1.2</f>
        <v>54000</v>
      </c>
    </row>
    <row r="4" spans="1:9" x14ac:dyDescent="0.35">
      <c r="A4" s="21" t="s">
        <v>11</v>
      </c>
      <c r="B4" s="19" t="s">
        <v>6</v>
      </c>
      <c r="C4" s="20">
        <v>30000</v>
      </c>
      <c r="D4" s="19" t="s">
        <v>7</v>
      </c>
      <c r="E4" s="19" t="s">
        <v>9</v>
      </c>
      <c r="F4" s="18">
        <v>45841</v>
      </c>
      <c r="G4" s="17">
        <f>C4*1.1</f>
        <v>33000</v>
      </c>
    </row>
    <row r="5" spans="1:9" x14ac:dyDescent="0.35">
      <c r="A5" s="21" t="s">
        <v>10</v>
      </c>
      <c r="B5" s="19" t="s">
        <v>6</v>
      </c>
      <c r="C5" s="20">
        <v>29500</v>
      </c>
      <c r="D5" s="19" t="s">
        <v>7</v>
      </c>
      <c r="E5" s="19" t="s">
        <v>12</v>
      </c>
      <c r="F5" s="18">
        <v>45911</v>
      </c>
      <c r="G5" s="17">
        <f>C5*1.1</f>
        <v>32450.000000000004</v>
      </c>
    </row>
    <row r="6" spans="1:9" x14ac:dyDescent="0.35">
      <c r="A6" s="21" t="s">
        <v>13</v>
      </c>
      <c r="B6" s="19" t="s">
        <v>6</v>
      </c>
      <c r="C6" s="20">
        <v>15000</v>
      </c>
      <c r="D6" s="19" t="s">
        <v>14</v>
      </c>
      <c r="E6" s="19" t="s">
        <v>15</v>
      </c>
      <c r="F6" s="18">
        <v>45921</v>
      </c>
      <c r="G6" s="17">
        <f>C6*1.1</f>
        <v>16500</v>
      </c>
    </row>
    <row r="7" spans="1:9" x14ac:dyDescent="0.35">
      <c r="A7" s="21" t="s">
        <v>36</v>
      </c>
      <c r="B7" s="19" t="s">
        <v>17</v>
      </c>
      <c r="C7" s="20">
        <v>18000</v>
      </c>
      <c r="D7" s="19" t="s">
        <v>7</v>
      </c>
      <c r="E7" s="19" t="s">
        <v>18</v>
      </c>
      <c r="F7" s="18">
        <v>45303</v>
      </c>
      <c r="G7" s="17">
        <f>C7*1.1</f>
        <v>19800</v>
      </c>
      <c r="I7" s="3"/>
    </row>
    <row r="8" spans="1:9" x14ac:dyDescent="0.35">
      <c r="A8" s="21" t="s">
        <v>19</v>
      </c>
      <c r="B8" s="19" t="s">
        <v>17</v>
      </c>
      <c r="C8" s="20">
        <v>20000</v>
      </c>
      <c r="D8" s="19" t="s">
        <v>7</v>
      </c>
      <c r="E8" s="19" t="s">
        <v>20</v>
      </c>
      <c r="F8" s="18">
        <v>45363</v>
      </c>
      <c r="G8" s="17">
        <f>C8*1.2</f>
        <v>24000</v>
      </c>
    </row>
    <row r="9" spans="1:9" ht="15" thickBot="1" x14ac:dyDescent="0.4">
      <c r="A9" s="30" t="s">
        <v>21</v>
      </c>
      <c r="B9" s="31" t="s">
        <v>17</v>
      </c>
      <c r="C9" s="32">
        <v>65000</v>
      </c>
      <c r="D9" s="31" t="s">
        <v>7</v>
      </c>
      <c r="E9" s="31" t="s">
        <v>22</v>
      </c>
      <c r="F9" s="33">
        <v>44562</v>
      </c>
      <c r="G9" s="34">
        <f>C9*1.2</f>
        <v>78000</v>
      </c>
    </row>
    <row r="10" spans="1:9" ht="15" thickTop="1" x14ac:dyDescent="0.35">
      <c r="A10" s="22" t="s">
        <v>23</v>
      </c>
      <c r="B10" s="23" t="s">
        <v>6</v>
      </c>
      <c r="C10" s="24">
        <v>35000</v>
      </c>
      <c r="D10" s="23" t="s">
        <v>14</v>
      </c>
      <c r="E10" s="23" t="s">
        <v>24</v>
      </c>
      <c r="F10" s="25">
        <v>45483</v>
      </c>
      <c r="G10" s="8">
        <f>C10*1.05</f>
        <v>36750</v>
      </c>
    </row>
    <row r="11" spans="1:9" x14ac:dyDescent="0.35">
      <c r="A11" s="26" t="s">
        <v>25</v>
      </c>
      <c r="B11" s="27" t="s">
        <v>6</v>
      </c>
      <c r="C11" s="28">
        <v>12000</v>
      </c>
      <c r="D11" s="27" t="s">
        <v>14</v>
      </c>
      <c r="E11" s="27" t="s">
        <v>26</v>
      </c>
      <c r="F11" s="29">
        <v>45870</v>
      </c>
      <c r="G11" s="15">
        <f>C11*1.3</f>
        <v>15600</v>
      </c>
    </row>
    <row r="12" spans="1:9" x14ac:dyDescent="0.35">
      <c r="A12" s="26" t="s">
        <v>27</v>
      </c>
      <c r="B12" s="27" t="s">
        <v>6</v>
      </c>
      <c r="C12" s="28">
        <v>31500</v>
      </c>
      <c r="D12" s="27" t="s">
        <v>7</v>
      </c>
      <c r="E12" s="27" t="s">
        <v>28</v>
      </c>
      <c r="F12" s="29">
        <v>45558</v>
      </c>
      <c r="G12" s="9">
        <f>C12*1.1</f>
        <v>34650</v>
      </c>
    </row>
    <row r="13" spans="1:9" x14ac:dyDescent="0.35">
      <c r="A13" s="26" t="s">
        <v>29</v>
      </c>
      <c r="B13" s="27" t="s">
        <v>6</v>
      </c>
      <c r="C13" s="28">
        <v>16000</v>
      </c>
      <c r="D13" s="27" t="s">
        <v>14</v>
      </c>
      <c r="E13" s="27" t="s">
        <v>30</v>
      </c>
      <c r="F13" s="29">
        <v>45619</v>
      </c>
      <c r="G13" s="16">
        <f>C13*1.1</f>
        <v>17600</v>
      </c>
    </row>
    <row r="14" spans="1:9" x14ac:dyDescent="0.35">
      <c r="A14" s="4" t="s">
        <v>31</v>
      </c>
      <c r="B14" s="4" t="s">
        <v>17</v>
      </c>
      <c r="C14" s="5">
        <v>20000</v>
      </c>
      <c r="D14" s="4" t="s">
        <v>14</v>
      </c>
      <c r="E14" s="4" t="s">
        <v>32</v>
      </c>
      <c r="F14" s="6">
        <v>45272</v>
      </c>
      <c r="G14" s="7">
        <f>C14*1.4</f>
        <v>28000</v>
      </c>
    </row>
  </sheetData>
  <mergeCells count="1">
    <mergeCell ref="A1:G1"/>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4A2B0-97E8-4411-AAB9-FC6C0C9F5366}">
  <dimension ref="A3:B4"/>
  <sheetViews>
    <sheetView workbookViewId="0">
      <selection activeCell="L16" sqref="L16"/>
    </sheetView>
  </sheetViews>
  <sheetFormatPr defaultRowHeight="14.5" x14ac:dyDescent="0.35"/>
  <cols>
    <col min="1" max="1" width="12.36328125" bestFit="1" customWidth="1"/>
    <col min="2" max="2" width="19" bestFit="1" customWidth="1"/>
    <col min="3" max="3" width="4.6328125" bestFit="1" customWidth="1"/>
    <col min="4" max="4" width="12" bestFit="1" customWidth="1"/>
    <col min="5" max="5" width="15" bestFit="1" customWidth="1"/>
    <col min="6" max="6" width="6" bestFit="1" customWidth="1"/>
    <col min="7" max="7" width="15.08984375" bestFit="1" customWidth="1"/>
    <col min="8" max="8" width="6" bestFit="1" customWidth="1"/>
    <col min="9" max="9" width="11.36328125" bestFit="1" customWidth="1"/>
    <col min="10" max="10" width="10.7265625" bestFit="1" customWidth="1"/>
    <col min="11" max="11" width="12.08984375" bestFit="1" customWidth="1"/>
    <col min="12" max="12" width="8.26953125" bestFit="1" customWidth="1"/>
    <col min="13" max="13" width="8.08984375" bestFit="1" customWidth="1"/>
    <col min="14" max="14" width="6.7265625" bestFit="1" customWidth="1"/>
    <col min="15" max="15" width="10.7265625" bestFit="1" customWidth="1"/>
  </cols>
  <sheetData>
    <row r="3" spans="1:2" x14ac:dyDescent="0.35">
      <c r="A3" s="40" t="s">
        <v>47</v>
      </c>
      <c r="B3" t="s">
        <v>50</v>
      </c>
    </row>
    <row r="4" spans="1:2" x14ac:dyDescent="0.35">
      <c r="A4" s="41" t="s">
        <v>41</v>
      </c>
      <c r="B4" s="42">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2B141-DAB9-4C22-8EBA-EC2AAFF81E06}">
  <dimension ref="A3:B5"/>
  <sheetViews>
    <sheetView workbookViewId="0">
      <selection activeCell="M14" sqref="M14"/>
    </sheetView>
  </sheetViews>
  <sheetFormatPr defaultRowHeight="14.5" x14ac:dyDescent="0.35"/>
  <cols>
    <col min="1" max="1" width="12.36328125" bestFit="1" customWidth="1"/>
    <col min="2" max="2" width="12.08984375" bestFit="1" customWidth="1"/>
  </cols>
  <sheetData>
    <row r="3" spans="1:2" x14ac:dyDescent="0.35">
      <c r="A3" s="40" t="s">
        <v>47</v>
      </c>
      <c r="B3" t="s">
        <v>51</v>
      </c>
    </row>
    <row r="4" spans="1:2" x14ac:dyDescent="0.35">
      <c r="A4" s="41" t="s">
        <v>17</v>
      </c>
      <c r="B4" s="42">
        <v>123000</v>
      </c>
    </row>
    <row r="5" spans="1:2" x14ac:dyDescent="0.35">
      <c r="A5" s="41" t="s">
        <v>6</v>
      </c>
      <c r="B5" s="42">
        <v>214000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112A2-E286-4767-B1C8-0CB2218C4844}">
  <dimension ref="A1:T20"/>
  <sheetViews>
    <sheetView showGridLines="0" tabSelected="1" workbookViewId="0">
      <selection activeCell="C13" sqref="C13"/>
    </sheetView>
  </sheetViews>
  <sheetFormatPr defaultRowHeight="14.5" x14ac:dyDescent="0.35"/>
  <sheetData>
    <row r="1" spans="1:20" x14ac:dyDescent="0.35">
      <c r="A1" s="43"/>
      <c r="B1" s="43"/>
      <c r="C1" s="43"/>
      <c r="D1" s="43"/>
      <c r="E1" s="43"/>
      <c r="F1" s="43"/>
      <c r="G1" s="43"/>
      <c r="H1" s="43"/>
      <c r="I1" s="43"/>
      <c r="J1" s="43"/>
      <c r="K1" s="43"/>
      <c r="L1" s="43"/>
      <c r="M1" s="43"/>
      <c r="N1" s="43"/>
      <c r="O1" s="43"/>
      <c r="P1" s="43"/>
      <c r="Q1" s="43"/>
      <c r="R1" s="43"/>
      <c r="S1" s="43"/>
      <c r="T1" s="43"/>
    </row>
    <row r="2" spans="1:20" x14ac:dyDescent="0.35">
      <c r="A2" s="43"/>
      <c r="B2" s="43"/>
      <c r="C2" s="43"/>
      <c r="D2" s="43"/>
      <c r="E2" s="43"/>
      <c r="F2" s="43"/>
      <c r="G2" s="43"/>
      <c r="H2" s="43"/>
      <c r="I2" s="43"/>
      <c r="J2" s="43"/>
      <c r="K2" s="43"/>
      <c r="L2" s="43"/>
      <c r="M2" s="43"/>
      <c r="N2" s="43"/>
      <c r="O2" s="43"/>
      <c r="P2" s="43"/>
      <c r="Q2" s="43"/>
      <c r="R2" s="43"/>
      <c r="S2" s="43"/>
      <c r="T2" s="43"/>
    </row>
    <row r="3" spans="1:20" x14ac:dyDescent="0.35">
      <c r="A3" s="43"/>
      <c r="B3" s="43"/>
      <c r="C3" s="43"/>
      <c r="D3" s="43"/>
      <c r="E3" s="43"/>
      <c r="F3" s="43"/>
      <c r="G3" s="43"/>
      <c r="H3" s="43"/>
      <c r="I3" s="43"/>
      <c r="J3" s="43"/>
      <c r="K3" s="43"/>
      <c r="L3" s="43"/>
      <c r="M3" s="43"/>
      <c r="N3" s="43"/>
      <c r="O3" s="43"/>
      <c r="P3" s="43"/>
      <c r="Q3" s="43"/>
      <c r="R3" s="43"/>
      <c r="S3" s="43"/>
      <c r="T3" s="43"/>
    </row>
    <row r="4" spans="1:20" x14ac:dyDescent="0.35">
      <c r="A4" s="43"/>
      <c r="B4" s="43"/>
      <c r="C4" s="43"/>
      <c r="D4" s="43"/>
      <c r="E4" s="43"/>
      <c r="F4" s="43"/>
      <c r="G4" s="43"/>
      <c r="H4" s="43"/>
      <c r="I4" s="43"/>
      <c r="J4" s="43"/>
      <c r="K4" s="43"/>
      <c r="L4" s="43"/>
      <c r="M4" s="43"/>
      <c r="N4" s="43"/>
      <c r="O4" s="43"/>
      <c r="P4" s="43"/>
      <c r="Q4" s="43"/>
      <c r="R4" s="43"/>
      <c r="S4" s="43"/>
      <c r="T4" s="43"/>
    </row>
    <row r="5" spans="1:20" x14ac:dyDescent="0.35">
      <c r="A5" s="43"/>
      <c r="B5" s="43"/>
      <c r="C5" s="43"/>
      <c r="D5" s="43"/>
      <c r="E5" s="43"/>
      <c r="F5" s="43"/>
      <c r="G5" s="43"/>
      <c r="H5" s="43"/>
      <c r="I5" s="43"/>
      <c r="J5" s="43"/>
      <c r="K5" s="43"/>
      <c r="L5" s="43"/>
      <c r="M5" s="43"/>
      <c r="N5" s="43"/>
      <c r="O5" s="43"/>
      <c r="P5" s="43"/>
      <c r="Q5" s="43"/>
      <c r="R5" s="43"/>
      <c r="S5" s="43"/>
      <c r="T5" s="43"/>
    </row>
    <row r="6" spans="1:20" x14ac:dyDescent="0.35">
      <c r="A6" s="43"/>
      <c r="B6" s="43"/>
      <c r="C6" s="43"/>
      <c r="D6" s="43"/>
      <c r="E6" s="43"/>
      <c r="F6" s="43"/>
      <c r="G6" s="43"/>
      <c r="H6" s="43"/>
      <c r="I6" s="43"/>
      <c r="J6" s="43"/>
      <c r="K6" s="43"/>
      <c r="L6" s="43"/>
      <c r="M6" s="43"/>
      <c r="N6" s="43"/>
      <c r="O6" s="43"/>
      <c r="P6" s="43"/>
      <c r="Q6" s="43"/>
      <c r="R6" s="43"/>
      <c r="S6" s="43"/>
      <c r="T6" s="43"/>
    </row>
    <row r="7" spans="1:20" x14ac:dyDescent="0.35">
      <c r="A7" s="43"/>
      <c r="B7" s="43"/>
      <c r="C7" s="43"/>
      <c r="D7" s="43"/>
      <c r="E7" s="43"/>
      <c r="F7" s="43"/>
      <c r="G7" s="43"/>
      <c r="H7" s="43"/>
      <c r="I7" s="43"/>
      <c r="J7" s="43"/>
      <c r="K7" s="43"/>
      <c r="L7" s="43"/>
      <c r="M7" s="43"/>
      <c r="N7" s="43"/>
      <c r="O7" s="43"/>
      <c r="P7" s="43"/>
      <c r="Q7" s="43"/>
      <c r="R7" s="43"/>
      <c r="S7" s="43"/>
      <c r="T7" s="43"/>
    </row>
    <row r="8" spans="1:20" x14ac:dyDescent="0.35">
      <c r="A8" s="43"/>
      <c r="B8" s="43"/>
      <c r="C8" s="43"/>
      <c r="D8" s="43"/>
      <c r="E8" s="43"/>
      <c r="F8" s="43"/>
      <c r="G8" s="43"/>
      <c r="H8" s="43"/>
      <c r="I8" s="43"/>
      <c r="J8" s="43"/>
      <c r="K8" s="43"/>
      <c r="L8" s="43"/>
      <c r="M8" s="43"/>
      <c r="N8" s="43"/>
      <c r="O8" s="43"/>
      <c r="P8" s="43"/>
      <c r="Q8" s="43"/>
      <c r="R8" s="43"/>
      <c r="S8" s="43"/>
      <c r="T8" s="43"/>
    </row>
    <row r="9" spans="1:20" x14ac:dyDescent="0.35">
      <c r="A9" s="43"/>
      <c r="B9" s="43"/>
      <c r="C9" s="43"/>
      <c r="D9" s="43"/>
      <c r="E9" s="43"/>
      <c r="F9" s="43"/>
      <c r="G9" s="43"/>
      <c r="H9" s="43"/>
      <c r="I9" s="43"/>
      <c r="J9" s="43"/>
      <c r="K9" s="43"/>
      <c r="L9" s="43"/>
      <c r="M9" s="43"/>
      <c r="N9" s="43"/>
      <c r="O9" s="43"/>
      <c r="P9" s="43"/>
      <c r="Q9" s="43"/>
      <c r="R9" s="43"/>
      <c r="S9" s="43"/>
      <c r="T9" s="43"/>
    </row>
    <row r="10" spans="1:20" x14ac:dyDescent="0.35">
      <c r="A10" s="43"/>
      <c r="B10" s="43"/>
      <c r="C10" s="43"/>
      <c r="D10" s="43"/>
      <c r="E10" s="43"/>
      <c r="F10" s="43"/>
      <c r="G10" s="43"/>
      <c r="H10" s="43"/>
      <c r="I10" s="43"/>
      <c r="J10" s="43"/>
      <c r="K10" s="43"/>
      <c r="L10" s="43"/>
      <c r="M10" s="43"/>
      <c r="N10" s="43"/>
      <c r="O10" s="43"/>
      <c r="P10" s="43"/>
      <c r="Q10" s="43"/>
      <c r="R10" s="43"/>
      <c r="S10" s="43"/>
      <c r="T10" s="43"/>
    </row>
    <row r="11" spans="1:20" x14ac:dyDescent="0.35">
      <c r="A11" s="43"/>
      <c r="B11" s="43"/>
      <c r="C11" s="43"/>
      <c r="D11" s="43"/>
      <c r="E11" s="43"/>
      <c r="F11" s="43"/>
      <c r="G11" s="43"/>
      <c r="H11" s="43"/>
      <c r="I11" s="43"/>
      <c r="J11" s="43"/>
      <c r="K11" s="43"/>
      <c r="L11" s="43"/>
      <c r="M11" s="43"/>
      <c r="N11" s="43"/>
      <c r="O11" s="43"/>
      <c r="P11" s="43"/>
      <c r="Q11" s="43"/>
      <c r="R11" s="43"/>
      <c r="S11" s="43"/>
      <c r="T11" s="43"/>
    </row>
    <row r="12" spans="1:20" x14ac:dyDescent="0.35">
      <c r="A12" s="43"/>
      <c r="B12" s="43"/>
      <c r="C12" s="43"/>
      <c r="D12" s="43"/>
      <c r="E12" s="43"/>
      <c r="F12" s="43"/>
      <c r="G12" s="43"/>
      <c r="H12" s="43"/>
      <c r="I12" s="43"/>
      <c r="J12" s="43"/>
      <c r="K12" s="43"/>
      <c r="L12" s="43"/>
      <c r="M12" s="43"/>
      <c r="N12" s="43"/>
      <c r="O12" s="43"/>
      <c r="P12" s="43"/>
      <c r="Q12" s="43"/>
      <c r="R12" s="43"/>
      <c r="S12" s="43"/>
      <c r="T12" s="43"/>
    </row>
    <row r="13" spans="1:20" x14ac:dyDescent="0.35">
      <c r="A13" s="43"/>
      <c r="B13" s="43"/>
      <c r="C13" s="43"/>
      <c r="D13" s="43"/>
      <c r="E13" s="43"/>
      <c r="F13" s="43"/>
      <c r="G13" s="43"/>
      <c r="H13" s="43"/>
      <c r="I13" s="43"/>
      <c r="J13" s="43"/>
      <c r="K13" s="43"/>
      <c r="L13" s="43"/>
      <c r="M13" s="43"/>
      <c r="N13" s="43"/>
      <c r="O13" s="43"/>
      <c r="P13" s="43"/>
      <c r="Q13" s="43"/>
      <c r="R13" s="43"/>
      <c r="S13" s="43"/>
      <c r="T13" s="43"/>
    </row>
    <row r="14" spans="1:20" x14ac:dyDescent="0.35">
      <c r="A14" s="43"/>
      <c r="B14" s="43"/>
      <c r="C14" s="43"/>
      <c r="D14" s="43"/>
      <c r="E14" s="43"/>
      <c r="F14" s="43"/>
      <c r="G14" s="43"/>
      <c r="H14" s="43"/>
      <c r="I14" s="43"/>
      <c r="J14" s="43"/>
      <c r="K14" s="43"/>
      <c r="L14" s="43"/>
      <c r="M14" s="43"/>
      <c r="N14" s="43"/>
      <c r="O14" s="43"/>
      <c r="P14" s="43"/>
      <c r="Q14" s="43"/>
      <c r="R14" s="43"/>
      <c r="S14" s="43"/>
      <c r="T14" s="43"/>
    </row>
    <row r="15" spans="1:20" x14ac:dyDescent="0.35">
      <c r="A15" s="43"/>
      <c r="B15" s="43"/>
      <c r="C15" s="43"/>
      <c r="D15" s="43"/>
      <c r="E15" s="43"/>
      <c r="F15" s="43"/>
      <c r="G15" s="43"/>
      <c r="H15" s="43"/>
      <c r="I15" s="43"/>
      <c r="J15" s="43"/>
      <c r="K15" s="43"/>
      <c r="L15" s="43"/>
      <c r="M15" s="43"/>
      <c r="N15" s="43"/>
      <c r="O15" s="43"/>
      <c r="P15" s="43"/>
      <c r="Q15" s="43"/>
      <c r="R15" s="43"/>
      <c r="S15" s="43"/>
      <c r="T15" s="43"/>
    </row>
    <row r="16" spans="1:20" x14ac:dyDescent="0.35">
      <c r="A16" s="43"/>
      <c r="B16" s="43"/>
      <c r="C16" s="43"/>
      <c r="D16" s="43"/>
      <c r="E16" s="43"/>
      <c r="F16" s="43"/>
      <c r="G16" s="43"/>
      <c r="H16" s="43"/>
      <c r="I16" s="43"/>
      <c r="J16" s="43"/>
      <c r="K16" s="43"/>
      <c r="L16" s="43"/>
      <c r="M16" s="43"/>
      <c r="N16" s="43"/>
      <c r="O16" s="43"/>
      <c r="P16" s="43"/>
      <c r="Q16" s="43"/>
      <c r="R16" s="43"/>
      <c r="S16" s="43"/>
      <c r="T16" s="43"/>
    </row>
    <row r="17" spans="1:20" x14ac:dyDescent="0.35">
      <c r="A17" s="43"/>
      <c r="B17" s="43"/>
      <c r="C17" s="43"/>
      <c r="D17" s="43"/>
      <c r="E17" s="43"/>
      <c r="F17" s="43"/>
      <c r="G17" s="43"/>
      <c r="H17" s="43"/>
      <c r="I17" s="43"/>
      <c r="J17" s="43"/>
      <c r="K17" s="43"/>
      <c r="L17" s="43"/>
      <c r="M17" s="43"/>
      <c r="N17" s="43"/>
      <c r="O17" s="43"/>
      <c r="P17" s="43"/>
      <c r="Q17" s="43"/>
      <c r="R17" s="43"/>
      <c r="S17" s="43"/>
      <c r="T17" s="43"/>
    </row>
    <row r="18" spans="1:20" x14ac:dyDescent="0.35">
      <c r="A18" s="43"/>
      <c r="B18" s="43"/>
      <c r="C18" s="43"/>
      <c r="D18" s="43"/>
      <c r="E18" s="43"/>
      <c r="F18" s="43"/>
      <c r="G18" s="43"/>
      <c r="H18" s="43"/>
      <c r="I18" s="43"/>
      <c r="J18" s="43"/>
      <c r="K18" s="43"/>
      <c r="L18" s="43"/>
      <c r="M18" s="43"/>
      <c r="N18" s="43"/>
      <c r="O18" s="43"/>
      <c r="P18" s="43"/>
      <c r="Q18" s="43"/>
      <c r="R18" s="43"/>
      <c r="S18" s="43"/>
      <c r="T18" s="43"/>
    </row>
    <row r="19" spans="1:20" x14ac:dyDescent="0.35">
      <c r="A19" s="43"/>
      <c r="B19" s="43"/>
      <c r="C19" s="43"/>
      <c r="D19" s="43"/>
      <c r="E19" s="43"/>
      <c r="F19" s="43"/>
      <c r="G19" s="43"/>
      <c r="H19" s="43"/>
      <c r="I19" s="43"/>
      <c r="J19" s="43"/>
      <c r="K19" s="43"/>
      <c r="L19" s="43"/>
      <c r="M19" s="43"/>
      <c r="N19" s="43"/>
      <c r="O19" s="43"/>
      <c r="P19" s="43"/>
      <c r="Q19" s="43"/>
      <c r="R19" s="43"/>
      <c r="S19" s="43"/>
      <c r="T19" s="43"/>
    </row>
    <row r="20" spans="1:20" x14ac:dyDescent="0.35">
      <c r="A20" s="43"/>
      <c r="B20" s="43"/>
      <c r="C20" s="43"/>
      <c r="D20" s="43"/>
      <c r="E20" s="43"/>
      <c r="F20" s="43"/>
      <c r="G20" s="43"/>
      <c r="H20" s="43"/>
      <c r="I20" s="43"/>
      <c r="J20" s="43"/>
      <c r="K20" s="43"/>
      <c r="L20" s="43"/>
      <c r="M20" s="43"/>
      <c r="N20" s="43"/>
      <c r="O20" s="43"/>
      <c r="P20" s="43"/>
      <c r="Q20" s="43"/>
      <c r="R20" s="43"/>
      <c r="S20" s="43"/>
      <c r="T20" s="4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5F806-0771-458A-9F75-79B21ADB35D1}">
  <dimension ref="A3:D16"/>
  <sheetViews>
    <sheetView workbookViewId="0">
      <selection activeCell="O19" sqref="O19"/>
    </sheetView>
  </sheetViews>
  <sheetFormatPr defaultRowHeight="14.5" x14ac:dyDescent="0.35"/>
  <cols>
    <col min="1" max="1" width="19" bestFit="1" customWidth="1"/>
    <col min="2" max="2" width="15.26953125" bestFit="1" customWidth="1"/>
    <col min="3" max="3" width="5.26953125" bestFit="1" customWidth="1"/>
    <col min="4" max="4" width="10.7265625" bestFit="1" customWidth="1"/>
  </cols>
  <sheetData>
    <row r="3" spans="1:4" x14ac:dyDescent="0.35">
      <c r="A3" s="40" t="s">
        <v>50</v>
      </c>
      <c r="B3" s="40" t="s">
        <v>49</v>
      </c>
    </row>
    <row r="4" spans="1:4" x14ac:dyDescent="0.35">
      <c r="A4" s="40" t="s">
        <v>47</v>
      </c>
      <c r="B4" t="s">
        <v>7</v>
      </c>
      <c r="C4" t="s">
        <v>14</v>
      </c>
      <c r="D4" t="s">
        <v>48</v>
      </c>
    </row>
    <row r="5" spans="1:4" x14ac:dyDescent="0.35">
      <c r="A5" s="41" t="s">
        <v>19</v>
      </c>
      <c r="B5" s="42">
        <v>1</v>
      </c>
      <c r="C5" s="42"/>
      <c r="D5" s="42">
        <v>1</v>
      </c>
    </row>
    <row r="6" spans="1:4" x14ac:dyDescent="0.35">
      <c r="A6" s="41" t="s">
        <v>29</v>
      </c>
      <c r="B6" s="42"/>
      <c r="C6" s="42">
        <v>1</v>
      </c>
      <c r="D6" s="42">
        <v>1</v>
      </c>
    </row>
    <row r="7" spans="1:4" x14ac:dyDescent="0.35">
      <c r="A7" s="41" t="s">
        <v>13</v>
      </c>
      <c r="B7" s="42"/>
      <c r="C7" s="42">
        <v>1</v>
      </c>
      <c r="D7" s="42">
        <v>1</v>
      </c>
    </row>
    <row r="8" spans="1:4" x14ac:dyDescent="0.35">
      <c r="A8" s="41" t="s">
        <v>21</v>
      </c>
      <c r="B8" s="42">
        <v>1</v>
      </c>
      <c r="C8" s="42"/>
      <c r="D8" s="42">
        <v>1</v>
      </c>
    </row>
    <row r="9" spans="1:4" x14ac:dyDescent="0.35">
      <c r="A9" s="41" t="s">
        <v>27</v>
      </c>
      <c r="B9" s="42">
        <v>1</v>
      </c>
      <c r="C9" s="42"/>
      <c r="D9" s="42">
        <v>1</v>
      </c>
    </row>
    <row r="10" spans="1:4" x14ac:dyDescent="0.35">
      <c r="A10" s="41" t="s">
        <v>25</v>
      </c>
      <c r="B10" s="42"/>
      <c r="C10" s="42">
        <v>1</v>
      </c>
      <c r="D10" s="42">
        <v>1</v>
      </c>
    </row>
    <row r="11" spans="1:4" x14ac:dyDescent="0.35">
      <c r="A11" s="41" t="s">
        <v>10</v>
      </c>
      <c r="B11" s="42">
        <v>1</v>
      </c>
      <c r="C11" s="42"/>
      <c r="D11" s="42">
        <v>1</v>
      </c>
    </row>
    <row r="12" spans="1:4" x14ac:dyDescent="0.35">
      <c r="A12" s="41" t="s">
        <v>5</v>
      </c>
      <c r="B12" s="42">
        <v>1</v>
      </c>
      <c r="C12" s="42"/>
      <c r="D12" s="42">
        <v>1</v>
      </c>
    </row>
    <row r="13" spans="1:4" x14ac:dyDescent="0.35">
      <c r="A13" s="41" t="s">
        <v>11</v>
      </c>
      <c r="B13" s="42">
        <v>1</v>
      </c>
      <c r="C13" s="42"/>
      <c r="D13" s="42">
        <v>1</v>
      </c>
    </row>
    <row r="14" spans="1:4" x14ac:dyDescent="0.35">
      <c r="A14" s="41" t="s">
        <v>23</v>
      </c>
      <c r="B14" s="42"/>
      <c r="C14" s="42">
        <v>1</v>
      </c>
      <c r="D14" s="42">
        <v>1</v>
      </c>
    </row>
    <row r="15" spans="1:4" x14ac:dyDescent="0.35">
      <c r="A15" s="41" t="s">
        <v>31</v>
      </c>
      <c r="B15" s="42"/>
      <c r="C15" s="42">
        <v>1</v>
      </c>
      <c r="D15" s="42">
        <v>1</v>
      </c>
    </row>
    <row r="16" spans="1:4" x14ac:dyDescent="0.35">
      <c r="A16" s="41" t="s">
        <v>16</v>
      </c>
      <c r="B16" s="42">
        <v>1</v>
      </c>
      <c r="C16" s="42"/>
      <c r="D16" s="4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863B5-2FD6-41EC-93C1-F0FFADAEE215}">
  <dimension ref="A2:K14"/>
  <sheetViews>
    <sheetView workbookViewId="0">
      <selection activeCell="A2" sqref="A2:I14"/>
    </sheetView>
  </sheetViews>
  <sheetFormatPr defaultRowHeight="14.5" x14ac:dyDescent="0.35"/>
  <cols>
    <col min="1" max="1" width="10.54296875" customWidth="1"/>
    <col min="2" max="2" width="18.7265625" bestFit="1" customWidth="1"/>
    <col min="3" max="3" width="8.26953125" bestFit="1" customWidth="1"/>
    <col min="4" max="4" width="9" customWidth="1"/>
    <col min="5" max="5" width="12.90625" customWidth="1"/>
    <col min="6" max="6" width="9.6328125" customWidth="1"/>
    <col min="7" max="7" width="15.08984375" bestFit="1" customWidth="1"/>
    <col min="8" max="8" width="17" bestFit="1" customWidth="1"/>
    <col min="9" max="9" width="21.26953125" bestFit="1" customWidth="1"/>
    <col min="10" max="10" width="11.453125" customWidth="1"/>
    <col min="11" max="11" width="10.26953125" bestFit="1" customWidth="1"/>
  </cols>
  <sheetData>
    <row r="2" spans="1:11" x14ac:dyDescent="0.35">
      <c r="A2" t="s">
        <v>46</v>
      </c>
      <c r="B2" t="s">
        <v>0</v>
      </c>
      <c r="C2" t="s">
        <v>37</v>
      </c>
      <c r="D2" t="s">
        <v>4</v>
      </c>
      <c r="E2" t="s">
        <v>2</v>
      </c>
      <c r="F2" t="s">
        <v>3</v>
      </c>
      <c r="G2" t="s">
        <v>1</v>
      </c>
      <c r="H2" t="s">
        <v>33</v>
      </c>
      <c r="I2" t="s">
        <v>34</v>
      </c>
    </row>
    <row r="3" spans="1:11" x14ac:dyDescent="0.35">
      <c r="A3">
        <v>1</v>
      </c>
      <c r="B3" t="s">
        <v>5</v>
      </c>
      <c r="C3" t="s">
        <v>38</v>
      </c>
      <c r="D3" t="s">
        <v>6</v>
      </c>
      <c r="E3">
        <v>45000</v>
      </c>
      <c r="F3" t="s">
        <v>7</v>
      </c>
      <c r="G3" t="s">
        <v>8</v>
      </c>
      <c r="H3" s="38">
        <v>45820</v>
      </c>
      <c r="I3">
        <f>E3*1.3</f>
        <v>58500</v>
      </c>
    </row>
    <row r="4" spans="1:11" x14ac:dyDescent="0.35">
      <c r="A4">
        <v>2</v>
      </c>
      <c r="B4" t="s">
        <v>11</v>
      </c>
      <c r="C4" t="s">
        <v>38</v>
      </c>
      <c r="D4" t="s">
        <v>6</v>
      </c>
      <c r="E4">
        <v>30000</v>
      </c>
      <c r="F4" t="s">
        <v>7</v>
      </c>
      <c r="G4" t="s">
        <v>9</v>
      </c>
      <c r="H4" s="38">
        <v>45841</v>
      </c>
      <c r="I4">
        <f>E4*1.1</f>
        <v>33000</v>
      </c>
    </row>
    <row r="5" spans="1:11" x14ac:dyDescent="0.35">
      <c r="A5">
        <v>3</v>
      </c>
      <c r="B5" t="s">
        <v>10</v>
      </c>
      <c r="C5" t="s">
        <v>39</v>
      </c>
      <c r="D5" t="s">
        <v>6</v>
      </c>
      <c r="E5">
        <v>29500</v>
      </c>
      <c r="F5" t="s">
        <v>7</v>
      </c>
      <c r="G5" t="s">
        <v>12</v>
      </c>
      <c r="H5" s="38">
        <v>45911</v>
      </c>
      <c r="I5">
        <f>E5*1.1</f>
        <v>32450.000000000004</v>
      </c>
    </row>
    <row r="6" spans="1:11" x14ac:dyDescent="0.35">
      <c r="A6">
        <v>4</v>
      </c>
      <c r="B6" t="s">
        <v>13</v>
      </c>
      <c r="C6" t="s">
        <v>40</v>
      </c>
      <c r="D6" t="s">
        <v>6</v>
      </c>
      <c r="E6">
        <v>15000</v>
      </c>
      <c r="F6" t="s">
        <v>14</v>
      </c>
      <c r="G6" t="s">
        <v>15</v>
      </c>
      <c r="H6" s="38">
        <v>45921</v>
      </c>
      <c r="I6">
        <f>E6*1.1</f>
        <v>16500</v>
      </c>
    </row>
    <row r="7" spans="1:11" x14ac:dyDescent="0.35">
      <c r="A7">
        <v>5</v>
      </c>
      <c r="B7" t="s">
        <v>16</v>
      </c>
      <c r="C7" t="s">
        <v>40</v>
      </c>
      <c r="D7" t="s">
        <v>17</v>
      </c>
      <c r="E7">
        <v>18000</v>
      </c>
      <c r="F7" t="s">
        <v>7</v>
      </c>
      <c r="G7" t="s">
        <v>18</v>
      </c>
      <c r="H7" s="38">
        <v>45303</v>
      </c>
      <c r="I7">
        <f>E7*1.1</f>
        <v>19800</v>
      </c>
    </row>
    <row r="8" spans="1:11" x14ac:dyDescent="0.35">
      <c r="A8">
        <v>6</v>
      </c>
      <c r="B8" t="s">
        <v>19</v>
      </c>
      <c r="C8" t="s">
        <v>41</v>
      </c>
      <c r="D8" t="s">
        <v>17</v>
      </c>
      <c r="E8">
        <v>20000</v>
      </c>
      <c r="F8" t="s">
        <v>7</v>
      </c>
      <c r="G8" t="s">
        <v>20</v>
      </c>
      <c r="H8" s="38">
        <v>45363</v>
      </c>
      <c r="I8">
        <f>E8*1.2</f>
        <v>24000</v>
      </c>
      <c r="J8" s="37"/>
      <c r="K8" s="3"/>
    </row>
    <row r="9" spans="1:11" x14ac:dyDescent="0.35">
      <c r="A9">
        <v>7</v>
      </c>
      <c r="B9" t="s">
        <v>21</v>
      </c>
      <c r="C9" t="s">
        <v>42</v>
      </c>
      <c r="D9" t="s">
        <v>17</v>
      </c>
      <c r="E9">
        <v>65000</v>
      </c>
      <c r="F9" t="s">
        <v>7</v>
      </c>
      <c r="G9" t="s">
        <v>22</v>
      </c>
      <c r="H9" s="38">
        <v>44562</v>
      </c>
      <c r="I9">
        <f>E9*1.2</f>
        <v>78000</v>
      </c>
    </row>
    <row r="10" spans="1:11" x14ac:dyDescent="0.35">
      <c r="A10">
        <v>8</v>
      </c>
      <c r="B10" t="s">
        <v>23</v>
      </c>
      <c r="C10" t="s">
        <v>43</v>
      </c>
      <c r="D10" t="s">
        <v>6</v>
      </c>
      <c r="E10">
        <v>35000</v>
      </c>
      <c r="F10" t="s">
        <v>14</v>
      </c>
      <c r="G10" t="s">
        <v>24</v>
      </c>
      <c r="H10" s="38">
        <v>45483</v>
      </c>
      <c r="I10">
        <f>E10*1.05</f>
        <v>36750</v>
      </c>
    </row>
    <row r="11" spans="1:11" x14ac:dyDescent="0.35">
      <c r="A11">
        <v>9</v>
      </c>
      <c r="B11" t="s">
        <v>25</v>
      </c>
      <c r="C11" t="s">
        <v>39</v>
      </c>
      <c r="D11" t="s">
        <v>6</v>
      </c>
      <c r="E11">
        <v>12000</v>
      </c>
      <c r="F11" t="s">
        <v>14</v>
      </c>
      <c r="G11" t="s">
        <v>26</v>
      </c>
      <c r="H11" s="38">
        <v>45870</v>
      </c>
      <c r="I11">
        <f>E11*1.3</f>
        <v>15600</v>
      </c>
    </row>
    <row r="12" spans="1:11" x14ac:dyDescent="0.35">
      <c r="A12">
        <v>10</v>
      </c>
      <c r="B12" t="s">
        <v>27</v>
      </c>
      <c r="C12" t="s">
        <v>39</v>
      </c>
      <c r="D12" t="s">
        <v>6</v>
      </c>
      <c r="E12">
        <v>31500</v>
      </c>
      <c r="F12" t="s">
        <v>7</v>
      </c>
      <c r="G12" t="s">
        <v>28</v>
      </c>
      <c r="H12" s="38">
        <v>45558</v>
      </c>
      <c r="I12">
        <f>E12*1.1</f>
        <v>34650</v>
      </c>
    </row>
    <row r="13" spans="1:11" x14ac:dyDescent="0.35">
      <c r="A13">
        <v>11</v>
      </c>
      <c r="B13" t="s">
        <v>29</v>
      </c>
      <c r="C13" t="s">
        <v>44</v>
      </c>
      <c r="D13" t="s">
        <v>6</v>
      </c>
      <c r="E13">
        <v>16000</v>
      </c>
      <c r="F13" t="s">
        <v>14</v>
      </c>
      <c r="G13" t="s">
        <v>30</v>
      </c>
      <c r="H13" s="38">
        <v>45619</v>
      </c>
      <c r="I13">
        <f>E13*1.1</f>
        <v>17600</v>
      </c>
    </row>
    <row r="14" spans="1:11" x14ac:dyDescent="0.35">
      <c r="A14">
        <v>12</v>
      </c>
      <c r="B14" t="s">
        <v>31</v>
      </c>
      <c r="C14" t="s">
        <v>45</v>
      </c>
      <c r="D14" t="s">
        <v>17</v>
      </c>
      <c r="E14">
        <v>20000</v>
      </c>
      <c r="F14" t="s">
        <v>14</v>
      </c>
      <c r="G14" t="s">
        <v>32</v>
      </c>
      <c r="H14" s="38">
        <v>45272</v>
      </c>
      <c r="I14">
        <f>E14*1.4</f>
        <v>28000</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city</vt:lpstr>
      <vt:lpstr>salary</vt:lpstr>
      <vt:lpstr>Report</vt:lpstr>
      <vt:lpstr>Shift</vt:lpstr>
      <vt:lpstr>Proccess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Irshad Alam</dc:creator>
  <cp:lastModifiedBy>Md Irshad Alam</cp:lastModifiedBy>
  <dcterms:created xsi:type="dcterms:W3CDTF">2025-03-20T09:52:26Z</dcterms:created>
  <dcterms:modified xsi:type="dcterms:W3CDTF">2025-04-03T11:21:06Z</dcterms:modified>
</cp:coreProperties>
</file>