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13_ncr:1_{00D20826-21AF-479A-84A8-06552EE42A2F}" xr6:coauthVersionLast="47" xr6:coauthVersionMax="47" xr10:uidLastSave="{00000000-0000-0000-0000-000000000000}"/>
  <bookViews>
    <workbookView xWindow="-108" yWindow="-108" windowWidth="41496" windowHeight="16776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51" i="1" l="1"/>
  <c r="K350" i="1"/>
  <c r="K347" i="1"/>
  <c r="K346" i="1"/>
  <c r="K343" i="1"/>
  <c r="K342" i="1"/>
  <c r="K339" i="1"/>
  <c r="K338" i="1"/>
  <c r="K335" i="1"/>
  <c r="K334" i="1"/>
  <c r="K331" i="1"/>
  <c r="K327" i="1"/>
  <c r="K330" i="1"/>
  <c r="L326" i="1"/>
  <c r="K326" i="1"/>
  <c r="F92" i="2" l="1"/>
  <c r="E93" i="2" s="1"/>
  <c r="E92" i="2"/>
  <c r="D92" i="2"/>
  <c r="D93" i="2" s="1"/>
  <c r="C92" i="2"/>
  <c r="B92" i="2"/>
  <c r="B93" i="2" s="1"/>
  <c r="E90" i="2"/>
  <c r="D90" i="2"/>
  <c r="F89" i="2"/>
  <c r="E89" i="2"/>
  <c r="D89" i="2"/>
  <c r="C89" i="2"/>
  <c r="C90" i="2" s="1"/>
  <c r="B89" i="2"/>
  <c r="B90" i="2" s="1"/>
  <c r="B87" i="2"/>
  <c r="F86" i="2"/>
  <c r="E87" i="2" s="1"/>
  <c r="E86" i="2"/>
  <c r="D86" i="2"/>
  <c r="C86" i="2"/>
  <c r="B86" i="2"/>
  <c r="F83" i="2"/>
  <c r="F82" i="2"/>
  <c r="F81" i="2"/>
  <c r="F80" i="2"/>
  <c r="F79" i="2"/>
  <c r="F78" i="2"/>
  <c r="D78" i="2"/>
  <c r="C78" i="2"/>
  <c r="B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Y50" i="2"/>
  <c r="Z50" i="2" s="1"/>
  <c r="W50" i="2"/>
  <c r="V50" i="2"/>
  <c r="U50" i="2"/>
  <c r="T50" i="2"/>
  <c r="F50" i="2"/>
  <c r="Z49" i="2"/>
  <c r="Y49" i="2"/>
  <c r="W49" i="2"/>
  <c r="V49" i="2"/>
  <c r="U49" i="2"/>
  <c r="T49" i="2"/>
  <c r="F49" i="2"/>
  <c r="Z48" i="2"/>
  <c r="Y48" i="2"/>
  <c r="W48" i="2"/>
  <c r="V48" i="2"/>
  <c r="U48" i="2"/>
  <c r="T48" i="2"/>
  <c r="F48" i="2"/>
  <c r="Y47" i="2"/>
  <c r="W47" i="2"/>
  <c r="V47" i="2"/>
  <c r="U47" i="2"/>
  <c r="T47" i="2"/>
  <c r="F47" i="2"/>
  <c r="Z46" i="2"/>
  <c r="Y46" i="2"/>
  <c r="W46" i="2"/>
  <c r="V46" i="2"/>
  <c r="U46" i="2"/>
  <c r="T46" i="2"/>
  <c r="F46" i="2"/>
  <c r="Z45" i="2"/>
  <c r="Y45" i="2"/>
  <c r="W45" i="2"/>
  <c r="V45" i="2"/>
  <c r="U45" i="2"/>
  <c r="T45" i="2"/>
  <c r="F45" i="2"/>
  <c r="Y44" i="2"/>
  <c r="Z44" i="2" s="1"/>
  <c r="W44" i="2"/>
  <c r="V44" i="2"/>
  <c r="U44" i="2"/>
  <c r="T44" i="2"/>
  <c r="F44" i="2"/>
  <c r="Y43" i="2"/>
  <c r="Z43" i="2" s="1"/>
  <c r="W43" i="2"/>
  <c r="V43" i="2"/>
  <c r="U43" i="2"/>
  <c r="T43" i="2"/>
  <c r="F43" i="2"/>
  <c r="Z42" i="2"/>
  <c r="Y42" i="2"/>
  <c r="W42" i="2"/>
  <c r="V42" i="2"/>
  <c r="U42" i="2"/>
  <c r="T42" i="2"/>
  <c r="F42" i="2"/>
  <c r="Z41" i="2"/>
  <c r="Y41" i="2"/>
  <c r="W41" i="2"/>
  <c r="V41" i="2"/>
  <c r="U41" i="2"/>
  <c r="T41" i="2"/>
  <c r="F41" i="2"/>
  <c r="Z40" i="2"/>
  <c r="Y40" i="2"/>
  <c r="W40" i="2"/>
  <c r="V40" i="2"/>
  <c r="U40" i="2"/>
  <c r="T40" i="2"/>
  <c r="F40" i="2"/>
  <c r="Y39" i="2"/>
  <c r="Z39" i="2" s="1"/>
  <c r="W39" i="2"/>
  <c r="V39" i="2"/>
  <c r="U39" i="2"/>
  <c r="T39" i="2"/>
  <c r="F39" i="2"/>
  <c r="Y38" i="2"/>
  <c r="Z38" i="2" s="1"/>
  <c r="W38" i="2"/>
  <c r="V38" i="2"/>
  <c r="U38" i="2"/>
  <c r="T38" i="2"/>
  <c r="F38" i="2"/>
  <c r="Y37" i="2"/>
  <c r="Y93" i="2" s="1"/>
  <c r="Z93" i="2" s="1"/>
  <c r="W37" i="2"/>
  <c r="V37" i="2"/>
  <c r="U37" i="2"/>
  <c r="T37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334" i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33" i="1"/>
  <c r="B332" i="1"/>
  <c r="B331" i="1"/>
  <c r="B330" i="1"/>
  <c r="A82" i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78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22" i="1"/>
  <c r="C87" i="2" l="1"/>
  <c r="D87" i="2"/>
  <c r="C93" i="2"/>
  <c r="Z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2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Tahoma"/>
            <family val="2"/>
            <charset val="1"/>
          </rPr>
          <t>Solar conjunction</t>
        </r>
      </text>
    </comment>
    <comment ref="B73" authorId="0" shapeId="0" xr:uid="{00000000-0006-0000-0000-000004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Tahoma"/>
            <family val="2"/>
            <charset val="1"/>
          </rPr>
          <t>Solar Conjunction</t>
        </r>
      </text>
    </comment>
    <comment ref="B74" authorId="0" shapeId="0" xr:uid="{00000000-0006-0000-0000-000005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Tahoma"/>
            <family val="2"/>
            <charset val="1"/>
          </rPr>
          <t xml:space="preserve">Solar Conjunction
</t>
        </r>
      </text>
    </comment>
    <comment ref="B87" authorId="0" shapeId="0" xr:uid="{00000000-0006-0000-0000-000006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B111" authorId="0" shapeId="0" xr:uid="{00000000-0006-0000-0000-000007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Calibri"/>
            <family val="2"/>
            <charset val="1"/>
          </rPr>
          <t>Equatorial Occultations during the whole STP.</t>
        </r>
      </text>
    </comment>
    <comment ref="B128" authorId="0" shapeId="0" xr:uid="{00000000-0006-0000-0000-000008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Calibri"/>
            <family val="2"/>
            <charset val="1"/>
          </rPr>
          <t xml:space="preserve">Equatorial Occultations during the whole STP.
</t>
        </r>
      </text>
    </comment>
    <comment ref="B166" authorId="0" shapeId="0" xr:uid="{00000000-0006-0000-0000-000009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Calibri"/>
            <family val="2"/>
            <charset val="1"/>
          </rPr>
          <t>Equatorial Occultations during the whole STP.</t>
        </r>
      </text>
    </comment>
    <comment ref="B168" authorId="0" shapeId="0" xr:uid="{00000000-0006-0000-0000-00000A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Calibri"/>
            <family val="2"/>
            <charset val="1"/>
          </rPr>
          <t xml:space="preserve">Equatorial Occultations during the whole STP.
</t>
        </r>
      </text>
    </comment>
    <comment ref="B176" authorId="0" shapeId="0" xr:uid="{00000000-0006-0000-0000-00000B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STP starting with OCM for inclination change.</t>
        </r>
      </text>
    </comment>
    <comment ref="B177" authorId="0" shapeId="0" xr:uid="{00000000-0006-0000-0000-00000C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STP starting with OCM for inclination change.</t>
        </r>
      </text>
    </comment>
    <comment ref="B178" authorId="0" shapeId="0" xr:uid="{00000000-0006-0000-0000-00000D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STP starting with OCM for inclination change.</t>
        </r>
      </text>
    </comment>
    <comment ref="B182" authorId="0" shapeId="0" xr:uid="{00000000-0006-0000-0000-00000E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Solar Conjunction
 </t>
        </r>
      </text>
    </comment>
    <comment ref="B183" authorId="0" shapeId="0" xr:uid="{00000000-0006-0000-0000-00000F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Solar Conjunction</t>
        </r>
      </text>
    </comment>
    <comment ref="B184" authorId="0" shapeId="0" xr:uid="{00000000-0006-0000-0000-000010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No special pointings after solar conjunction.</t>
        </r>
      </text>
    </comment>
    <comment ref="B185" authorId="0" shapeId="0" xr:uid="{00000000-0006-0000-0000-00001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B225" authorId="0" shapeId="0" xr:uid="{00000000-0006-0000-0000-000012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B227" authorId="0" shapeId="0" xr:uid="{00000000-0006-0000-0000-000013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G246" authorId="0" shapeId="0" xr:uid="{00000000-0006-0000-0000-00002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NOMAD: Deimos linescan is a test, TBC if we'll continue using it.</t>
        </r>
      </text>
    </comment>
    <comment ref="G250" authorId="0" shapeId="0" xr:uid="{00000000-0006-0000-0000-000022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NOMAD: Applicable from MTP063 onward when we have 2 UVIS-led moon pointings:
However, if there are no Deimos opportunities with a phase angle &lt; 40 degrees (let’s say for at least ¾ of the pointing duration) then switch the Deimos observation to Phobos observation (linescan, with a 90 degree rotation in the boresight w.r.t. other linescan)
</t>
        </r>
      </text>
    </comment>
    <comment ref="E254" authorId="0" shapeId="0" xr:uid="{00000000-0006-0000-0000-00001B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Linescans cannot be implemented since beta&lt;45deg during the whole period.</t>
        </r>
      </text>
    </comment>
    <comment ref="B270" authorId="0" shapeId="0" xr:uid="{00000000-0006-0000-0000-000014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A274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Until MTP069 the table includes the actually implemented pointings.
</t>
        </r>
      </text>
    </comment>
    <comment ref="E282" authorId="0" shapeId="0" xr:uid="{00000000-0006-0000-0000-00001C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No periods with beta&gt;45deg available for (Sun) calibration pointings with STR blinding avoidance.</t>
        </r>
      </text>
    </comment>
    <comment ref="B287" authorId="0" shapeId="0" xr:uid="{00000000-0006-0000-0000-000015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B292" authorId="0" shapeId="0" xr:uid="{00000000-0006-0000-0000-000016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Solar Conjunction.</t>
        </r>
      </text>
    </comment>
    <comment ref="B293" authorId="0" shapeId="0" xr:uid="{00000000-0006-0000-0000-000017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Solar Conjunction.</t>
        </r>
      </text>
    </comment>
    <comment ref="B294" authorId="0" shapeId="0" xr:uid="{00000000-0006-0000-0000-000018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no special pointings (after solar conjunction)</t>
        </r>
      </text>
    </comment>
    <comment ref="B295" authorId="0" shapeId="0" xr:uid="{00000000-0006-0000-0000-000019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no special pointings (after solar conjunction)
</t>
        </r>
      </text>
    </comment>
    <comment ref="E306" authorId="0" shapeId="0" xr:uid="{00000000-0006-0000-0000-00001D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No periods with beta&gt;45deg available for (Sun) calibration pointings with STR blinding avoidance.
</t>
        </r>
      </text>
    </comment>
    <comment ref="B310" authorId="0" shapeId="0" xr:uid="{00000000-0006-0000-0000-00001A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A314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Tahoma"/>
            <family val="2"/>
            <charset val="1"/>
          </rPr>
          <t xml:space="preserve">SP implemented so far.
</t>
        </r>
      </text>
    </comment>
    <comment ref="E314" authorId="0" shapeId="0" xr:uid="{00000000-0006-0000-0000-00001E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No periods with beta&gt;45deg available for (Sun) calibration pointings with STR blinding avoidance.
</t>
        </r>
      </text>
    </comment>
    <comment ref="E322" authorId="0" shapeId="0" xr:uid="{00000000-0006-0000-0000-00001F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(Almost) no periods with beta&gt;45deg available for (Sun) calibration pointings with STR blinding avoidance.
</t>
        </r>
      </text>
    </comment>
  </commentList>
</comments>
</file>

<file path=xl/sharedStrings.xml><?xml version="1.0" encoding="utf-8"?>
<sst xmlns="http://schemas.openxmlformats.org/spreadsheetml/2006/main" count="546" uniqueCount="183">
  <si>
    <t>MTP</t>
  </si>
  <si>
    <t>STP</t>
  </si>
  <si>
    <t>Beta</t>
  </si>
  <si>
    <t>N of Sp. P.</t>
  </si>
  <si>
    <t>Cal. Pointing Requests</t>
  </si>
  <si>
    <t>Limb Pointing Requests</t>
  </si>
  <si>
    <t>Phobos/Deimos Requests</t>
  </si>
  <si>
    <t>Other Pointing Requests</t>
  </si>
  <si>
    <t>low</t>
  </si>
  <si>
    <t>1 ACS TIRVIM Boresight                       1 ACS LINESCAN                                    1 NOMAD SO LINESCAN                         1 NOMAD UVIS LINESCAN</t>
  </si>
  <si>
    <t>medium</t>
  </si>
  <si>
    <t>high</t>
  </si>
  <si>
    <t xml:space="preserve">1 ACS TIRVIM Boresight                                                        1 NOMAD SO LINESCAN                         </t>
  </si>
  <si>
    <t>1 ACS TIRVIM Boresight                       1 ACS LINESCAN                                    1 NOMAD FREQSCAN                         1 NOMAD UVIS LINESCAN</t>
  </si>
  <si>
    <t xml:space="preserve">1 ACS LINESCAN                                    1 NOMAD FREQSCAN                         </t>
  </si>
  <si>
    <t xml:space="preserve">2 NOMAD UVIS LINESCAN </t>
  </si>
  <si>
    <t>1 ACS TIRVIM Boresight                              3 NOMAD FREQSCAN</t>
  </si>
  <si>
    <t>4 NOMAD FREQSCAN</t>
  </si>
  <si>
    <t>2 NOMAD UVIS LINESCAN                2 NOMAD FREQSCAN</t>
  </si>
  <si>
    <t>1 ACS LINESCAN                                      1 NOMAD FREQSCAN                                            2 NOMAD UVIS LINESCAN</t>
  </si>
  <si>
    <t xml:space="preserve">1 ACS LINESCAN                                   3 NOMAD FREQSCAN                                            </t>
  </si>
  <si>
    <t xml:space="preserve">2 ACS LINESCAN                                   2 NOMAD FREQSCAN                                            </t>
  </si>
  <si>
    <t>4 UVIS limb pointings</t>
  </si>
  <si>
    <t>1 ACS LINESCAN                                   2 NOMAD FREQSCAN                                              1 NOMAD UVIS LINESCAN</t>
  </si>
  <si>
    <t>2 ACS LINESCAN                                   1 NOMAD NO FREQSCAN                   1 NOMAD NO UVIS LINESCAN</t>
  </si>
  <si>
    <t xml:space="preserve">2 ACS LINESCAN                                   2 NOMAD FREQSCAN                   </t>
  </si>
  <si>
    <t>4 NOMAD inertial limb (sunward)</t>
  </si>
  <si>
    <t>2 NOMAD FREQSCAN</t>
  </si>
  <si>
    <t>2 NOMAD inertial limb (anti-sunward)</t>
  </si>
  <si>
    <t xml:space="preserve">3 NOMAD  FREQSCAN                   </t>
  </si>
  <si>
    <t>3 NOMAD inertial limb (sunward)</t>
  </si>
  <si>
    <t xml:space="preserve">2 ACS LINESCAN                                   2 NOMAD SO LINESCAN                </t>
  </si>
  <si>
    <t>4 NOMAD inertial limb (anti-sunward)</t>
  </si>
  <si>
    <t xml:space="preserve">1 ACS LINESCAN                                   2 NOMAD FREQSCAN                          1 CaSSIS Jupiter Scan                </t>
  </si>
  <si>
    <t xml:space="preserve">2 ACS LINESCAN                                   1 NOMAD FREQSCAN                   </t>
  </si>
  <si>
    <t>2 ACS LINESCAN                                      2 NOMAD LINESCAN</t>
  </si>
  <si>
    <t>3 NOMAD day-side limb                   1 NOMAD night-side limb</t>
  </si>
  <si>
    <t>1 ACS SUNSTARE                                                        1 ACS LINESCAN                                      1 NOMAD FREQSCAN</t>
  </si>
  <si>
    <t>3 NOMAD day-side inertial limb                        1 NOMAD night-side inertial limb</t>
  </si>
  <si>
    <t>1 ACS SUNSTARE                                                        1 ACS LINESCAN                                      2 NOMAD FREQSCAN</t>
  </si>
  <si>
    <t xml:space="preserve">1 ACS LINESCAN                                   2 NOMAD FREQSCAN                   </t>
  </si>
  <si>
    <t>2 NOMAD day-side inertial limb                        1 NOMAD night-side inertial limb</t>
  </si>
  <si>
    <t>2 ACS SUNSTARE                                                                                              2 NOMAD FREQSCAN</t>
  </si>
  <si>
    <t>2 NOMAD day-side limb                    2 NOMAD night-side limb</t>
  </si>
  <si>
    <t>1 ACS SUNSTARE                                                        1 ACS MIR LINESCAN                                      2 NOMAD UVIS LINESCAN</t>
  </si>
  <si>
    <t xml:space="preserve">4 NOMAD day-side limb </t>
  </si>
  <si>
    <t>1 ACS SUNSTARE                                                        1 ACS LINESCAN                                      2 NOMAD UVIS LINESCAN</t>
  </si>
  <si>
    <t>2 NOMAD day-side inertial limb                       2 NOMAD night-side inertial limb</t>
  </si>
  <si>
    <t>2 ACS SUNSTARE                                                                                              1 NOMAD FREQSCAN</t>
  </si>
  <si>
    <t xml:space="preserve">3 NOMAD day-side inertial limb                     </t>
  </si>
  <si>
    <t>2 NOMAD day-side limb                   2 NOMAD night-side limb</t>
  </si>
  <si>
    <t>2 ACS SUNSTARE                                                        1 NOMAD SO LINESCAN                                      1 NOMAD FREQSCAN</t>
  </si>
  <si>
    <t>1 ACS LINESCAN                                                  2 CaSSIS Stellar Cal.                                      1 NOMAD SO LINESCAN</t>
  </si>
  <si>
    <t xml:space="preserve">8 NOMAD day-side limb </t>
  </si>
  <si>
    <t>6 NOMAD day-side limb                   2 NOMAD night-side limb</t>
  </si>
  <si>
    <t>3 NOMAD day-side inertial limb                       5 NOMAD day-side limb track</t>
  </si>
  <si>
    <t xml:space="preserve">2 NOMAD day-side inertial limb                        4 NOMAD night-side limb track                            2 NOMAD day-side limb track </t>
  </si>
  <si>
    <t>1 ACS SUNSTARE                                                1 CaSSIS Stellar Cal.                                      1 NOMAD UVIS LINESCAN</t>
  </si>
  <si>
    <t xml:space="preserve">3 NOMAD day-side inertial limb                        6 NOMAD night-side limb track                            </t>
  </si>
  <si>
    <t>1 ACS LINESCAN</t>
  </si>
  <si>
    <t xml:space="preserve">5 NOMAD day-side limb track </t>
  </si>
  <si>
    <t>2 ACS SUNSTARE
2 NOMAD FREQSCAN</t>
  </si>
  <si>
    <t>2 day-side inertial
2 day-side limb track
4 night-side limb track</t>
  </si>
  <si>
    <t>high
occ-free period</t>
  </si>
  <si>
    <t>2 CaSSIS Stellar Cal.
2 NOMAD SO LINESCAN</t>
  </si>
  <si>
    <t>4 day-side inertial
4 day-side limb track</t>
  </si>
  <si>
    <t>3 ACS SUNSTARE
1 NOMAD FREQSCAN</t>
  </si>
  <si>
    <t>2 day-side inertial
4 night-side limb track</t>
  </si>
  <si>
    <t>1 Phobos tracking (UVIS)           1 Phobos tracking (-Y)</t>
  </si>
  <si>
    <t>5 night-side inertial</t>
  </si>
  <si>
    <t>1 Phobos tracking (UVIS)           1 Phobos tracking (-Y)         1 Phobos tracking (LNO)</t>
  </si>
  <si>
    <t>1 CaSSIS Stellar Cal. (α Lyrae)
1 ACS LINESCAN
2 NOMAD UVIS LINESCAN</t>
  </si>
  <si>
    <t>2 day-side inertial
3 day-side limb track</t>
  </si>
  <si>
    <t>2 ACS SUNSTARE
4 NOMAD FREQSCAN</t>
  </si>
  <si>
    <t>2 day-side inertial
3 night-side inertial
3 night-side limb track</t>
  </si>
  <si>
    <t>1 Deimos tracking (UVIS)           1 Deimos tracking (LNO)</t>
  </si>
  <si>
    <t>1 ACS LINESCAN
2 NOMAD FREQSCAN
2 NOMAD SO LINESCAN
1 CaSSIS Stellar Cal.</t>
  </si>
  <si>
    <t>2 day-side inertial
6 night-side limb track</t>
  </si>
  <si>
    <t>2 ACS LINESCAN
2 NOMAD FREQSCAN
2 NOMAD UVIS LINESCAN</t>
  </si>
  <si>
    <t>1 Phobos tracking (UVIS)                    1 Phobos tracking (LNO)</t>
  </si>
  <si>
    <t>1 CaSSIS Jupiter Cal.
1 ACS LINESCAN
4 NOMAD FREQSCAN</t>
  </si>
  <si>
    <t>1 day-side inertial
2 night-side limb track</t>
  </si>
  <si>
    <t>4 Phobos tracking (LNO)</t>
  </si>
  <si>
    <t>1 ACS LINESCAN
3 NOMAD FREQSCAN</t>
  </si>
  <si>
    <t>2 day-side inertial
2 night-side limb track</t>
  </si>
  <si>
    <t>6 Phobos tracking (UVIS)</t>
  </si>
  <si>
    <t>2 ACS LINESCAN
3 NOMAD FREQSCAN</t>
  </si>
  <si>
    <t>2 day-side inertial
3 night-side limb track</t>
  </si>
  <si>
    <t>2 ACS LINESCAN
1 CASSIS Jupiter Cal.
3 NOMAD FREQSCAN</t>
  </si>
  <si>
    <t>6 Deimos tracking (UVIS)</t>
  </si>
  <si>
    <r>
      <rPr>
        <sz val="12"/>
        <color rgb="FF000000"/>
        <rFont val="Calibri (Body)"/>
        <charset val="1"/>
      </rPr>
      <t>2</t>
    </r>
    <r>
      <rPr>
        <sz val="12"/>
        <color rgb="FF000000"/>
        <rFont val="Calibri"/>
        <family val="2"/>
        <charset val="1"/>
      </rPr>
      <t xml:space="preserve"> NOMAD FREQSCAN</t>
    </r>
  </si>
  <si>
    <r>
      <rPr>
        <sz val="12"/>
        <color rgb="FF000000"/>
        <rFont val="Calibri (Body)"/>
        <charset val="1"/>
      </rPr>
      <t>5</t>
    </r>
    <r>
      <rPr>
        <sz val="12"/>
        <color rgb="FF000000"/>
        <rFont val="Calibri"/>
        <family val="2"/>
        <charset val="1"/>
      </rPr>
      <t xml:space="preserve"> Phobos tracking (LNO)</t>
    </r>
  </si>
  <si>
    <r>
      <rPr>
        <sz val="12"/>
        <color rgb="FF000000"/>
        <rFont val="Calibri (Body)"/>
        <charset val="1"/>
      </rPr>
      <t xml:space="preserve">2 ACS LINESCAN
</t>
    </r>
    <r>
      <rPr>
        <sz val="12"/>
        <color rgb="FF000000"/>
        <rFont val="Calibri"/>
        <family val="2"/>
        <charset val="1"/>
      </rPr>
      <t>2 NOMAD FREQSCAN</t>
    </r>
  </si>
  <si>
    <t>2 NOMAD day-side inertial
1 NOMAD night-side limb track</t>
  </si>
  <si>
    <r>
      <rPr>
        <sz val="12"/>
        <color rgb="FF000000"/>
        <rFont val="Calibri (Body)"/>
        <charset val="1"/>
      </rPr>
      <t>1 Phobos inertial CaSSIS
4</t>
    </r>
    <r>
      <rPr>
        <sz val="12"/>
        <color rgb="FF000000"/>
        <rFont val="Calibri"/>
        <family val="2"/>
        <charset val="1"/>
      </rPr>
      <t xml:space="preserve"> Phobos tracking (LNO)</t>
    </r>
  </si>
  <si>
    <t>2 ACS LINESCAN
1 NOMAD FREQSCAN
2 NOMAD UVIS LINESCAN</t>
  </si>
  <si>
    <t>2 NOMAD day-side inertial
2 NOMAD night-side limb track</t>
  </si>
  <si>
    <r>
      <rPr>
        <sz val="12"/>
        <color rgb="FF000000"/>
        <rFont val="Calibri (Body)"/>
        <charset val="1"/>
      </rPr>
      <t xml:space="preserve">1 Deimos inertial CaSSIS
</t>
    </r>
    <r>
      <rPr>
        <sz val="12"/>
        <color rgb="FF000000"/>
        <rFont val="Calibri"/>
        <family val="2"/>
        <charset val="1"/>
      </rPr>
      <t>3 Phobos tracking (LNO)
2 Phobos tracking (UVIS)
1 Deimos tracking (UVIS)</t>
    </r>
  </si>
  <si>
    <t>2 ACS LINESCAN
1 CaSSIS Jupiter Calibration
3 NOMAD FREQSCAN</t>
  </si>
  <si>
    <r>
      <rPr>
        <sz val="12"/>
        <color rgb="FF000000"/>
        <rFont val="Calibri (Body)"/>
        <charset val="1"/>
      </rPr>
      <t xml:space="preserve">1 CaSSIS night-side limb
</t>
    </r>
    <r>
      <rPr>
        <sz val="12"/>
        <color rgb="FF000000"/>
        <rFont val="Calibri"/>
        <family val="2"/>
        <charset val="1"/>
      </rPr>
      <t>2 NOMAD day-side inertial
2 NOMAD night-side limb track</t>
    </r>
  </si>
  <si>
    <t>3 Phobos tracking (LNO)
1 Phobos tracking (UVIS)
1 Deimos tracking (UVIS)</t>
  </si>
  <si>
    <t>2 ACS LINESCAN
2 NOMAD FREQSCAN</t>
  </si>
  <si>
    <r>
      <rPr>
        <sz val="12"/>
        <color rgb="FF000000"/>
        <rFont val="Calibri (Body)"/>
        <charset val="1"/>
      </rPr>
      <t xml:space="preserve">1 CaSSIS day-side limb
</t>
    </r>
    <r>
      <rPr>
        <sz val="12"/>
        <color rgb="FF000000"/>
        <rFont val="Calibri"/>
        <family val="2"/>
        <charset val="1"/>
      </rPr>
      <t>2 NOMAD day-side inertial
2 NOMAD night-side limb track</t>
    </r>
  </si>
  <si>
    <t>2 Phobos tracking (LNO)
1 Phobos linescan (UVIS)
1 Phobos linescan (LNO)</t>
  </si>
  <si>
    <t>2 ACS LINESCAN
1 CaSSIS Stellar Calibration
2 NOMAD FREQSCAN</t>
  </si>
  <si>
    <r>
      <rPr>
        <sz val="11"/>
        <color rgb="FF000000"/>
        <rFont val="Calibri"/>
        <family val="2"/>
        <charset val="1"/>
      </rPr>
      <t xml:space="preserve">3 Phobos tracking (LNO)
1 Phobos tracking (UVIS)
</t>
    </r>
    <r>
      <rPr>
        <sz val="11"/>
        <color rgb="FF000000"/>
        <rFont val="Calibri (Body)"/>
        <charset val="1"/>
      </rPr>
      <t>1 Phobos linescan (UVIS)
1 Phobos linescan (LNO)</t>
    </r>
  </si>
  <si>
    <t>1 CaSSIS Mars Express</t>
  </si>
  <si>
    <t>1 NOMAD FREQSCAN
2 NOMAD UVIS LINESCAN</t>
  </si>
  <si>
    <r>
      <rPr>
        <sz val="9"/>
        <color rgb="FF000000"/>
        <rFont val="Calibri (Body)"/>
        <charset val="1"/>
      </rPr>
      <t xml:space="preserve">1 CaSSIS Phobos Occultation
</t>
    </r>
    <r>
      <rPr>
        <sz val="9"/>
        <color rgb="FF000000"/>
        <rFont val="Calibri"/>
        <family val="2"/>
        <charset val="1"/>
      </rPr>
      <t>2 Phobos tracking (LNO)
2 Phobos linescan (LNO)
1 Phobos linescan (UVIS)
1 Deimos linescan (UVIS)</t>
    </r>
  </si>
  <si>
    <t>1 Electra Earth</t>
  </si>
  <si>
    <t>2 ACS LINESCAN</t>
  </si>
  <si>
    <t>2 NOMAD day-side inertial
1 NOMAD night-side inertial
1 NOMAD night-side limb track</t>
  </si>
  <si>
    <t>1 CaSSIS Deimos inertial
1 CaSSIS Deimos occultation
2 Phobos tracking (LNO)
2 Phobos linescan (UVIS)</t>
  </si>
  <si>
    <t>3 Electra Earth</t>
  </si>
  <si>
    <t>3 NOMAD FREQSCAN</t>
  </si>
  <si>
    <t>1 CaSSIS day-side limb
2 NOMAD night-side inertial
2 NOMAD day-side inertial
1 NOMAD night-side tracking</t>
  </si>
  <si>
    <t>2 Phobos tracking (LNO)
1 Phobos linescan (LNO)
1 Phobos tracking (UVIS)
1 Deimos tracking (UVIS)</t>
  </si>
  <si>
    <t>1 CaSSIS terminator limb
2 NOMAD day-side inertial
2 NOMAD night-side inertial</t>
  </si>
  <si>
    <t>1 CaSSIS Phobos inertial
3 Phobos tracking (LNO)
1 Phobos tracking (UVIS)
1 Deimos tracking (UVIS)</t>
  </si>
  <si>
    <t>2 NOMAD day-side inertial
2 NOMAD night-side inertial
1 NOMAD night-side tracking</t>
  </si>
  <si>
    <t>1 CaSSIS Phobos inertial
3 Phobos tracking (LNO)
1 Phobos linescan (UVIS)
1 Deimos tracking (UVIS)</t>
  </si>
  <si>
    <t>1 ACS LINESCAN
1 NOMAD FREQSCAN</t>
  </si>
  <si>
    <t>1 NOMAD day-side inertial
3 NOMAD night-side tracking</t>
  </si>
  <si>
    <t>1 CaSSIS Phobos inertial
2 Phobos linescan (UVIS)</t>
  </si>
  <si>
    <t>1 NOMAD day-side inertial
6 NOMAD night-side tracking</t>
  </si>
  <si>
    <t>1 CaSSIS Phobos inertial
2 Phobos tracking (LNO)
2 Phobos linescan (UVIS)</t>
  </si>
  <si>
    <t>2 ACS LINESCAN
1 CaSSIS Star Field Calibration</t>
  </si>
  <si>
    <t>1 NOMAD day-side inertial
8 NOMAD night-side tracking</t>
  </si>
  <si>
    <t>1 CaSSIS Phobos inertial
2 Phobos tracking (LNO)
1 Phobos tracking (UVIS)</t>
  </si>
  <si>
    <r>
      <rPr>
        <sz val="12"/>
        <color rgb="FF000000"/>
        <rFont val="Calibri (Body)"/>
        <charset val="1"/>
      </rPr>
      <t>2</t>
    </r>
    <r>
      <rPr>
        <sz val="12"/>
        <color rgb="FF000000"/>
        <rFont val="Calibri"/>
        <family val="2"/>
        <charset val="1"/>
      </rPr>
      <t xml:space="preserve"> ACS LINESCAN
2 CaSSIS Star Field Calibrations</t>
    </r>
  </si>
  <si>
    <t>1 NOMAD day-side inertial
3 NOMAD night-side inertial
4 NOMAD night-side tracking</t>
  </si>
  <si>
    <t>2 Phobos tracking (LNO)
2 Phobos tracking (UVIS)</t>
  </si>
  <si>
    <t>1 NOMAD day-side inertial
3 NOMAD night-side inertial
5 NOMAD night-side tracking</t>
  </si>
  <si>
    <t>1 CaSSIS Phobos inertial
1 Phobos tracking (LNO)
1 Phobos tracking (UVIS)</t>
  </si>
  <si>
    <t>1 NOMAD day-side inertial
1 NOMAD night-side inertial
4 NOMAD night-side tracking</t>
  </si>
  <si>
    <t>1 NOMAD day-side inertial
2 NOMAD night-side inertial
1 NOMAD night-side tracking</t>
  </si>
  <si>
    <t>1 CaSSIS Deimos inertial
3 Deimos tracking (UVIS)</t>
  </si>
  <si>
    <t>1 NOMAD night-side inertial
1 NOMAD night-side tracking</t>
  </si>
  <si>
    <t>1 CaSSIS Phobos inertial
2 Phobos tracking (LNO)
1 Deimos tracking (UVIS)</t>
  </si>
  <si>
    <t>1 NOMAD day-side inertial
3 NOMAD night-side inertial</t>
  </si>
  <si>
    <t>1 CaSSIS Phobos inertial
4 Phobos tracking (LNO)
2 Phobos tracking (UVIS)
2 Deimos tracking (UVIS)</t>
  </si>
  <si>
    <t>2 ACS LINESCAN
3 NOMAD FREQSCAN
1 CaSSIS Stellar Calibration</t>
  </si>
  <si>
    <t>1 CASSIS limb
3 NOMAD limb</t>
  </si>
  <si>
    <t>3 Phobos tracking (LNO)    3 Phobos tracking (UVIS)</t>
  </si>
  <si>
    <t xml:space="preserve">1 CASSIS night-side limb
1 NOMAD night-side inertial           1 NOMAD day-side inertial              2 NOMAD night-side tracking </t>
  </si>
  <si>
    <t>7 Phobos tracking (LNO)
8 Phobos/Deimos tracking (UVIS)</t>
  </si>
  <si>
    <t>2 ACS LINESCAN                                                      2 NOMAD UVIS LINESCAN</t>
  </si>
  <si>
    <t xml:space="preserve">1 CASSIS night-side limb
2 NOMAD night-side inertial           1 NOMAD day-side inertial              5 NOMAD night-side tracking </t>
  </si>
  <si>
    <t>1 Phobos tracking (LNO)
1 Phobos tracking (UVIS)</t>
  </si>
  <si>
    <t xml:space="preserve">2 NOMAD night-side inertial           1 NOMAD day-side inertial              3 NOMAD night-side tracking </t>
  </si>
  <si>
    <r>
      <rPr>
        <sz val="12"/>
        <color rgb="FF000000"/>
        <rFont val="Calibri (Body)"/>
        <charset val="1"/>
      </rPr>
      <t xml:space="preserve">1 CASSIS Moon occ.
</t>
    </r>
    <r>
      <rPr>
        <sz val="12"/>
        <color rgb="FF000000"/>
        <rFont val="Calibri"/>
        <family val="2"/>
        <charset val="1"/>
      </rPr>
      <t>4 Phobos tracking (UVIS)
1 Deimos tracking (UVIS)   4 Phobos tracking (LNO)</t>
    </r>
  </si>
  <si>
    <t>4?</t>
  </si>
  <si>
    <t>2 ACS LINESCAN
3 NOMAD FREQSCAN
1 CaSSIS Calibration</t>
  </si>
  <si>
    <r>
      <rPr>
        <sz val="12"/>
        <color rgb="FF000000"/>
        <rFont val="Calibri (Body)"/>
        <charset val="1"/>
      </rPr>
      <t xml:space="preserve">1 CASSIS limb
</t>
    </r>
    <r>
      <rPr>
        <sz val="12"/>
        <color rgb="FF000000"/>
        <rFont val="Calibri"/>
        <family val="2"/>
        <charset val="1"/>
      </rPr>
      <t>7 NOMAD limb</t>
    </r>
  </si>
  <si>
    <t>2 Phobos tracking (LNO)
2 Phobos/Deimos tracking (UVIS)</t>
  </si>
  <si>
    <t>8 NOMAD limb</t>
  </si>
  <si>
    <r>
      <rPr>
        <sz val="12"/>
        <color rgb="FF000000"/>
        <rFont val="Calibri (Body)"/>
        <charset val="1"/>
      </rPr>
      <t xml:space="preserve">CASSIS Moon occ.
</t>
    </r>
    <r>
      <rPr>
        <sz val="12"/>
        <color rgb="FF000000"/>
        <rFont val="Calibri"/>
        <family val="2"/>
        <charset val="1"/>
      </rPr>
      <t>4 Phobos tracking (LNO)
6 Phobos/Deimos tracking (UVIS)</t>
    </r>
  </si>
  <si>
    <t>2?</t>
  </si>
  <si>
    <t>2 ACS LINESCAN
0-1 NOMAD FREQSCAN</t>
  </si>
  <si>
    <r>
      <rPr>
        <sz val="12"/>
        <color rgb="FF000000"/>
        <rFont val="Calibri (Body)"/>
        <charset val="1"/>
      </rPr>
      <t xml:space="preserve">CASSIS Moon occ.
</t>
    </r>
    <r>
      <rPr>
        <sz val="12"/>
        <color rgb="FF000000"/>
        <rFont val="Calibri"/>
        <family val="2"/>
        <charset val="1"/>
      </rPr>
      <t>1 Phobos tracking (LNO)
1 Phobos/Deimos tracking (UVIS)</t>
    </r>
  </si>
  <si>
    <t>3?</t>
  </si>
  <si>
    <t>high (occ. free)</t>
  </si>
  <si>
    <t>0?</t>
  </si>
  <si>
    <t>NOMAD</t>
  </si>
  <si>
    <t>ACS</t>
  </si>
  <si>
    <t>CaSSIS</t>
  </si>
  <si>
    <t>ELECTRA</t>
  </si>
  <si>
    <t>Total</t>
  </si>
  <si>
    <t>all</t>
  </si>
  <si>
    <t>from MTP036</t>
  </si>
  <si>
    <t>from MTP057</t>
  </si>
  <si>
    <t>Ls 320-335</t>
  </si>
  <si>
    <t>Ls335-350</t>
  </si>
  <si>
    <t>5 NOMAD limb</t>
  </si>
  <si>
    <t>2 ACS LINESCAN
1 CaSSIS Stellar Calibration
1-2 NOMAD FREQSCAN</t>
  </si>
  <si>
    <r>
      <rPr>
        <sz val="12"/>
        <color rgb="FF000000"/>
        <rFont val="Calibri (Body)"/>
        <charset val="1"/>
      </rPr>
      <t>CASSIS Moon occ.
3</t>
    </r>
    <r>
      <rPr>
        <sz val="12"/>
        <color rgb="FF000000"/>
        <rFont val="Calibri"/>
        <family val="2"/>
        <charset val="1"/>
      </rPr>
      <t xml:space="preserve"> Phobos tracking (LNO)
5 Phobos/Deimos tracking (UVIS)</t>
    </r>
  </si>
  <si>
    <t>2 ACS LINESCAN
1-2 NOMAD FREQSCAN</t>
  </si>
  <si>
    <r>
      <rPr>
        <sz val="12"/>
        <color rgb="FF000000"/>
        <rFont val="Calibri (Body)"/>
        <charset val="1"/>
      </rPr>
      <t xml:space="preserve">1 CASSIS limb
</t>
    </r>
    <r>
      <rPr>
        <sz val="12"/>
        <color rgb="FF000000"/>
        <rFont val="Calibri"/>
        <family val="2"/>
        <charset val="1"/>
      </rPr>
      <t>6 NOMAD limb</t>
    </r>
  </si>
  <si>
    <t>1 Phobos tracking (LNO)
2 Phobos/Deimos tracking (UVIS)</t>
  </si>
  <si>
    <t>*7-8 NOMAD pointings allowed</t>
  </si>
  <si>
    <t>2 ACS LINESCAN
1 CaSSIS Stellar Calibration
1-2 NOMAD FREQSCAN
2 NOMAD UVIS LINESCAN</t>
  </si>
  <si>
    <r>
      <rPr>
        <sz val="12"/>
        <color rgb="FF000000"/>
        <rFont val="Calibri (Body)"/>
        <charset val="1"/>
      </rPr>
      <t>1 CASSIS limb
6</t>
    </r>
    <r>
      <rPr>
        <sz val="12"/>
        <color rgb="FF000000"/>
        <rFont val="Calibri"/>
        <family val="2"/>
        <charset val="1"/>
      </rPr>
      <t xml:space="preserve"> NOMAD limb</t>
    </r>
  </si>
  <si>
    <t>2 Phobos tracking (LNO)
1 Phobos/Deimos tracking (UVIS)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</si>
</sst>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2"/>
      <color rgb="FF000000"/>
      <name val="Calibri (Body)"/>
      <charset val="1"/>
    </font>
    <font>
      <sz val="12"/>
      <color rgb="FF000000"/>
      <name val="Calibri (Body)"/>
      <charset val="1"/>
    </font>
    <font>
      <sz val="11"/>
      <color rgb="FF000000"/>
      <name val="Calibri"/>
      <family val="2"/>
      <charset val="1"/>
    </font>
    <font>
      <sz val="11"/>
      <color rgb="FF000000"/>
      <name val="Calibri (Body)"/>
      <charset val="1"/>
    </font>
    <font>
      <sz val="9"/>
      <color rgb="FF000000"/>
      <name val="Calibri (Body)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E3203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E320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vertical="center"/>
    </xf>
    <xf numFmtId="0" fontId="8" fillId="0" borderId="0" xfId="0" applyFont="1"/>
    <xf numFmtId="0" fontId="0" fillId="5" borderId="0" xfId="0" applyFill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E320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3"/>
  <sheetViews>
    <sheetView tabSelected="1" topLeftCell="A318" zoomScaleNormal="100" workbookViewId="0">
      <selection activeCell="F334" sqref="F334:F337"/>
    </sheetView>
  </sheetViews>
  <sheetFormatPr defaultColWidth="10.59765625" defaultRowHeight="15.6"/>
  <cols>
    <col min="1" max="2" width="10.8984375" style="4" customWidth="1"/>
    <col min="3" max="3" width="13.5" style="2" customWidth="1"/>
    <col min="5" max="5" width="29.09765625" customWidth="1"/>
    <col min="6" max="6" width="28.3984375" customWidth="1"/>
    <col min="7" max="7" width="22.3984375" customWidth="1"/>
    <col min="8" max="8" width="21.09765625" customWidth="1"/>
  </cols>
  <sheetData>
    <row r="1" spans="1:8">
      <c r="A1" s="4" t="s">
        <v>0</v>
      </c>
      <c r="B1" s="4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5">
        <v>1</v>
      </c>
      <c r="B2" s="4">
        <v>1</v>
      </c>
      <c r="C2" s="2" t="s">
        <v>8</v>
      </c>
      <c r="D2" s="2">
        <v>1</v>
      </c>
      <c r="E2" s="16" t="s">
        <v>9</v>
      </c>
      <c r="F2" s="1"/>
      <c r="G2" s="1"/>
      <c r="H2" s="1"/>
    </row>
    <row r="3" spans="1:8">
      <c r="A3" s="15"/>
      <c r="B3" s="4">
        <v>2</v>
      </c>
      <c r="C3" s="2" t="s">
        <v>10</v>
      </c>
      <c r="D3" s="2">
        <v>0</v>
      </c>
      <c r="E3" s="16"/>
      <c r="F3" s="1"/>
      <c r="G3" s="1"/>
      <c r="H3" s="1"/>
    </row>
    <row r="4" spans="1:8">
      <c r="A4" s="15"/>
      <c r="B4" s="4">
        <v>3</v>
      </c>
      <c r="C4" s="2" t="s">
        <v>11</v>
      </c>
      <c r="D4" s="2">
        <v>1</v>
      </c>
      <c r="E4" s="16"/>
      <c r="F4" s="1"/>
      <c r="G4" s="1"/>
      <c r="H4" s="1"/>
    </row>
    <row r="5" spans="1:8">
      <c r="A5" s="15"/>
      <c r="B5" s="4">
        <v>4</v>
      </c>
      <c r="C5" s="2" t="s">
        <v>11</v>
      </c>
      <c r="D5" s="2">
        <v>2</v>
      </c>
      <c r="E5" s="16"/>
      <c r="F5" s="1"/>
      <c r="G5" s="1"/>
      <c r="H5" s="1"/>
    </row>
    <row r="6" spans="1:8" ht="15.75" customHeight="1">
      <c r="A6" s="15">
        <v>2</v>
      </c>
      <c r="B6" s="4">
        <v>5</v>
      </c>
      <c r="C6" s="2" t="s">
        <v>10</v>
      </c>
      <c r="D6" s="2">
        <v>1</v>
      </c>
      <c r="E6" s="16" t="s">
        <v>12</v>
      </c>
      <c r="F6" s="1"/>
      <c r="G6" s="1"/>
      <c r="H6" s="1"/>
    </row>
    <row r="7" spans="1:8">
      <c r="A7" s="15"/>
      <c r="B7" s="4">
        <v>6</v>
      </c>
      <c r="C7" s="2" t="s">
        <v>10</v>
      </c>
      <c r="D7" s="2">
        <v>1</v>
      </c>
      <c r="E7" s="16"/>
      <c r="F7" s="1"/>
      <c r="G7" s="1"/>
      <c r="H7" s="1"/>
    </row>
    <row r="8" spans="1:8">
      <c r="A8" s="15"/>
      <c r="B8" s="4">
        <v>7</v>
      </c>
      <c r="C8" s="2" t="s">
        <v>8</v>
      </c>
      <c r="D8" s="2">
        <v>0</v>
      </c>
      <c r="E8" s="16"/>
      <c r="F8" s="1"/>
      <c r="G8" s="1"/>
      <c r="H8" s="1"/>
    </row>
    <row r="9" spans="1:8">
      <c r="A9" s="15"/>
      <c r="B9" s="4">
        <v>8</v>
      </c>
      <c r="C9" s="2" t="s">
        <v>8</v>
      </c>
      <c r="D9" s="2">
        <v>0</v>
      </c>
      <c r="E9" s="16"/>
      <c r="F9" s="1"/>
      <c r="G9" s="1"/>
      <c r="H9" s="1"/>
    </row>
    <row r="10" spans="1:8" ht="15.75" customHeight="1">
      <c r="A10" s="15">
        <v>3</v>
      </c>
      <c r="B10" s="4">
        <v>9</v>
      </c>
      <c r="C10" s="2" t="s">
        <v>10</v>
      </c>
      <c r="D10" s="2">
        <v>1</v>
      </c>
      <c r="E10" s="16" t="s">
        <v>13</v>
      </c>
      <c r="F10" s="1"/>
      <c r="G10" s="1"/>
      <c r="H10" s="1"/>
    </row>
    <row r="11" spans="1:8">
      <c r="A11" s="15"/>
      <c r="B11" s="4">
        <v>10</v>
      </c>
      <c r="C11" s="2" t="s">
        <v>10</v>
      </c>
      <c r="D11" s="2">
        <v>1</v>
      </c>
      <c r="E11" s="16"/>
      <c r="F11" s="1"/>
      <c r="G11" s="1"/>
      <c r="H11" s="1"/>
    </row>
    <row r="12" spans="1:8">
      <c r="A12" s="15"/>
      <c r="B12" s="4">
        <v>11</v>
      </c>
      <c r="C12" s="2" t="s">
        <v>11</v>
      </c>
      <c r="D12" s="2">
        <v>1</v>
      </c>
      <c r="E12" s="16"/>
      <c r="F12" s="1"/>
      <c r="G12" s="1"/>
      <c r="H12" s="1"/>
    </row>
    <row r="13" spans="1:8">
      <c r="A13" s="15"/>
      <c r="B13" s="4">
        <v>12</v>
      </c>
      <c r="C13" s="2" t="s">
        <v>11</v>
      </c>
      <c r="D13" s="2">
        <v>1</v>
      </c>
      <c r="E13" s="16"/>
      <c r="F13" s="1"/>
      <c r="G13" s="1"/>
      <c r="H13" s="1"/>
    </row>
    <row r="14" spans="1:8" ht="15.75" customHeight="1">
      <c r="A14" s="15">
        <v>4</v>
      </c>
      <c r="B14" s="4">
        <v>13</v>
      </c>
      <c r="C14" s="2" t="s">
        <v>10</v>
      </c>
      <c r="D14" s="2">
        <v>1</v>
      </c>
      <c r="E14" s="16" t="s">
        <v>14</v>
      </c>
      <c r="F14" s="1"/>
      <c r="G14" s="1"/>
      <c r="H14" s="1"/>
    </row>
    <row r="15" spans="1:8">
      <c r="A15" s="15"/>
      <c r="B15" s="4">
        <v>14</v>
      </c>
      <c r="C15" s="2" t="s">
        <v>8</v>
      </c>
      <c r="D15" s="2">
        <v>1</v>
      </c>
      <c r="E15" s="16"/>
      <c r="F15" s="1"/>
      <c r="G15" s="1"/>
      <c r="H15" s="1"/>
    </row>
    <row r="16" spans="1:8">
      <c r="A16" s="15"/>
      <c r="B16" s="4">
        <v>15</v>
      </c>
      <c r="C16" s="2" t="s">
        <v>8</v>
      </c>
      <c r="D16" s="2">
        <v>0</v>
      </c>
      <c r="E16" s="16"/>
      <c r="F16" s="1"/>
      <c r="G16" s="1"/>
      <c r="H16" s="1"/>
    </row>
    <row r="17" spans="1:8">
      <c r="A17" s="15"/>
      <c r="B17" s="4">
        <v>16</v>
      </c>
      <c r="C17" s="2" t="s">
        <v>8</v>
      </c>
      <c r="D17" s="2">
        <v>0</v>
      </c>
      <c r="E17" s="16"/>
      <c r="F17" s="1"/>
      <c r="G17" s="1"/>
      <c r="H17" s="1"/>
    </row>
    <row r="18" spans="1:8" ht="15.75" customHeight="1">
      <c r="A18" s="15">
        <v>5</v>
      </c>
      <c r="B18" s="4">
        <v>17</v>
      </c>
      <c r="C18" s="17" t="s">
        <v>10</v>
      </c>
      <c r="D18" s="2">
        <v>0</v>
      </c>
      <c r="E18" s="16" t="s">
        <v>15</v>
      </c>
    </row>
    <row r="19" spans="1:8">
      <c r="A19" s="15"/>
      <c r="B19" s="4">
        <v>18</v>
      </c>
      <c r="C19" s="17"/>
      <c r="D19" s="2">
        <v>1</v>
      </c>
      <c r="E19" s="16"/>
    </row>
    <row r="20" spans="1:8">
      <c r="A20" s="15"/>
      <c r="B20" s="4">
        <v>19</v>
      </c>
      <c r="C20" s="17"/>
      <c r="D20" s="2">
        <v>1</v>
      </c>
      <c r="E20" s="16"/>
    </row>
    <row r="21" spans="1:8">
      <c r="A21" s="15"/>
      <c r="B21" s="4">
        <v>20</v>
      </c>
      <c r="C21" s="17"/>
      <c r="D21" s="2">
        <v>0</v>
      </c>
      <c r="E21" s="16"/>
    </row>
    <row r="22" spans="1:8" ht="15.75" customHeight="1">
      <c r="A22" s="15">
        <v>6</v>
      </c>
      <c r="B22" s="4">
        <f t="shared" ref="B22:B53" si="0">B21+1</f>
        <v>21</v>
      </c>
      <c r="C22" s="2" t="s">
        <v>8</v>
      </c>
      <c r="D22" s="2">
        <v>1</v>
      </c>
      <c r="E22" s="16" t="s">
        <v>16</v>
      </c>
    </row>
    <row r="23" spans="1:8">
      <c r="A23" s="15"/>
      <c r="B23" s="4">
        <f t="shared" si="0"/>
        <v>22</v>
      </c>
      <c r="C23" s="2" t="s">
        <v>8</v>
      </c>
      <c r="D23" s="2">
        <v>1</v>
      </c>
      <c r="E23" s="16"/>
    </row>
    <row r="24" spans="1:8">
      <c r="A24" s="15"/>
      <c r="B24" s="4">
        <f t="shared" si="0"/>
        <v>23</v>
      </c>
      <c r="C24" s="2" t="s">
        <v>10</v>
      </c>
      <c r="D24" s="2">
        <v>1</v>
      </c>
      <c r="E24" s="16"/>
    </row>
    <row r="25" spans="1:8">
      <c r="A25" s="15"/>
      <c r="B25" s="4">
        <f t="shared" si="0"/>
        <v>24</v>
      </c>
      <c r="C25" s="2" t="s">
        <v>10</v>
      </c>
      <c r="D25" s="2">
        <v>1</v>
      </c>
      <c r="E25" s="16"/>
    </row>
    <row r="26" spans="1:8" ht="16.5" customHeight="1">
      <c r="A26" s="15">
        <v>7</v>
      </c>
      <c r="B26" s="4">
        <f t="shared" si="0"/>
        <v>25</v>
      </c>
      <c r="C26" s="3" t="s">
        <v>11</v>
      </c>
      <c r="D26" s="2">
        <v>1</v>
      </c>
      <c r="E26" s="16" t="s">
        <v>17</v>
      </c>
    </row>
    <row r="27" spans="1:8">
      <c r="A27" s="15"/>
      <c r="B27" s="4">
        <f t="shared" si="0"/>
        <v>26</v>
      </c>
      <c r="C27" s="3" t="s">
        <v>11</v>
      </c>
      <c r="D27" s="2">
        <v>1</v>
      </c>
      <c r="E27" s="16"/>
    </row>
    <row r="28" spans="1:8">
      <c r="A28" s="15"/>
      <c r="B28" s="4">
        <f t="shared" si="0"/>
        <v>27</v>
      </c>
      <c r="C28" s="2" t="s">
        <v>10</v>
      </c>
      <c r="D28" s="2">
        <v>1</v>
      </c>
      <c r="E28" s="16"/>
    </row>
    <row r="29" spans="1:8">
      <c r="A29" s="15"/>
      <c r="B29" s="4">
        <f t="shared" si="0"/>
        <v>28</v>
      </c>
      <c r="C29" s="2" t="s">
        <v>10</v>
      </c>
      <c r="D29" s="2">
        <v>1</v>
      </c>
      <c r="E29" s="16"/>
    </row>
    <row r="30" spans="1:8" ht="15.75" customHeight="1">
      <c r="A30" s="15">
        <v>8</v>
      </c>
      <c r="B30" s="4">
        <f t="shared" si="0"/>
        <v>29</v>
      </c>
      <c r="C30" s="2" t="s">
        <v>8</v>
      </c>
      <c r="D30" s="2">
        <v>1</v>
      </c>
      <c r="E30" s="16" t="s">
        <v>17</v>
      </c>
    </row>
    <row r="31" spans="1:8">
      <c r="A31" s="15"/>
      <c r="B31" s="4">
        <f t="shared" si="0"/>
        <v>30</v>
      </c>
      <c r="C31" s="2" t="s">
        <v>8</v>
      </c>
      <c r="D31" s="2">
        <v>1</v>
      </c>
      <c r="E31" s="16"/>
    </row>
    <row r="32" spans="1:8">
      <c r="A32" s="15"/>
      <c r="B32" s="4">
        <f t="shared" si="0"/>
        <v>31</v>
      </c>
      <c r="C32" s="2" t="s">
        <v>10</v>
      </c>
      <c r="D32" s="2">
        <v>1</v>
      </c>
      <c r="E32" s="16"/>
    </row>
    <row r="33" spans="1:5">
      <c r="A33" s="15"/>
      <c r="B33" s="4">
        <f t="shared" si="0"/>
        <v>32</v>
      </c>
      <c r="C33" s="2" t="s">
        <v>10</v>
      </c>
      <c r="D33" s="2">
        <v>1</v>
      </c>
      <c r="E33" s="16"/>
    </row>
    <row r="34" spans="1:5" ht="15.75" customHeight="1">
      <c r="A34" s="15">
        <v>9</v>
      </c>
      <c r="B34" s="4">
        <f t="shared" si="0"/>
        <v>33</v>
      </c>
      <c r="C34" s="2" t="s">
        <v>10</v>
      </c>
      <c r="D34" s="2">
        <v>1</v>
      </c>
      <c r="E34" s="16" t="s">
        <v>18</v>
      </c>
    </row>
    <row r="35" spans="1:5">
      <c r="A35" s="15"/>
      <c r="B35" s="4">
        <f t="shared" si="0"/>
        <v>34</v>
      </c>
      <c r="C35" s="2" t="s">
        <v>10</v>
      </c>
      <c r="D35" s="2">
        <v>1</v>
      </c>
      <c r="E35" s="16"/>
    </row>
    <row r="36" spans="1:5">
      <c r="A36" s="15"/>
      <c r="B36" s="4">
        <f t="shared" si="0"/>
        <v>35</v>
      </c>
      <c r="C36" s="2" t="s">
        <v>10</v>
      </c>
      <c r="D36" s="2">
        <v>1</v>
      </c>
      <c r="E36" s="16"/>
    </row>
    <row r="37" spans="1:5">
      <c r="A37" s="15"/>
      <c r="B37" s="4">
        <f t="shared" si="0"/>
        <v>36</v>
      </c>
      <c r="C37" s="2" t="s">
        <v>8</v>
      </c>
      <c r="D37" s="2">
        <v>1</v>
      </c>
      <c r="E37" s="16"/>
    </row>
    <row r="38" spans="1:5" ht="15.75" customHeight="1">
      <c r="A38" s="15">
        <v>10</v>
      </c>
      <c r="B38" s="4">
        <f t="shared" si="0"/>
        <v>37</v>
      </c>
      <c r="C38" s="2" t="s">
        <v>8</v>
      </c>
      <c r="D38" s="2">
        <v>1</v>
      </c>
      <c r="E38" s="16" t="s">
        <v>19</v>
      </c>
    </row>
    <row r="39" spans="1:5">
      <c r="A39" s="15"/>
      <c r="B39" s="4">
        <f t="shared" si="0"/>
        <v>38</v>
      </c>
      <c r="C39" s="2" t="s">
        <v>10</v>
      </c>
      <c r="D39" s="2">
        <v>1</v>
      </c>
      <c r="E39" s="16"/>
    </row>
    <row r="40" spans="1:5">
      <c r="A40" s="15"/>
      <c r="B40" s="4">
        <f t="shared" si="0"/>
        <v>39</v>
      </c>
      <c r="C40" s="2" t="s">
        <v>10</v>
      </c>
      <c r="D40" s="2">
        <v>1</v>
      </c>
      <c r="E40" s="16"/>
    </row>
    <row r="41" spans="1:5">
      <c r="A41" s="15"/>
      <c r="B41" s="4">
        <f t="shared" si="0"/>
        <v>40</v>
      </c>
      <c r="C41" s="3" t="s">
        <v>11</v>
      </c>
      <c r="D41" s="2">
        <v>1</v>
      </c>
      <c r="E41" s="16"/>
    </row>
    <row r="42" spans="1:5" ht="16.5" customHeight="1">
      <c r="A42" s="15">
        <v>11</v>
      </c>
      <c r="B42" s="4">
        <f t="shared" si="0"/>
        <v>41</v>
      </c>
      <c r="C42" s="3" t="s">
        <v>11</v>
      </c>
      <c r="D42" s="2">
        <v>1</v>
      </c>
      <c r="E42" s="16" t="s">
        <v>20</v>
      </c>
    </row>
    <row r="43" spans="1:5">
      <c r="A43" s="15"/>
      <c r="B43" s="4">
        <f t="shared" si="0"/>
        <v>42</v>
      </c>
      <c r="C43" s="2" t="s">
        <v>10</v>
      </c>
      <c r="D43" s="2">
        <v>1</v>
      </c>
      <c r="E43" s="16"/>
    </row>
    <row r="44" spans="1:5">
      <c r="A44" s="15"/>
      <c r="B44" s="4">
        <f t="shared" si="0"/>
        <v>43</v>
      </c>
      <c r="C44" s="2" t="s">
        <v>8</v>
      </c>
      <c r="D44" s="2">
        <v>1</v>
      </c>
      <c r="E44" s="16"/>
    </row>
    <row r="45" spans="1:5">
      <c r="A45" s="15"/>
      <c r="B45" s="4">
        <f t="shared" si="0"/>
        <v>44</v>
      </c>
      <c r="C45" s="2" t="s">
        <v>8</v>
      </c>
      <c r="D45" s="2">
        <v>1</v>
      </c>
      <c r="E45" s="16"/>
    </row>
    <row r="46" spans="1:5" ht="15.75" customHeight="1">
      <c r="A46" s="15">
        <v>12</v>
      </c>
      <c r="B46" s="4">
        <f t="shared" si="0"/>
        <v>45</v>
      </c>
      <c r="C46" s="2" t="s">
        <v>8</v>
      </c>
      <c r="D46" s="2">
        <v>1</v>
      </c>
      <c r="E46" s="16" t="s">
        <v>20</v>
      </c>
    </row>
    <row r="47" spans="1:5">
      <c r="A47" s="15"/>
      <c r="B47" s="4">
        <f t="shared" si="0"/>
        <v>46</v>
      </c>
      <c r="C47" s="2" t="s">
        <v>10</v>
      </c>
      <c r="D47" s="2">
        <v>1</v>
      </c>
      <c r="E47" s="16"/>
    </row>
    <row r="48" spans="1:5">
      <c r="A48" s="15"/>
      <c r="B48" s="4">
        <f t="shared" si="0"/>
        <v>47</v>
      </c>
      <c r="C48" s="2" t="s">
        <v>10</v>
      </c>
      <c r="D48" s="2">
        <v>1</v>
      </c>
      <c r="E48" s="16"/>
    </row>
    <row r="49" spans="1:6">
      <c r="A49" s="15"/>
      <c r="B49" s="4">
        <f t="shared" si="0"/>
        <v>48</v>
      </c>
      <c r="C49" s="3" t="s">
        <v>11</v>
      </c>
      <c r="D49" s="2">
        <v>1</v>
      </c>
      <c r="E49" s="16"/>
    </row>
    <row r="50" spans="1:6" ht="16.5" customHeight="1">
      <c r="A50" s="15">
        <v>13</v>
      </c>
      <c r="B50" s="4">
        <f t="shared" si="0"/>
        <v>49</v>
      </c>
      <c r="C50" s="3" t="s">
        <v>11</v>
      </c>
      <c r="D50" s="2">
        <v>1</v>
      </c>
      <c r="E50" s="16" t="s">
        <v>21</v>
      </c>
    </row>
    <row r="51" spans="1:6">
      <c r="A51" s="15"/>
      <c r="B51" s="4">
        <f t="shared" si="0"/>
        <v>50</v>
      </c>
      <c r="C51" s="2" t="s">
        <v>10</v>
      </c>
      <c r="D51" s="2">
        <v>1</v>
      </c>
      <c r="E51" s="16"/>
    </row>
    <row r="52" spans="1:6">
      <c r="A52" s="15"/>
      <c r="B52" s="4">
        <f t="shared" si="0"/>
        <v>51</v>
      </c>
      <c r="C52" s="2" t="s">
        <v>8</v>
      </c>
      <c r="D52" s="2">
        <v>1</v>
      </c>
      <c r="E52" s="16"/>
    </row>
    <row r="53" spans="1:6">
      <c r="A53" s="15"/>
      <c r="B53" s="4">
        <f t="shared" si="0"/>
        <v>52</v>
      </c>
      <c r="C53" s="2" t="s">
        <v>8</v>
      </c>
      <c r="D53" s="2">
        <v>1</v>
      </c>
      <c r="E53" s="16"/>
    </row>
    <row r="54" spans="1:6" ht="15.75" customHeight="1">
      <c r="A54" s="15">
        <v>14</v>
      </c>
      <c r="B54" s="4">
        <f t="shared" ref="B54:B85" si="1">B53+1</f>
        <v>53</v>
      </c>
      <c r="C54" s="2" t="s">
        <v>10</v>
      </c>
      <c r="D54" s="2">
        <v>2</v>
      </c>
      <c r="E54" s="16" t="s">
        <v>21</v>
      </c>
      <c r="F54" s="17" t="s">
        <v>22</v>
      </c>
    </row>
    <row r="55" spans="1:6">
      <c r="A55" s="15"/>
      <c r="B55" s="4">
        <f t="shared" si="1"/>
        <v>54</v>
      </c>
      <c r="C55" s="2" t="s">
        <v>10</v>
      </c>
      <c r="D55" s="2">
        <v>2</v>
      </c>
      <c r="E55" s="16"/>
      <c r="F55" s="17"/>
    </row>
    <row r="56" spans="1:6">
      <c r="A56" s="15"/>
      <c r="B56" s="4">
        <f t="shared" si="1"/>
        <v>55</v>
      </c>
      <c r="C56" s="2" t="s">
        <v>11</v>
      </c>
      <c r="D56" s="2">
        <v>2</v>
      </c>
      <c r="E56" s="16"/>
      <c r="F56" s="17"/>
    </row>
    <row r="57" spans="1:6">
      <c r="A57" s="15"/>
      <c r="B57" s="4">
        <f t="shared" si="1"/>
        <v>56</v>
      </c>
      <c r="C57" s="2" t="s">
        <v>10</v>
      </c>
      <c r="D57" s="2">
        <v>2</v>
      </c>
      <c r="E57" s="16"/>
      <c r="F57" s="17"/>
    </row>
    <row r="58" spans="1:6" ht="15.75" customHeight="1">
      <c r="A58" s="15">
        <v>15</v>
      </c>
      <c r="B58" s="4">
        <f t="shared" si="1"/>
        <v>57</v>
      </c>
      <c r="C58" s="2" t="s">
        <v>10</v>
      </c>
      <c r="D58" s="2">
        <v>2</v>
      </c>
      <c r="E58" s="16" t="s">
        <v>23</v>
      </c>
      <c r="F58" s="17" t="s">
        <v>22</v>
      </c>
    </row>
    <row r="59" spans="1:6">
      <c r="A59" s="15"/>
      <c r="B59" s="4">
        <f t="shared" si="1"/>
        <v>58</v>
      </c>
      <c r="C59" s="2" t="s">
        <v>10</v>
      </c>
      <c r="D59" s="2">
        <v>2</v>
      </c>
      <c r="E59" s="16"/>
      <c r="F59" s="17"/>
    </row>
    <row r="60" spans="1:6">
      <c r="A60" s="15"/>
      <c r="B60" s="4">
        <f t="shared" si="1"/>
        <v>59</v>
      </c>
      <c r="C60" s="2" t="s">
        <v>8</v>
      </c>
      <c r="D60" s="2">
        <v>2</v>
      </c>
      <c r="E60" s="16"/>
      <c r="F60" s="17"/>
    </row>
    <row r="61" spans="1:6">
      <c r="A61" s="15"/>
      <c r="B61" s="4">
        <f t="shared" si="1"/>
        <v>60</v>
      </c>
      <c r="C61" s="2" t="s">
        <v>8</v>
      </c>
      <c r="D61" s="2">
        <v>2</v>
      </c>
      <c r="E61" s="16"/>
      <c r="F61" s="17"/>
    </row>
    <row r="62" spans="1:6" ht="15.75" customHeight="1">
      <c r="A62" s="15">
        <v>16</v>
      </c>
      <c r="B62" s="4">
        <f t="shared" si="1"/>
        <v>61</v>
      </c>
      <c r="C62" s="2" t="s">
        <v>10</v>
      </c>
      <c r="D62" s="2">
        <v>1</v>
      </c>
      <c r="E62" s="16" t="s">
        <v>24</v>
      </c>
    </row>
    <row r="63" spans="1:6">
      <c r="A63" s="15"/>
      <c r="B63" s="4">
        <f t="shared" si="1"/>
        <v>62</v>
      </c>
      <c r="C63" s="2" t="s">
        <v>11</v>
      </c>
      <c r="D63" s="2">
        <v>1</v>
      </c>
      <c r="E63" s="16"/>
    </row>
    <row r="64" spans="1:6">
      <c r="A64" s="15"/>
      <c r="B64" s="4">
        <f t="shared" si="1"/>
        <v>63</v>
      </c>
      <c r="C64" s="2" t="s">
        <v>11</v>
      </c>
      <c r="D64" s="2">
        <v>1</v>
      </c>
      <c r="E64" s="16"/>
    </row>
    <row r="65" spans="1:6">
      <c r="A65" s="15"/>
      <c r="B65" s="4">
        <f t="shared" si="1"/>
        <v>64</v>
      </c>
      <c r="C65" s="2" t="s">
        <v>11</v>
      </c>
      <c r="D65" s="2">
        <v>1</v>
      </c>
      <c r="E65" s="16"/>
    </row>
    <row r="66" spans="1:6" ht="15.75" customHeight="1">
      <c r="A66" s="15">
        <v>17</v>
      </c>
      <c r="B66" s="4">
        <f t="shared" si="1"/>
        <v>65</v>
      </c>
      <c r="C66" s="2" t="s">
        <v>11</v>
      </c>
      <c r="D66" s="2">
        <v>2</v>
      </c>
      <c r="E66" s="16" t="s">
        <v>25</v>
      </c>
      <c r="F66" s="16" t="s">
        <v>26</v>
      </c>
    </row>
    <row r="67" spans="1:6">
      <c r="A67" s="15"/>
      <c r="B67" s="4">
        <f t="shared" si="1"/>
        <v>66</v>
      </c>
      <c r="C67" s="2" t="s">
        <v>10</v>
      </c>
      <c r="D67" s="2">
        <v>2</v>
      </c>
      <c r="E67" s="16"/>
      <c r="F67" s="16"/>
    </row>
    <row r="68" spans="1:6">
      <c r="A68" s="15"/>
      <c r="B68" s="4">
        <f t="shared" si="1"/>
        <v>67</v>
      </c>
      <c r="C68" s="2" t="s">
        <v>8</v>
      </c>
      <c r="D68" s="2">
        <v>2</v>
      </c>
      <c r="E68" s="16"/>
      <c r="F68" s="16"/>
    </row>
    <row r="69" spans="1:6">
      <c r="A69" s="15"/>
      <c r="B69" s="4">
        <f t="shared" si="1"/>
        <v>68</v>
      </c>
      <c r="C69" s="2" t="s">
        <v>8</v>
      </c>
      <c r="D69" s="2">
        <v>2</v>
      </c>
      <c r="E69" s="16"/>
      <c r="F69" s="16"/>
    </row>
    <row r="70" spans="1:6" ht="15.75" customHeight="1">
      <c r="A70" s="15">
        <v>18</v>
      </c>
      <c r="B70" s="4">
        <f t="shared" si="1"/>
        <v>69</v>
      </c>
      <c r="C70" s="2" t="s">
        <v>8</v>
      </c>
      <c r="D70" s="2">
        <v>2</v>
      </c>
      <c r="E70" s="16" t="s">
        <v>27</v>
      </c>
      <c r="F70" s="16" t="s">
        <v>28</v>
      </c>
    </row>
    <row r="71" spans="1:6">
      <c r="A71" s="15"/>
      <c r="B71" s="4">
        <f t="shared" si="1"/>
        <v>70</v>
      </c>
      <c r="C71" s="2" t="s">
        <v>10</v>
      </c>
      <c r="D71" s="2">
        <v>2</v>
      </c>
      <c r="E71" s="16"/>
      <c r="F71" s="16"/>
    </row>
    <row r="72" spans="1:6">
      <c r="A72" s="15"/>
      <c r="B72" s="5">
        <f t="shared" si="1"/>
        <v>71</v>
      </c>
      <c r="C72" s="2" t="s">
        <v>10</v>
      </c>
      <c r="D72" s="2">
        <v>0</v>
      </c>
      <c r="E72" s="16"/>
      <c r="F72" s="16"/>
    </row>
    <row r="73" spans="1:6">
      <c r="A73" s="15"/>
      <c r="B73" s="5">
        <f t="shared" si="1"/>
        <v>72</v>
      </c>
      <c r="C73" s="2" t="s">
        <v>10</v>
      </c>
      <c r="D73" s="2">
        <v>0</v>
      </c>
      <c r="E73" s="16"/>
      <c r="F73" s="16"/>
    </row>
    <row r="74" spans="1:6" ht="15.75" customHeight="1">
      <c r="A74" s="15">
        <v>19</v>
      </c>
      <c r="B74" s="5">
        <f t="shared" si="1"/>
        <v>73</v>
      </c>
      <c r="C74" s="2" t="s">
        <v>10</v>
      </c>
      <c r="D74" s="2">
        <v>0</v>
      </c>
      <c r="E74" s="16" t="s">
        <v>29</v>
      </c>
      <c r="F74" s="16" t="s">
        <v>30</v>
      </c>
    </row>
    <row r="75" spans="1:6">
      <c r="A75" s="15"/>
      <c r="B75" s="4">
        <f t="shared" si="1"/>
        <v>74</v>
      </c>
      <c r="C75" s="2" t="s">
        <v>8</v>
      </c>
      <c r="D75" s="2">
        <v>2</v>
      </c>
      <c r="E75" s="16"/>
      <c r="F75" s="16"/>
    </row>
    <row r="76" spans="1:6">
      <c r="A76" s="15"/>
      <c r="B76" s="4">
        <f t="shared" si="1"/>
        <v>75</v>
      </c>
      <c r="C76" s="2" t="s">
        <v>8</v>
      </c>
      <c r="D76" s="2">
        <v>2</v>
      </c>
      <c r="E76" s="16"/>
      <c r="F76" s="16"/>
    </row>
    <row r="77" spans="1:6">
      <c r="A77" s="15"/>
      <c r="B77" s="4">
        <f t="shared" si="1"/>
        <v>76</v>
      </c>
      <c r="C77" s="2" t="s">
        <v>8</v>
      </c>
      <c r="D77" s="2">
        <v>2</v>
      </c>
      <c r="E77" s="16"/>
      <c r="F77" s="16"/>
    </row>
    <row r="78" spans="1:6" ht="15.75" customHeight="1">
      <c r="A78" s="15">
        <f>A74+1</f>
        <v>20</v>
      </c>
      <c r="B78" s="4">
        <f t="shared" si="1"/>
        <v>77</v>
      </c>
      <c r="C78" s="2" t="s">
        <v>10</v>
      </c>
      <c r="D78" s="2">
        <v>2</v>
      </c>
      <c r="E78" s="16" t="s">
        <v>31</v>
      </c>
      <c r="F78" s="16" t="s">
        <v>32</v>
      </c>
    </row>
    <row r="79" spans="1:6">
      <c r="A79" s="15"/>
      <c r="B79" s="4">
        <f t="shared" si="1"/>
        <v>78</v>
      </c>
      <c r="C79" s="2" t="s">
        <v>11</v>
      </c>
      <c r="D79" s="2">
        <v>2</v>
      </c>
      <c r="E79" s="16"/>
      <c r="F79" s="16"/>
    </row>
    <row r="80" spans="1:6">
      <c r="A80" s="15"/>
      <c r="B80" s="4">
        <f t="shared" si="1"/>
        <v>79</v>
      </c>
      <c r="C80" s="2" t="s">
        <v>11</v>
      </c>
      <c r="D80" s="2">
        <v>2</v>
      </c>
      <c r="E80" s="16"/>
      <c r="F80" s="16"/>
    </row>
    <row r="81" spans="1:6">
      <c r="A81" s="15"/>
      <c r="B81" s="4">
        <f t="shared" si="1"/>
        <v>80</v>
      </c>
      <c r="C81" s="2" t="s">
        <v>11</v>
      </c>
      <c r="D81" s="2">
        <v>2</v>
      </c>
      <c r="E81" s="16"/>
      <c r="F81" s="16"/>
    </row>
    <row r="82" spans="1:6" ht="15.75" customHeight="1">
      <c r="A82" s="15">
        <f>A78+1</f>
        <v>21</v>
      </c>
      <c r="B82" s="4">
        <f t="shared" si="1"/>
        <v>81</v>
      </c>
      <c r="C82" s="2" t="s">
        <v>11</v>
      </c>
      <c r="D82" s="2">
        <v>2</v>
      </c>
      <c r="E82" s="16" t="s">
        <v>33</v>
      </c>
      <c r="F82" s="16" t="s">
        <v>26</v>
      </c>
    </row>
    <row r="83" spans="1:6">
      <c r="A83" s="15"/>
      <c r="B83" s="4">
        <f t="shared" si="1"/>
        <v>82</v>
      </c>
      <c r="C83" s="2" t="s">
        <v>10</v>
      </c>
      <c r="D83" s="2">
        <v>2</v>
      </c>
      <c r="E83" s="16"/>
      <c r="F83" s="16"/>
    </row>
    <row r="84" spans="1:6">
      <c r="A84" s="15"/>
      <c r="B84" s="4">
        <f t="shared" si="1"/>
        <v>83</v>
      </c>
      <c r="C84" s="2" t="s">
        <v>8</v>
      </c>
      <c r="D84" s="2">
        <v>2</v>
      </c>
      <c r="E84" s="16"/>
      <c r="F84" s="16"/>
    </row>
    <row r="85" spans="1:6">
      <c r="A85" s="15"/>
      <c r="B85" s="4">
        <f t="shared" si="1"/>
        <v>84</v>
      </c>
      <c r="C85" s="2" t="s">
        <v>8</v>
      </c>
      <c r="D85" s="2">
        <v>2</v>
      </c>
      <c r="E85" s="16"/>
      <c r="F85" s="16"/>
    </row>
    <row r="86" spans="1:6" ht="15.75" customHeight="1">
      <c r="A86" s="15">
        <f>A82+1</f>
        <v>22</v>
      </c>
      <c r="B86" s="4">
        <f t="shared" ref="B86:B117" si="2">B85+1</f>
        <v>85</v>
      </c>
      <c r="C86" s="17" t="s">
        <v>10</v>
      </c>
      <c r="D86" s="2">
        <v>2</v>
      </c>
      <c r="E86" s="16" t="s">
        <v>34</v>
      </c>
      <c r="F86" s="16" t="s">
        <v>28</v>
      </c>
    </row>
    <row r="87" spans="1:6">
      <c r="A87" s="15"/>
      <c r="B87" s="6">
        <f t="shared" si="2"/>
        <v>86</v>
      </c>
      <c r="C87" s="17"/>
      <c r="D87" s="2">
        <v>0</v>
      </c>
      <c r="E87" s="16"/>
      <c r="F87" s="16"/>
    </row>
    <row r="88" spans="1:6">
      <c r="A88" s="15"/>
      <c r="B88" s="4">
        <f t="shared" si="2"/>
        <v>87</v>
      </c>
      <c r="C88" s="17"/>
      <c r="D88" s="2">
        <v>2</v>
      </c>
      <c r="E88" s="16"/>
      <c r="F88" s="16"/>
    </row>
    <row r="89" spans="1:6">
      <c r="A89" s="15"/>
      <c r="B89" s="4">
        <f t="shared" si="2"/>
        <v>88</v>
      </c>
      <c r="C89" s="17"/>
      <c r="D89" s="2">
        <v>1</v>
      </c>
      <c r="E89" s="16"/>
      <c r="F89" s="16"/>
    </row>
    <row r="90" spans="1:6" ht="15.75" customHeight="1">
      <c r="A90" s="15">
        <f>A86+1</f>
        <v>23</v>
      </c>
      <c r="B90" s="4">
        <f t="shared" si="2"/>
        <v>89</v>
      </c>
      <c r="C90" s="2" t="s">
        <v>10</v>
      </c>
      <c r="D90" s="2">
        <v>2</v>
      </c>
      <c r="E90" s="16" t="s">
        <v>25</v>
      </c>
      <c r="F90" s="16" t="s">
        <v>26</v>
      </c>
    </row>
    <row r="91" spans="1:6">
      <c r="A91" s="15"/>
      <c r="B91" s="4">
        <f t="shared" si="2"/>
        <v>90</v>
      </c>
      <c r="C91" s="2" t="s">
        <v>8</v>
      </c>
      <c r="D91" s="2">
        <v>2</v>
      </c>
      <c r="E91" s="16"/>
      <c r="F91" s="16"/>
    </row>
    <row r="92" spans="1:6">
      <c r="A92" s="15"/>
      <c r="B92" s="4">
        <f t="shared" si="2"/>
        <v>91</v>
      </c>
      <c r="C92" s="2" t="s">
        <v>8</v>
      </c>
      <c r="D92" s="2">
        <v>2</v>
      </c>
      <c r="E92" s="16"/>
      <c r="F92" s="16"/>
    </row>
    <row r="93" spans="1:6">
      <c r="A93" s="15"/>
      <c r="B93" s="4">
        <f t="shared" si="2"/>
        <v>92</v>
      </c>
      <c r="C93" s="2" t="s">
        <v>8</v>
      </c>
      <c r="D93" s="2">
        <v>2</v>
      </c>
      <c r="E93" s="16"/>
      <c r="F93" s="16"/>
    </row>
    <row r="94" spans="1:6" ht="15.75" customHeight="1">
      <c r="A94" s="15">
        <f>A90+1</f>
        <v>24</v>
      </c>
      <c r="B94" s="4">
        <f t="shared" si="2"/>
        <v>93</v>
      </c>
      <c r="C94" s="2" t="s">
        <v>10</v>
      </c>
      <c r="D94" s="2">
        <v>2</v>
      </c>
      <c r="E94" s="16" t="s">
        <v>25</v>
      </c>
      <c r="F94" s="16" t="s">
        <v>32</v>
      </c>
    </row>
    <row r="95" spans="1:6">
      <c r="A95" s="15"/>
      <c r="B95" s="4">
        <f t="shared" si="2"/>
        <v>94</v>
      </c>
      <c r="C95" s="2" t="s">
        <v>11</v>
      </c>
      <c r="D95" s="2">
        <v>2</v>
      </c>
      <c r="E95" s="16"/>
      <c r="F95" s="16"/>
    </row>
    <row r="96" spans="1:6">
      <c r="A96" s="15"/>
      <c r="B96" s="4">
        <f t="shared" si="2"/>
        <v>95</v>
      </c>
      <c r="C96" s="2" t="s">
        <v>11</v>
      </c>
      <c r="D96" s="2">
        <v>2</v>
      </c>
      <c r="E96" s="16"/>
      <c r="F96" s="16"/>
    </row>
    <row r="97" spans="1:6">
      <c r="A97" s="15"/>
      <c r="B97" s="4">
        <f t="shared" si="2"/>
        <v>96</v>
      </c>
      <c r="C97" s="2" t="s">
        <v>11</v>
      </c>
      <c r="D97" s="2">
        <v>2</v>
      </c>
      <c r="E97" s="16"/>
      <c r="F97" s="16"/>
    </row>
    <row r="98" spans="1:6" ht="15.75" customHeight="1">
      <c r="A98" s="15">
        <f>A94+1</f>
        <v>25</v>
      </c>
      <c r="B98" s="4">
        <f t="shared" si="2"/>
        <v>97</v>
      </c>
      <c r="C98" s="2" t="s">
        <v>11</v>
      </c>
      <c r="D98" s="2">
        <v>2</v>
      </c>
      <c r="E98" s="16" t="s">
        <v>35</v>
      </c>
      <c r="F98" s="16" t="s">
        <v>36</v>
      </c>
    </row>
    <row r="99" spans="1:6">
      <c r="A99" s="15"/>
      <c r="B99" s="4">
        <f t="shared" si="2"/>
        <v>98</v>
      </c>
      <c r="C99" s="2" t="s">
        <v>10</v>
      </c>
      <c r="D99" s="2">
        <v>2</v>
      </c>
      <c r="E99" s="16"/>
      <c r="F99" s="16"/>
    </row>
    <row r="100" spans="1:6">
      <c r="A100" s="15"/>
      <c r="B100" s="4">
        <f t="shared" si="2"/>
        <v>99</v>
      </c>
      <c r="C100" s="2" t="s">
        <v>8</v>
      </c>
      <c r="D100" s="2">
        <v>2</v>
      </c>
      <c r="E100" s="16"/>
      <c r="F100" s="16"/>
    </row>
    <row r="101" spans="1:6">
      <c r="A101" s="15"/>
      <c r="B101" s="4">
        <f t="shared" si="2"/>
        <v>100</v>
      </c>
      <c r="C101" s="2" t="s">
        <v>8</v>
      </c>
      <c r="D101" s="2">
        <v>2</v>
      </c>
      <c r="E101" s="16"/>
      <c r="F101" s="16"/>
    </row>
    <row r="102" spans="1:6" ht="15.75" customHeight="1">
      <c r="A102" s="15">
        <f>A98+1</f>
        <v>26</v>
      </c>
      <c r="B102" s="4">
        <f t="shared" si="2"/>
        <v>101</v>
      </c>
      <c r="C102" s="2" t="s">
        <v>10</v>
      </c>
      <c r="D102" s="2">
        <v>2</v>
      </c>
      <c r="E102" s="16" t="s">
        <v>37</v>
      </c>
      <c r="F102" s="16" t="s">
        <v>38</v>
      </c>
    </row>
    <row r="103" spans="1:6">
      <c r="A103" s="15"/>
      <c r="B103" s="4">
        <f t="shared" si="2"/>
        <v>102</v>
      </c>
      <c r="C103" s="2" t="s">
        <v>11</v>
      </c>
      <c r="D103" s="2">
        <v>1</v>
      </c>
      <c r="E103" s="16"/>
      <c r="F103" s="16"/>
    </row>
    <row r="104" spans="1:6">
      <c r="A104" s="15"/>
      <c r="B104" s="4">
        <f t="shared" si="2"/>
        <v>103</v>
      </c>
      <c r="C104" s="2" t="s">
        <v>11</v>
      </c>
      <c r="D104" s="2">
        <v>2</v>
      </c>
      <c r="E104" s="16"/>
      <c r="F104" s="16"/>
    </row>
    <row r="105" spans="1:6">
      <c r="A105" s="15"/>
      <c r="B105" s="4">
        <f t="shared" si="2"/>
        <v>104</v>
      </c>
      <c r="C105" s="2" t="s">
        <v>11</v>
      </c>
      <c r="D105" s="2">
        <v>2</v>
      </c>
      <c r="E105" s="16"/>
      <c r="F105" s="16"/>
    </row>
    <row r="106" spans="1:6" ht="15.75" customHeight="1">
      <c r="A106" s="15">
        <f>A102+1</f>
        <v>27</v>
      </c>
      <c r="B106" s="4">
        <f t="shared" si="2"/>
        <v>105</v>
      </c>
      <c r="C106" s="2" t="s">
        <v>10</v>
      </c>
      <c r="D106" s="2">
        <v>2</v>
      </c>
      <c r="E106" s="16" t="s">
        <v>39</v>
      </c>
      <c r="F106" s="16" t="s">
        <v>38</v>
      </c>
    </row>
    <row r="107" spans="1:6">
      <c r="A107" s="15"/>
      <c r="B107" s="4">
        <f t="shared" si="2"/>
        <v>106</v>
      </c>
      <c r="C107" s="2" t="s">
        <v>8</v>
      </c>
      <c r="D107" s="2">
        <v>2</v>
      </c>
      <c r="E107" s="16"/>
      <c r="F107" s="16"/>
    </row>
    <row r="108" spans="1:6">
      <c r="A108" s="15"/>
      <c r="B108" s="4">
        <f t="shared" si="2"/>
        <v>107</v>
      </c>
      <c r="C108" s="2" t="s">
        <v>8</v>
      </c>
      <c r="D108" s="2">
        <v>2</v>
      </c>
      <c r="E108" s="16"/>
      <c r="F108" s="16"/>
    </row>
    <row r="109" spans="1:6">
      <c r="A109" s="15"/>
      <c r="B109" s="4">
        <f t="shared" si="2"/>
        <v>108</v>
      </c>
      <c r="C109" s="2" t="s">
        <v>8</v>
      </c>
      <c r="D109" s="2">
        <v>2</v>
      </c>
      <c r="E109" s="16"/>
      <c r="F109" s="16"/>
    </row>
    <row r="110" spans="1:6" ht="15.75" customHeight="1">
      <c r="A110" s="15">
        <f>A106+1</f>
        <v>28</v>
      </c>
      <c r="B110" s="4">
        <f t="shared" si="2"/>
        <v>109</v>
      </c>
      <c r="C110" s="17" t="s">
        <v>10</v>
      </c>
      <c r="D110" s="2">
        <v>2</v>
      </c>
      <c r="E110" s="16" t="s">
        <v>40</v>
      </c>
      <c r="F110" s="16" t="s">
        <v>41</v>
      </c>
    </row>
    <row r="111" spans="1:6">
      <c r="A111" s="15"/>
      <c r="B111" s="6">
        <f t="shared" si="2"/>
        <v>110</v>
      </c>
      <c r="C111" s="17"/>
      <c r="D111" s="2">
        <v>0</v>
      </c>
      <c r="E111" s="16"/>
      <c r="F111" s="16"/>
    </row>
    <row r="112" spans="1:6">
      <c r="A112" s="15"/>
      <c r="B112" s="4">
        <f t="shared" si="2"/>
        <v>111</v>
      </c>
      <c r="C112" s="17"/>
      <c r="D112" s="2">
        <v>2</v>
      </c>
      <c r="E112" s="16"/>
      <c r="F112" s="16"/>
    </row>
    <row r="113" spans="1:6">
      <c r="A113" s="15"/>
      <c r="B113" s="4">
        <f t="shared" si="2"/>
        <v>112</v>
      </c>
      <c r="C113" s="17"/>
      <c r="D113" s="2">
        <v>2</v>
      </c>
      <c r="E113" s="16"/>
      <c r="F113" s="16"/>
    </row>
    <row r="114" spans="1:6" ht="15.75" customHeight="1">
      <c r="A114" s="15">
        <f>A110+1</f>
        <v>29</v>
      </c>
      <c r="B114" s="4">
        <f t="shared" si="2"/>
        <v>113</v>
      </c>
      <c r="C114" s="2" t="s">
        <v>10</v>
      </c>
      <c r="D114" s="2">
        <v>2</v>
      </c>
      <c r="E114" s="16" t="s">
        <v>42</v>
      </c>
      <c r="F114" s="16" t="s">
        <v>43</v>
      </c>
    </row>
    <row r="115" spans="1:6">
      <c r="A115" s="15"/>
      <c r="B115" s="4">
        <f t="shared" si="2"/>
        <v>114</v>
      </c>
      <c r="C115" s="2" t="s">
        <v>8</v>
      </c>
      <c r="D115" s="2">
        <v>2</v>
      </c>
      <c r="E115" s="16"/>
      <c r="F115" s="16"/>
    </row>
    <row r="116" spans="1:6">
      <c r="A116" s="15"/>
      <c r="B116" s="4">
        <f t="shared" si="2"/>
        <v>115</v>
      </c>
      <c r="C116" s="2" t="s">
        <v>8</v>
      </c>
      <c r="D116" s="2">
        <v>2</v>
      </c>
      <c r="E116" s="16"/>
      <c r="F116" s="16"/>
    </row>
    <row r="117" spans="1:6">
      <c r="A117" s="15"/>
      <c r="B117" s="4">
        <f t="shared" si="2"/>
        <v>116</v>
      </c>
      <c r="C117" s="2" t="s">
        <v>10</v>
      </c>
      <c r="D117" s="2">
        <v>2</v>
      </c>
      <c r="E117" s="16"/>
      <c r="F117" s="16"/>
    </row>
    <row r="118" spans="1:6" ht="15.75" customHeight="1">
      <c r="A118" s="15">
        <f>A114+1</f>
        <v>30</v>
      </c>
      <c r="B118" s="4">
        <f t="shared" ref="B118:B149" si="3">B117+1</f>
        <v>117</v>
      </c>
      <c r="C118" s="2" t="s">
        <v>10</v>
      </c>
      <c r="D118" s="2">
        <v>2</v>
      </c>
      <c r="E118" s="16" t="s">
        <v>44</v>
      </c>
      <c r="F118" s="16" t="s">
        <v>45</v>
      </c>
    </row>
    <row r="119" spans="1:6">
      <c r="A119" s="15"/>
      <c r="B119" s="4">
        <f t="shared" si="3"/>
        <v>118</v>
      </c>
      <c r="C119" s="2" t="s">
        <v>11</v>
      </c>
      <c r="D119" s="2">
        <v>2</v>
      </c>
      <c r="E119" s="16"/>
      <c r="F119" s="16"/>
    </row>
    <row r="120" spans="1:6">
      <c r="A120" s="15"/>
      <c r="B120" s="4">
        <f t="shared" si="3"/>
        <v>119</v>
      </c>
      <c r="C120" s="2" t="s">
        <v>11</v>
      </c>
      <c r="D120" s="2">
        <v>2</v>
      </c>
      <c r="E120" s="16"/>
      <c r="F120" s="16"/>
    </row>
    <row r="121" spans="1:6">
      <c r="A121" s="15"/>
      <c r="B121" s="4">
        <f t="shared" si="3"/>
        <v>120</v>
      </c>
      <c r="C121" s="2" t="s">
        <v>11</v>
      </c>
      <c r="D121" s="2">
        <v>2</v>
      </c>
      <c r="E121" s="16"/>
      <c r="F121" s="16"/>
    </row>
    <row r="122" spans="1:6" ht="15.75" customHeight="1">
      <c r="A122" s="15">
        <f>A118+1</f>
        <v>31</v>
      </c>
      <c r="B122" s="4">
        <f t="shared" si="3"/>
        <v>121</v>
      </c>
      <c r="C122" s="2" t="s">
        <v>10</v>
      </c>
      <c r="D122" s="2">
        <v>2</v>
      </c>
      <c r="E122" s="16" t="s">
        <v>46</v>
      </c>
      <c r="F122" s="16" t="s">
        <v>47</v>
      </c>
    </row>
    <row r="123" spans="1:6">
      <c r="A123" s="15"/>
      <c r="B123" s="4">
        <f t="shared" si="3"/>
        <v>122</v>
      </c>
      <c r="C123" s="2" t="s">
        <v>8</v>
      </c>
      <c r="D123" s="2">
        <v>2</v>
      </c>
      <c r="E123" s="16"/>
      <c r="F123" s="16"/>
    </row>
    <row r="124" spans="1:6">
      <c r="A124" s="15"/>
      <c r="B124" s="4">
        <f t="shared" si="3"/>
        <v>123</v>
      </c>
      <c r="C124" s="2" t="s">
        <v>8</v>
      </c>
      <c r="D124" s="2">
        <v>2</v>
      </c>
      <c r="E124" s="16"/>
      <c r="F124" s="16"/>
    </row>
    <row r="125" spans="1:6">
      <c r="A125" s="15"/>
      <c r="B125" s="4">
        <f t="shared" si="3"/>
        <v>124</v>
      </c>
      <c r="C125" s="2" t="s">
        <v>8</v>
      </c>
      <c r="D125" s="2">
        <v>2</v>
      </c>
      <c r="E125" s="16"/>
      <c r="F125" s="16"/>
    </row>
    <row r="126" spans="1:6" ht="15.75" customHeight="1">
      <c r="A126" s="15">
        <f>A122+1</f>
        <v>32</v>
      </c>
      <c r="B126" s="4">
        <f t="shared" si="3"/>
        <v>125</v>
      </c>
      <c r="C126" s="17" t="s">
        <v>10</v>
      </c>
      <c r="D126" s="2">
        <v>2</v>
      </c>
      <c r="E126" s="16" t="s">
        <v>48</v>
      </c>
      <c r="F126" s="16" t="s">
        <v>49</v>
      </c>
    </row>
    <row r="127" spans="1:6">
      <c r="A127" s="15"/>
      <c r="B127" s="4">
        <f t="shared" si="3"/>
        <v>126</v>
      </c>
      <c r="C127" s="17"/>
      <c r="D127" s="2">
        <v>2</v>
      </c>
      <c r="E127" s="16"/>
      <c r="F127" s="16"/>
    </row>
    <row r="128" spans="1:6">
      <c r="A128" s="15"/>
      <c r="B128" s="6">
        <f t="shared" si="3"/>
        <v>127</v>
      </c>
      <c r="C128" s="17"/>
      <c r="D128" s="2">
        <v>0</v>
      </c>
      <c r="E128" s="16"/>
      <c r="F128" s="16"/>
    </row>
    <row r="129" spans="1:6">
      <c r="A129" s="15"/>
      <c r="B129" s="4">
        <f t="shared" si="3"/>
        <v>128</v>
      </c>
      <c r="C129" s="17"/>
      <c r="D129" s="2">
        <v>2</v>
      </c>
      <c r="E129" s="16"/>
      <c r="F129" s="16"/>
    </row>
    <row r="130" spans="1:6" ht="15.75" customHeight="1">
      <c r="A130" s="15">
        <f>A126+1</f>
        <v>33</v>
      </c>
      <c r="B130" s="4">
        <f t="shared" si="3"/>
        <v>129</v>
      </c>
      <c r="C130" s="2" t="s">
        <v>8</v>
      </c>
      <c r="D130" s="2">
        <v>2</v>
      </c>
      <c r="E130" s="16" t="s">
        <v>42</v>
      </c>
      <c r="F130" s="16" t="s">
        <v>50</v>
      </c>
    </row>
    <row r="131" spans="1:6">
      <c r="A131" s="15"/>
      <c r="B131" s="4">
        <f t="shared" si="3"/>
        <v>130</v>
      </c>
      <c r="C131" s="2" t="s">
        <v>8</v>
      </c>
      <c r="D131" s="2">
        <v>2</v>
      </c>
      <c r="E131" s="16"/>
      <c r="F131" s="16"/>
    </row>
    <row r="132" spans="1:6">
      <c r="A132" s="15"/>
      <c r="B132" s="4">
        <f t="shared" si="3"/>
        <v>131</v>
      </c>
      <c r="C132" s="2" t="s">
        <v>8</v>
      </c>
      <c r="D132" s="2">
        <v>2</v>
      </c>
      <c r="E132" s="16"/>
      <c r="F132" s="16"/>
    </row>
    <row r="133" spans="1:6">
      <c r="A133" s="15"/>
      <c r="B133" s="4">
        <f t="shared" si="3"/>
        <v>132</v>
      </c>
      <c r="C133" s="2" t="s">
        <v>10</v>
      </c>
      <c r="D133" s="2">
        <v>2</v>
      </c>
      <c r="E133" s="16"/>
      <c r="F133" s="16"/>
    </row>
    <row r="134" spans="1:6" ht="15.75" customHeight="1">
      <c r="A134" s="15">
        <f>A130+1</f>
        <v>34</v>
      </c>
      <c r="B134" s="4">
        <f t="shared" si="3"/>
        <v>133</v>
      </c>
      <c r="C134" s="2" t="s">
        <v>11</v>
      </c>
      <c r="D134" s="2">
        <v>2</v>
      </c>
      <c r="E134" s="16" t="s">
        <v>42</v>
      </c>
      <c r="F134" s="16" t="s">
        <v>45</v>
      </c>
    </row>
    <row r="135" spans="1:6">
      <c r="A135" s="15"/>
      <c r="B135" s="4">
        <f t="shared" si="3"/>
        <v>134</v>
      </c>
      <c r="C135" s="2" t="s">
        <v>11</v>
      </c>
      <c r="D135" s="2">
        <v>2</v>
      </c>
      <c r="E135" s="16"/>
      <c r="F135" s="16"/>
    </row>
    <row r="136" spans="1:6">
      <c r="A136" s="15"/>
      <c r="B136" s="4">
        <f t="shared" si="3"/>
        <v>135</v>
      </c>
      <c r="C136" s="2" t="s">
        <v>11</v>
      </c>
      <c r="D136" s="2">
        <v>2</v>
      </c>
      <c r="E136" s="16"/>
      <c r="F136" s="16"/>
    </row>
    <row r="137" spans="1:6">
      <c r="A137" s="15"/>
      <c r="B137" s="4">
        <f t="shared" si="3"/>
        <v>136</v>
      </c>
      <c r="C137" s="2" t="s">
        <v>10</v>
      </c>
      <c r="D137" s="2">
        <v>2</v>
      </c>
      <c r="E137" s="16"/>
      <c r="F137" s="16"/>
    </row>
    <row r="138" spans="1:6" ht="15.75" customHeight="1">
      <c r="A138" s="15">
        <f>A134+1</f>
        <v>35</v>
      </c>
      <c r="B138" s="4">
        <f t="shared" si="3"/>
        <v>137</v>
      </c>
      <c r="C138" s="2" t="s">
        <v>8</v>
      </c>
      <c r="D138" s="2">
        <v>2</v>
      </c>
      <c r="E138" s="16" t="s">
        <v>51</v>
      </c>
      <c r="F138" s="16" t="s">
        <v>50</v>
      </c>
    </row>
    <row r="139" spans="1:6">
      <c r="A139" s="15"/>
      <c r="B139" s="4">
        <f t="shared" si="3"/>
        <v>138</v>
      </c>
      <c r="C139" s="2" t="s">
        <v>8</v>
      </c>
      <c r="D139" s="2">
        <v>2</v>
      </c>
      <c r="E139" s="16"/>
      <c r="F139" s="16"/>
    </row>
    <row r="140" spans="1:6">
      <c r="A140" s="15"/>
      <c r="B140" s="4">
        <f t="shared" si="3"/>
        <v>139</v>
      </c>
      <c r="C140" s="2" t="s">
        <v>8</v>
      </c>
      <c r="D140" s="2">
        <v>2</v>
      </c>
      <c r="E140" s="16"/>
      <c r="F140" s="16"/>
    </row>
    <row r="141" spans="1:6">
      <c r="A141" s="15"/>
      <c r="B141" s="4">
        <f t="shared" si="3"/>
        <v>140</v>
      </c>
      <c r="C141" s="2" t="s">
        <v>10</v>
      </c>
      <c r="D141" s="2">
        <v>2</v>
      </c>
      <c r="E141" s="16"/>
      <c r="F141" s="16"/>
    </row>
    <row r="142" spans="1:6" ht="15.75" customHeight="1">
      <c r="A142" s="15">
        <f>A138+1</f>
        <v>36</v>
      </c>
      <c r="B142" s="4">
        <f t="shared" si="3"/>
        <v>141</v>
      </c>
      <c r="C142" s="2" t="s">
        <v>11</v>
      </c>
      <c r="D142" s="2">
        <v>3</v>
      </c>
      <c r="E142" s="16" t="s">
        <v>52</v>
      </c>
      <c r="F142" s="16" t="s">
        <v>53</v>
      </c>
    </row>
    <row r="143" spans="1:6">
      <c r="A143" s="15"/>
      <c r="B143" s="4">
        <f t="shared" si="3"/>
        <v>142</v>
      </c>
      <c r="C143" s="2" t="s">
        <v>11</v>
      </c>
      <c r="D143" s="2">
        <v>3</v>
      </c>
      <c r="E143" s="16"/>
      <c r="F143" s="16"/>
    </row>
    <row r="144" spans="1:6">
      <c r="A144" s="15"/>
      <c r="B144" s="4">
        <f t="shared" si="3"/>
        <v>143</v>
      </c>
      <c r="C144" s="2" t="s">
        <v>10</v>
      </c>
      <c r="D144" s="2">
        <v>3</v>
      </c>
      <c r="E144" s="16"/>
      <c r="F144" s="16"/>
    </row>
    <row r="145" spans="1:6">
      <c r="A145" s="15"/>
      <c r="B145" s="4">
        <f t="shared" si="3"/>
        <v>144</v>
      </c>
      <c r="C145" s="2" t="s">
        <v>10</v>
      </c>
      <c r="D145" s="2">
        <v>3</v>
      </c>
      <c r="E145" s="16"/>
      <c r="F145" s="16"/>
    </row>
    <row r="146" spans="1:6" ht="15.75" customHeight="1">
      <c r="A146" s="15">
        <f>A142+1</f>
        <v>37</v>
      </c>
      <c r="B146" s="4">
        <f t="shared" si="3"/>
        <v>145</v>
      </c>
      <c r="C146" s="2" t="s">
        <v>8</v>
      </c>
      <c r="D146" s="2">
        <v>3</v>
      </c>
      <c r="E146" s="16" t="s">
        <v>42</v>
      </c>
      <c r="F146" s="16" t="s">
        <v>54</v>
      </c>
    </row>
    <row r="147" spans="1:6">
      <c r="A147" s="15"/>
      <c r="B147" s="4">
        <f t="shared" si="3"/>
        <v>146</v>
      </c>
      <c r="C147" s="2" t="s">
        <v>8</v>
      </c>
      <c r="D147" s="2">
        <v>3</v>
      </c>
      <c r="E147" s="16"/>
      <c r="F147" s="16"/>
    </row>
    <row r="148" spans="1:6">
      <c r="A148" s="15"/>
      <c r="B148" s="4">
        <f t="shared" si="3"/>
        <v>147</v>
      </c>
      <c r="C148" s="2" t="s">
        <v>8</v>
      </c>
      <c r="D148" s="2">
        <v>3</v>
      </c>
      <c r="E148" s="16"/>
      <c r="F148" s="16"/>
    </row>
    <row r="149" spans="1:6">
      <c r="A149" s="15"/>
      <c r="B149" s="4">
        <f t="shared" si="3"/>
        <v>148</v>
      </c>
      <c r="C149" s="2" t="s">
        <v>10</v>
      </c>
      <c r="D149" s="2">
        <v>3</v>
      </c>
      <c r="E149" s="16"/>
      <c r="F149" s="16"/>
    </row>
    <row r="150" spans="1:6" ht="15.75" customHeight="1">
      <c r="A150" s="15">
        <f>A146+1</f>
        <v>38</v>
      </c>
      <c r="B150" s="4">
        <f t="shared" ref="B150:B169" si="4">B149+1</f>
        <v>149</v>
      </c>
      <c r="C150" s="2" t="s">
        <v>11</v>
      </c>
      <c r="D150" s="2">
        <v>3</v>
      </c>
      <c r="E150" s="16" t="s">
        <v>42</v>
      </c>
      <c r="F150" s="16" t="s">
        <v>55</v>
      </c>
    </row>
    <row r="151" spans="1:6">
      <c r="A151" s="15"/>
      <c r="B151" s="4">
        <f t="shared" si="4"/>
        <v>150</v>
      </c>
      <c r="C151" s="2" t="s">
        <v>11</v>
      </c>
      <c r="D151" s="2">
        <v>3</v>
      </c>
      <c r="E151" s="16"/>
      <c r="F151" s="16"/>
    </row>
    <row r="152" spans="1:6">
      <c r="A152" s="15"/>
      <c r="B152" s="4">
        <f t="shared" si="4"/>
        <v>151</v>
      </c>
      <c r="C152" s="2" t="s">
        <v>11</v>
      </c>
      <c r="D152" s="2">
        <v>3</v>
      </c>
      <c r="E152" s="16"/>
      <c r="F152" s="16"/>
    </row>
    <row r="153" spans="1:6">
      <c r="A153" s="15"/>
      <c r="B153" s="4">
        <f t="shared" si="4"/>
        <v>152</v>
      </c>
      <c r="C153" s="2" t="s">
        <v>10</v>
      </c>
      <c r="D153" s="2">
        <v>3</v>
      </c>
      <c r="E153" s="16"/>
      <c r="F153" s="16"/>
    </row>
    <row r="154" spans="1:6" ht="15.75" customHeight="1">
      <c r="A154" s="15">
        <f>A150+1</f>
        <v>39</v>
      </c>
      <c r="B154" s="4">
        <f t="shared" si="4"/>
        <v>153</v>
      </c>
      <c r="C154" s="2" t="s">
        <v>8</v>
      </c>
      <c r="D154" s="2">
        <v>3</v>
      </c>
      <c r="E154" s="16" t="s">
        <v>42</v>
      </c>
      <c r="F154" s="16" t="s">
        <v>56</v>
      </c>
    </row>
    <row r="155" spans="1:6">
      <c r="A155" s="15"/>
      <c r="B155" s="4">
        <f t="shared" si="4"/>
        <v>154</v>
      </c>
      <c r="C155" s="2" t="s">
        <v>8</v>
      </c>
      <c r="D155" s="2">
        <v>3</v>
      </c>
      <c r="E155" s="16"/>
      <c r="F155" s="16"/>
    </row>
    <row r="156" spans="1:6">
      <c r="A156" s="15"/>
      <c r="B156" s="4">
        <f t="shared" si="4"/>
        <v>155</v>
      </c>
      <c r="C156" s="2" t="s">
        <v>8</v>
      </c>
      <c r="D156" s="2">
        <v>3</v>
      </c>
      <c r="E156" s="16"/>
      <c r="F156" s="16"/>
    </row>
    <row r="157" spans="1:6">
      <c r="A157" s="15"/>
      <c r="B157" s="4">
        <f t="shared" si="4"/>
        <v>156</v>
      </c>
      <c r="C157" s="2" t="s">
        <v>10</v>
      </c>
      <c r="D157" s="2">
        <v>3</v>
      </c>
      <c r="E157" s="16"/>
      <c r="F157" s="16"/>
    </row>
    <row r="158" spans="1:6" ht="15.75" customHeight="1">
      <c r="A158" s="15">
        <f>A154+1</f>
        <v>40</v>
      </c>
      <c r="B158" s="4">
        <f t="shared" si="4"/>
        <v>157</v>
      </c>
      <c r="C158" s="2" t="s">
        <v>11</v>
      </c>
      <c r="D158" s="2">
        <v>3</v>
      </c>
      <c r="E158" s="16" t="s">
        <v>57</v>
      </c>
      <c r="F158" s="16" t="s">
        <v>58</v>
      </c>
    </row>
    <row r="159" spans="1:6">
      <c r="A159" s="15"/>
      <c r="B159" s="4">
        <f t="shared" si="4"/>
        <v>158</v>
      </c>
      <c r="C159" s="2" t="s">
        <v>11</v>
      </c>
      <c r="D159" s="2">
        <v>3</v>
      </c>
      <c r="E159" s="16"/>
      <c r="F159" s="16"/>
    </row>
    <row r="160" spans="1:6">
      <c r="A160" s="15"/>
      <c r="B160" s="4">
        <f t="shared" si="4"/>
        <v>159</v>
      </c>
      <c r="C160" s="2" t="s">
        <v>11</v>
      </c>
      <c r="D160" s="2">
        <v>3</v>
      </c>
      <c r="E160" s="16"/>
      <c r="F160" s="16"/>
    </row>
    <row r="161" spans="1:6">
      <c r="A161" s="15"/>
      <c r="B161" s="4">
        <f t="shared" si="4"/>
        <v>160</v>
      </c>
      <c r="C161" s="2" t="s">
        <v>10</v>
      </c>
      <c r="D161" s="2">
        <v>3</v>
      </c>
      <c r="E161" s="16"/>
      <c r="F161" s="16"/>
    </row>
    <row r="162" spans="1:6" ht="15.75" customHeight="1">
      <c r="A162" s="15">
        <f>A158+1</f>
        <v>41</v>
      </c>
      <c r="B162" s="4">
        <f t="shared" si="4"/>
        <v>161</v>
      </c>
      <c r="C162" s="2" t="s">
        <v>10</v>
      </c>
      <c r="D162" s="2">
        <v>3</v>
      </c>
      <c r="E162" s="16" t="s">
        <v>42</v>
      </c>
      <c r="F162" s="16" t="s">
        <v>56</v>
      </c>
    </row>
    <row r="163" spans="1:6">
      <c r="A163" s="15"/>
      <c r="B163" s="4">
        <f t="shared" si="4"/>
        <v>162</v>
      </c>
      <c r="C163" s="2" t="s">
        <v>8</v>
      </c>
      <c r="D163" s="2">
        <v>3</v>
      </c>
      <c r="E163" s="16"/>
      <c r="F163" s="16"/>
    </row>
    <row r="164" spans="1:6">
      <c r="A164" s="15"/>
      <c r="B164" s="4">
        <f t="shared" si="4"/>
        <v>163</v>
      </c>
      <c r="C164" s="2" t="s">
        <v>8</v>
      </c>
      <c r="D164" s="2">
        <v>3</v>
      </c>
      <c r="E164" s="16"/>
      <c r="F164" s="16"/>
    </row>
    <row r="165" spans="1:6">
      <c r="A165" s="15"/>
      <c r="B165" s="4">
        <f t="shared" si="4"/>
        <v>164</v>
      </c>
      <c r="C165" s="2" t="s">
        <v>10</v>
      </c>
      <c r="D165" s="2">
        <v>3</v>
      </c>
      <c r="E165" s="16"/>
      <c r="F165" s="16"/>
    </row>
    <row r="166" spans="1:6" ht="15.75" customHeight="1">
      <c r="A166" s="15">
        <f>A162+1</f>
        <v>42</v>
      </c>
      <c r="B166" s="6">
        <f t="shared" si="4"/>
        <v>165</v>
      </c>
      <c r="C166" s="17" t="s">
        <v>10</v>
      </c>
      <c r="D166" s="2">
        <v>0</v>
      </c>
      <c r="E166" s="16" t="s">
        <v>59</v>
      </c>
      <c r="F166" s="16" t="s">
        <v>60</v>
      </c>
    </row>
    <row r="167" spans="1:6">
      <c r="A167" s="15"/>
      <c r="B167" s="4">
        <f t="shared" si="4"/>
        <v>166</v>
      </c>
      <c r="C167" s="17"/>
      <c r="D167" s="2">
        <v>3</v>
      </c>
      <c r="E167" s="16"/>
      <c r="F167" s="16"/>
    </row>
    <row r="168" spans="1:6">
      <c r="A168" s="15"/>
      <c r="B168" s="6">
        <f t="shared" si="4"/>
        <v>167</v>
      </c>
      <c r="C168" s="17"/>
      <c r="D168" s="2">
        <v>0</v>
      </c>
      <c r="E168" s="16"/>
      <c r="F168" s="16"/>
    </row>
    <row r="169" spans="1:6">
      <c r="A169" s="15"/>
      <c r="B169" s="4">
        <f t="shared" si="4"/>
        <v>168</v>
      </c>
      <c r="C169" s="17"/>
      <c r="D169" s="2">
        <v>3</v>
      </c>
      <c r="E169" s="16"/>
      <c r="F169" s="16"/>
    </row>
    <row r="170" spans="1:6" ht="15.75" customHeight="1">
      <c r="A170" s="15">
        <v>43</v>
      </c>
      <c r="B170" s="4">
        <v>169</v>
      </c>
      <c r="C170" s="17" t="s">
        <v>8</v>
      </c>
      <c r="D170" s="1">
        <v>3</v>
      </c>
      <c r="E170" s="16" t="s">
        <v>61</v>
      </c>
      <c r="F170" s="16" t="s">
        <v>62</v>
      </c>
    </row>
    <row r="171" spans="1:6">
      <c r="A171" s="15"/>
      <c r="B171" s="4">
        <v>170</v>
      </c>
      <c r="C171" s="17"/>
      <c r="D171" s="1">
        <v>3</v>
      </c>
      <c r="E171" s="16"/>
      <c r="F171" s="16"/>
    </row>
    <row r="172" spans="1:6">
      <c r="A172" s="15"/>
      <c r="B172" s="4">
        <v>171</v>
      </c>
      <c r="C172" s="17"/>
      <c r="D172" s="1">
        <v>3</v>
      </c>
      <c r="E172" s="16"/>
      <c r="F172" s="16"/>
    </row>
    <row r="173" spans="1:6">
      <c r="A173" s="15"/>
      <c r="B173" s="4">
        <v>172</v>
      </c>
      <c r="C173" s="17"/>
      <c r="D173" s="1">
        <v>3</v>
      </c>
      <c r="E173" s="16"/>
      <c r="F173" s="16"/>
    </row>
    <row r="174" spans="1:6" ht="15.75" customHeight="1">
      <c r="A174" s="15">
        <v>44</v>
      </c>
      <c r="B174" s="4">
        <v>173</v>
      </c>
      <c r="C174" s="16" t="s">
        <v>63</v>
      </c>
      <c r="D174" s="1">
        <v>3</v>
      </c>
      <c r="E174" s="16" t="s">
        <v>64</v>
      </c>
      <c r="F174" s="16" t="s">
        <v>65</v>
      </c>
    </row>
    <row r="175" spans="1:6">
      <c r="A175" s="15"/>
      <c r="B175" s="4">
        <v>174</v>
      </c>
      <c r="C175" s="16"/>
      <c r="D175" s="1">
        <v>3</v>
      </c>
      <c r="E175" s="16"/>
      <c r="F175" s="16"/>
    </row>
    <row r="176" spans="1:6">
      <c r="A176" s="15"/>
      <c r="B176" s="7">
        <v>175</v>
      </c>
      <c r="C176" s="16"/>
      <c r="D176" s="1">
        <v>3</v>
      </c>
      <c r="E176" s="16"/>
      <c r="F176" s="16"/>
    </row>
    <row r="177" spans="1:7">
      <c r="A177" s="15"/>
      <c r="B177" s="7">
        <v>176</v>
      </c>
      <c r="C177" s="16"/>
      <c r="D177" s="1">
        <v>3</v>
      </c>
      <c r="E177" s="16"/>
      <c r="F177" s="16"/>
    </row>
    <row r="178" spans="1:7" ht="15.75" customHeight="1">
      <c r="A178" s="15">
        <v>45</v>
      </c>
      <c r="B178" s="7">
        <v>177</v>
      </c>
      <c r="C178" s="17" t="s">
        <v>8</v>
      </c>
      <c r="D178" s="1">
        <v>3</v>
      </c>
      <c r="E178" s="16" t="s">
        <v>66</v>
      </c>
      <c r="F178" s="16" t="s">
        <v>67</v>
      </c>
      <c r="G178" s="16" t="s">
        <v>68</v>
      </c>
    </row>
    <row r="179" spans="1:7">
      <c r="A179" s="15"/>
      <c r="B179" s="4">
        <v>178</v>
      </c>
      <c r="C179" s="17"/>
      <c r="D179" s="1">
        <v>3</v>
      </c>
      <c r="E179" s="16"/>
      <c r="F179" s="16"/>
      <c r="G179" s="16"/>
    </row>
    <row r="180" spans="1:7">
      <c r="A180" s="15"/>
      <c r="B180" s="4">
        <v>179</v>
      </c>
      <c r="C180" s="17"/>
      <c r="D180" s="1">
        <v>3</v>
      </c>
      <c r="E180" s="16"/>
      <c r="F180" s="16"/>
      <c r="G180" s="16"/>
    </row>
    <row r="181" spans="1:7">
      <c r="A181" s="15"/>
      <c r="B181" s="4">
        <v>180</v>
      </c>
      <c r="C181" s="17"/>
      <c r="D181" s="1">
        <v>3</v>
      </c>
      <c r="E181" s="16"/>
      <c r="F181" s="16"/>
      <c r="G181" s="16"/>
    </row>
    <row r="182" spans="1:7">
      <c r="A182" s="15">
        <v>46</v>
      </c>
      <c r="B182" s="5">
        <v>181</v>
      </c>
      <c r="C182" s="17" t="s">
        <v>10</v>
      </c>
      <c r="D182" s="1">
        <v>0</v>
      </c>
      <c r="E182" s="8"/>
    </row>
    <row r="183" spans="1:7">
      <c r="A183" s="15"/>
      <c r="B183" s="5">
        <v>182</v>
      </c>
      <c r="C183" s="17"/>
      <c r="D183" s="1">
        <v>0</v>
      </c>
      <c r="E183" s="8"/>
    </row>
    <row r="184" spans="1:7">
      <c r="A184" s="15"/>
      <c r="B184" s="6">
        <v>183</v>
      </c>
      <c r="C184" s="17"/>
      <c r="D184" s="1">
        <v>0</v>
      </c>
      <c r="E184" s="2"/>
      <c r="F184" s="1"/>
    </row>
    <row r="185" spans="1:7">
      <c r="A185" s="15"/>
      <c r="B185" s="6">
        <v>184</v>
      </c>
      <c r="C185" s="17"/>
      <c r="D185" s="1">
        <v>0</v>
      </c>
      <c r="E185" s="8"/>
    </row>
    <row r="186" spans="1:7" ht="15.75" customHeight="1">
      <c r="A186" s="15">
        <v>47</v>
      </c>
      <c r="B186" s="4">
        <v>185</v>
      </c>
      <c r="C186" s="17" t="s">
        <v>8</v>
      </c>
      <c r="D186" s="1">
        <v>3</v>
      </c>
      <c r="E186" s="16" t="s">
        <v>61</v>
      </c>
      <c r="F186" s="17" t="s">
        <v>69</v>
      </c>
      <c r="G186" s="16" t="s">
        <v>70</v>
      </c>
    </row>
    <row r="187" spans="1:7">
      <c r="A187" s="15"/>
      <c r="B187" s="4">
        <v>186</v>
      </c>
      <c r="C187" s="17"/>
      <c r="D187" s="1">
        <v>3</v>
      </c>
      <c r="E187" s="16"/>
      <c r="F187" s="16"/>
      <c r="G187" s="16"/>
    </row>
    <row r="188" spans="1:7">
      <c r="A188" s="15"/>
      <c r="B188" s="4">
        <v>187</v>
      </c>
      <c r="C188" s="17"/>
      <c r="D188" s="1">
        <v>3</v>
      </c>
      <c r="E188" s="16"/>
      <c r="F188" s="16"/>
      <c r="G188" s="16"/>
    </row>
    <row r="189" spans="1:7">
      <c r="A189" s="15"/>
      <c r="B189" s="4">
        <v>188</v>
      </c>
      <c r="C189" s="17"/>
      <c r="D189" s="1">
        <v>3</v>
      </c>
      <c r="E189" s="16"/>
      <c r="F189" s="16"/>
      <c r="G189" s="16"/>
    </row>
    <row r="190" spans="1:7" ht="15.75" customHeight="1">
      <c r="A190" s="15">
        <v>48</v>
      </c>
      <c r="B190" s="4">
        <v>189</v>
      </c>
      <c r="C190" s="16" t="s">
        <v>63</v>
      </c>
      <c r="D190" s="1">
        <v>3</v>
      </c>
      <c r="E190" s="16" t="s">
        <v>71</v>
      </c>
      <c r="F190" s="16" t="s">
        <v>72</v>
      </c>
      <c r="G190" s="16" t="s">
        <v>70</v>
      </c>
    </row>
    <row r="191" spans="1:7">
      <c r="A191" s="15"/>
      <c r="B191" s="4">
        <v>190</v>
      </c>
      <c r="C191" s="16"/>
      <c r="D191" s="1">
        <v>3</v>
      </c>
      <c r="E191" s="16"/>
      <c r="F191" s="16"/>
      <c r="G191" s="16"/>
    </row>
    <row r="192" spans="1:7">
      <c r="A192" s="15"/>
      <c r="B192" s="4">
        <v>191</v>
      </c>
      <c r="C192" s="16"/>
      <c r="D192" s="1">
        <v>3</v>
      </c>
      <c r="E192" s="16"/>
      <c r="F192" s="16"/>
      <c r="G192" s="16"/>
    </row>
    <row r="193" spans="1:7">
      <c r="A193" s="15"/>
      <c r="B193" s="4">
        <v>192</v>
      </c>
      <c r="C193" s="16"/>
      <c r="D193" s="1">
        <v>3</v>
      </c>
      <c r="E193" s="16"/>
      <c r="F193" s="16"/>
      <c r="G193" s="16"/>
    </row>
    <row r="194" spans="1:7" ht="15.75" customHeight="1">
      <c r="A194" s="15">
        <v>49</v>
      </c>
      <c r="B194" s="4">
        <v>193</v>
      </c>
      <c r="C194" s="17" t="s">
        <v>8</v>
      </c>
      <c r="D194" s="1">
        <v>4</v>
      </c>
      <c r="E194" s="16" t="s">
        <v>73</v>
      </c>
      <c r="F194" s="16" t="s">
        <v>74</v>
      </c>
      <c r="G194" s="16" t="s">
        <v>75</v>
      </c>
    </row>
    <row r="195" spans="1:7">
      <c r="A195" s="15"/>
      <c r="B195" s="4">
        <v>194</v>
      </c>
      <c r="C195" s="17"/>
      <c r="D195" s="1">
        <v>4</v>
      </c>
      <c r="E195" s="16"/>
      <c r="F195" s="16"/>
      <c r="G195" s="16"/>
    </row>
    <row r="196" spans="1:7">
      <c r="A196" s="15"/>
      <c r="B196" s="4">
        <v>195</v>
      </c>
      <c r="C196" s="17"/>
      <c r="D196" s="1">
        <v>4</v>
      </c>
      <c r="E196" s="16"/>
      <c r="F196" s="16"/>
      <c r="G196" s="16"/>
    </row>
    <row r="197" spans="1:7">
      <c r="A197" s="15"/>
      <c r="B197" s="4">
        <v>196</v>
      </c>
      <c r="C197" s="17"/>
      <c r="D197" s="1">
        <v>4</v>
      </c>
      <c r="E197" s="16"/>
      <c r="F197" s="16"/>
      <c r="G197" s="16"/>
    </row>
    <row r="198" spans="1:7" ht="15.75" customHeight="1">
      <c r="A198" s="15">
        <v>50</v>
      </c>
      <c r="B198" s="4">
        <v>197</v>
      </c>
      <c r="C198" s="2" t="s">
        <v>8</v>
      </c>
      <c r="D198" s="1">
        <v>4</v>
      </c>
      <c r="E198" s="16" t="s">
        <v>76</v>
      </c>
      <c r="F198" s="16" t="s">
        <v>77</v>
      </c>
      <c r="G198" s="16" t="s">
        <v>75</v>
      </c>
    </row>
    <row r="199" spans="1:7">
      <c r="A199" s="15"/>
      <c r="B199" s="4">
        <v>198</v>
      </c>
      <c r="C199" s="2" t="s">
        <v>10</v>
      </c>
      <c r="D199" s="1">
        <v>4</v>
      </c>
      <c r="E199" s="16"/>
      <c r="F199" s="16"/>
      <c r="G199" s="16"/>
    </row>
    <row r="200" spans="1:7">
      <c r="A200" s="15"/>
      <c r="B200" s="4">
        <v>199</v>
      </c>
      <c r="C200" s="3" t="s">
        <v>11</v>
      </c>
      <c r="D200" s="1">
        <v>4</v>
      </c>
      <c r="E200" s="16"/>
      <c r="F200" s="16"/>
      <c r="G200" s="16"/>
    </row>
    <row r="201" spans="1:7">
      <c r="A201" s="15"/>
      <c r="B201" s="4">
        <v>200</v>
      </c>
      <c r="C201" s="2" t="s">
        <v>11</v>
      </c>
      <c r="D201" s="1">
        <v>4</v>
      </c>
      <c r="E201" s="16"/>
      <c r="F201" s="16"/>
      <c r="G201" s="16"/>
    </row>
    <row r="202" spans="1:7" ht="15.75" customHeight="1">
      <c r="A202" s="15">
        <v>51</v>
      </c>
      <c r="B202" s="4">
        <v>201</v>
      </c>
      <c r="C202" s="2" t="s">
        <v>11</v>
      </c>
      <c r="D202" s="1">
        <v>4</v>
      </c>
      <c r="E202" s="16" t="s">
        <v>78</v>
      </c>
      <c r="F202" s="16" t="s">
        <v>77</v>
      </c>
      <c r="G202" s="16" t="s">
        <v>79</v>
      </c>
    </row>
    <row r="203" spans="1:7">
      <c r="A203" s="15"/>
      <c r="B203" s="4">
        <v>202</v>
      </c>
      <c r="C203" s="2" t="s">
        <v>10</v>
      </c>
      <c r="D203" s="1">
        <v>4</v>
      </c>
      <c r="E203" s="16"/>
      <c r="F203" s="16"/>
      <c r="G203" s="16"/>
    </row>
    <row r="204" spans="1:7">
      <c r="A204" s="15"/>
      <c r="B204" s="4">
        <v>203</v>
      </c>
      <c r="C204" s="2" t="s">
        <v>10</v>
      </c>
      <c r="D204" s="1">
        <v>4</v>
      </c>
      <c r="E204" s="16"/>
      <c r="F204" s="16"/>
      <c r="G204" s="16"/>
    </row>
    <row r="205" spans="1:7">
      <c r="A205" s="15"/>
      <c r="B205" s="4">
        <v>204</v>
      </c>
      <c r="C205" s="2" t="s">
        <v>8</v>
      </c>
      <c r="D205" s="1">
        <v>4</v>
      </c>
      <c r="E205" s="16"/>
      <c r="F205" s="16"/>
      <c r="G205" s="16"/>
    </row>
    <row r="206" spans="1:7" ht="15.75" customHeight="1">
      <c r="A206" s="15">
        <v>52</v>
      </c>
      <c r="B206" s="4">
        <v>205</v>
      </c>
      <c r="C206" s="2" t="s">
        <v>8</v>
      </c>
      <c r="D206" s="1">
        <v>4</v>
      </c>
      <c r="E206" s="16" t="s">
        <v>80</v>
      </c>
      <c r="F206" s="16" t="s">
        <v>81</v>
      </c>
      <c r="G206" s="17" t="s">
        <v>82</v>
      </c>
    </row>
    <row r="207" spans="1:7">
      <c r="A207" s="15"/>
      <c r="B207" s="4">
        <v>206</v>
      </c>
      <c r="C207" s="2" t="s">
        <v>10</v>
      </c>
      <c r="D207" s="1">
        <v>4</v>
      </c>
      <c r="E207" s="16"/>
      <c r="F207" s="16"/>
      <c r="G207" s="16"/>
    </row>
    <row r="208" spans="1:7">
      <c r="A208" s="15"/>
      <c r="B208" s="4">
        <v>207</v>
      </c>
      <c r="C208" s="2" t="s">
        <v>10</v>
      </c>
      <c r="D208" s="2">
        <v>1</v>
      </c>
      <c r="E208" s="16"/>
      <c r="F208" s="16"/>
      <c r="G208" s="16"/>
    </row>
    <row r="209" spans="1:7">
      <c r="A209" s="15"/>
      <c r="B209" s="4">
        <v>208</v>
      </c>
      <c r="C209" s="2" t="s">
        <v>11</v>
      </c>
      <c r="D209" s="1">
        <v>4</v>
      </c>
      <c r="E209" s="16"/>
      <c r="F209" s="16"/>
      <c r="G209" s="16"/>
    </row>
    <row r="210" spans="1:7" ht="15.75" customHeight="1">
      <c r="A210" s="15">
        <v>53</v>
      </c>
      <c r="B210" s="4">
        <v>209</v>
      </c>
      <c r="C210" s="2" t="s">
        <v>11</v>
      </c>
      <c r="D210" s="1">
        <v>4</v>
      </c>
      <c r="E210" s="16" t="s">
        <v>83</v>
      </c>
      <c r="F210" s="16" t="s">
        <v>84</v>
      </c>
      <c r="G210" s="17" t="s">
        <v>85</v>
      </c>
    </row>
    <row r="211" spans="1:7">
      <c r="A211" s="15"/>
      <c r="B211" s="4">
        <v>210</v>
      </c>
      <c r="C211" s="2" t="s">
        <v>10</v>
      </c>
      <c r="D211" s="1">
        <v>2</v>
      </c>
      <c r="E211" s="16"/>
      <c r="F211" s="16"/>
      <c r="G211" s="16"/>
    </row>
    <row r="212" spans="1:7">
      <c r="A212" s="15"/>
      <c r="B212" s="4">
        <v>211</v>
      </c>
      <c r="C212" s="2" t="s">
        <v>10</v>
      </c>
      <c r="D212" s="1">
        <v>4</v>
      </c>
      <c r="E212" s="16"/>
      <c r="F212" s="16"/>
      <c r="G212" s="16"/>
    </row>
    <row r="213" spans="1:7">
      <c r="A213" s="15"/>
      <c r="B213" s="4">
        <v>212</v>
      </c>
      <c r="C213" s="2" t="s">
        <v>8</v>
      </c>
      <c r="D213" s="1">
        <v>4</v>
      </c>
      <c r="E213" s="16"/>
      <c r="F213" s="16"/>
      <c r="G213" s="16"/>
    </row>
    <row r="214" spans="1:7" ht="15.75" customHeight="1">
      <c r="A214" s="15">
        <v>54</v>
      </c>
      <c r="B214" s="4">
        <v>213</v>
      </c>
      <c r="C214" s="2" t="s">
        <v>8</v>
      </c>
      <c r="D214" s="1">
        <v>4</v>
      </c>
      <c r="E214" s="16" t="s">
        <v>86</v>
      </c>
      <c r="F214" s="16" t="s">
        <v>87</v>
      </c>
      <c r="G214" s="17" t="s">
        <v>85</v>
      </c>
    </row>
    <row r="215" spans="1:7">
      <c r="A215" s="15"/>
      <c r="B215" s="4">
        <v>214</v>
      </c>
      <c r="C215" s="2" t="s">
        <v>10</v>
      </c>
      <c r="D215" s="1">
        <v>4</v>
      </c>
      <c r="E215" s="16"/>
      <c r="F215" s="16"/>
      <c r="G215" s="16"/>
    </row>
    <row r="216" spans="1:7">
      <c r="A216" s="15"/>
      <c r="B216" s="4">
        <v>215</v>
      </c>
      <c r="C216" s="2" t="s">
        <v>10</v>
      </c>
      <c r="D216" s="1">
        <v>4</v>
      </c>
      <c r="E216" s="16"/>
      <c r="F216" s="16"/>
      <c r="G216" s="16"/>
    </row>
    <row r="217" spans="1:7">
      <c r="A217" s="15"/>
      <c r="B217" s="4">
        <v>216</v>
      </c>
      <c r="C217" s="2" t="s">
        <v>11</v>
      </c>
      <c r="D217" s="1">
        <v>4</v>
      </c>
      <c r="E217" s="16"/>
      <c r="F217" s="16"/>
      <c r="G217" s="16"/>
    </row>
    <row r="218" spans="1:7" ht="15.75" customHeight="1">
      <c r="A218" s="15">
        <v>55</v>
      </c>
      <c r="B218" s="4">
        <v>217</v>
      </c>
      <c r="C218" s="2" t="s">
        <v>11</v>
      </c>
      <c r="D218" s="1">
        <v>4</v>
      </c>
      <c r="E218" s="16" t="s">
        <v>88</v>
      </c>
      <c r="F218" s="16" t="s">
        <v>84</v>
      </c>
      <c r="G218" s="17" t="s">
        <v>89</v>
      </c>
    </row>
    <row r="219" spans="1:7">
      <c r="A219" s="15"/>
      <c r="B219" s="4">
        <v>218</v>
      </c>
      <c r="C219" s="2" t="s">
        <v>10</v>
      </c>
      <c r="D219" s="1">
        <v>4</v>
      </c>
      <c r="E219" s="16"/>
      <c r="F219" s="16"/>
      <c r="G219" s="16"/>
    </row>
    <row r="220" spans="1:7">
      <c r="A220" s="15"/>
      <c r="B220" s="4">
        <v>219</v>
      </c>
      <c r="C220" s="2" t="s">
        <v>10</v>
      </c>
      <c r="D220" s="1">
        <v>4</v>
      </c>
      <c r="E220" s="16"/>
      <c r="F220" s="16"/>
      <c r="G220" s="16"/>
    </row>
    <row r="221" spans="1:7">
      <c r="A221" s="15"/>
      <c r="B221" s="4">
        <v>220</v>
      </c>
      <c r="C221" s="2" t="s">
        <v>8</v>
      </c>
      <c r="D221" s="1">
        <v>4</v>
      </c>
      <c r="E221" s="16"/>
      <c r="F221" s="16"/>
      <c r="G221" s="16"/>
    </row>
    <row r="222" spans="1:7" ht="15.75" customHeight="1">
      <c r="A222" s="15">
        <v>56</v>
      </c>
      <c r="B222" s="4">
        <v>221</v>
      </c>
      <c r="C222" s="2" t="s">
        <v>8</v>
      </c>
      <c r="D222" s="1">
        <v>4</v>
      </c>
      <c r="E222" s="18" t="s">
        <v>90</v>
      </c>
      <c r="F222" s="16" t="s">
        <v>84</v>
      </c>
      <c r="G222" s="19" t="s">
        <v>91</v>
      </c>
    </row>
    <row r="223" spans="1:7">
      <c r="A223" s="15"/>
      <c r="B223" s="4">
        <v>222</v>
      </c>
      <c r="C223" s="2" t="s">
        <v>8</v>
      </c>
      <c r="D223" s="1">
        <v>4</v>
      </c>
      <c r="E223" s="18"/>
      <c r="F223" s="18"/>
      <c r="G223" s="18"/>
    </row>
    <row r="224" spans="1:7">
      <c r="A224" s="15"/>
      <c r="B224" s="4">
        <v>223</v>
      </c>
      <c r="C224" s="2" t="s">
        <v>10</v>
      </c>
      <c r="D224" s="1">
        <v>3</v>
      </c>
      <c r="E224" s="18"/>
      <c r="F224" s="18"/>
      <c r="G224" s="18"/>
    </row>
    <row r="225" spans="1:7">
      <c r="A225" s="15"/>
      <c r="B225" s="6">
        <v>224</v>
      </c>
      <c r="C225" s="2" t="s">
        <v>10</v>
      </c>
      <c r="D225" s="1">
        <v>0</v>
      </c>
      <c r="E225" s="18"/>
      <c r="F225" s="18"/>
      <c r="G225" s="18"/>
    </row>
    <row r="226" spans="1:7" ht="15.75" customHeight="1">
      <c r="A226" s="15">
        <v>57</v>
      </c>
      <c r="B226" s="4">
        <v>225</v>
      </c>
      <c r="C226" s="2" t="s">
        <v>10</v>
      </c>
      <c r="D226" s="1">
        <v>4</v>
      </c>
      <c r="E226" s="18" t="s">
        <v>92</v>
      </c>
      <c r="F226" s="16" t="s">
        <v>93</v>
      </c>
      <c r="G226" s="18" t="s">
        <v>94</v>
      </c>
    </row>
    <row r="227" spans="1:7">
      <c r="A227" s="15"/>
      <c r="B227" s="6">
        <v>226</v>
      </c>
      <c r="C227" s="2" t="s">
        <v>10</v>
      </c>
      <c r="D227" s="1">
        <v>0</v>
      </c>
      <c r="E227" s="18"/>
      <c r="F227" s="18"/>
      <c r="G227" s="18"/>
    </row>
    <row r="228" spans="1:7">
      <c r="A228" s="15"/>
      <c r="B228" s="4">
        <v>227</v>
      </c>
      <c r="C228" s="2" t="s">
        <v>8</v>
      </c>
      <c r="D228" s="1">
        <v>4</v>
      </c>
      <c r="E228" s="18"/>
      <c r="F228" s="18"/>
      <c r="G228" s="18"/>
    </row>
    <row r="229" spans="1:7">
      <c r="A229" s="15"/>
      <c r="B229" s="4">
        <v>228</v>
      </c>
      <c r="C229" s="2" t="s">
        <v>8</v>
      </c>
      <c r="D229" s="1">
        <v>4</v>
      </c>
      <c r="E229" s="18"/>
      <c r="F229" s="18"/>
      <c r="G229" s="18"/>
    </row>
    <row r="230" spans="1:7" ht="15.75" customHeight="1">
      <c r="A230" s="15">
        <v>58</v>
      </c>
      <c r="B230" s="4">
        <v>229</v>
      </c>
      <c r="C230" s="2" t="s">
        <v>8</v>
      </c>
      <c r="D230" s="1">
        <v>4</v>
      </c>
      <c r="E230" s="18" t="s">
        <v>95</v>
      </c>
      <c r="F230" s="16" t="s">
        <v>96</v>
      </c>
      <c r="G230" s="20" t="s">
        <v>97</v>
      </c>
    </row>
    <row r="231" spans="1:7">
      <c r="A231" s="15"/>
      <c r="B231" s="4">
        <v>230</v>
      </c>
      <c r="C231" s="2" t="s">
        <v>10</v>
      </c>
      <c r="D231" s="1">
        <v>4</v>
      </c>
      <c r="E231" s="18"/>
      <c r="F231" s="16"/>
      <c r="G231" s="20"/>
    </row>
    <row r="232" spans="1:7">
      <c r="A232" s="15"/>
      <c r="B232" s="4">
        <v>231</v>
      </c>
      <c r="C232" s="2" t="s">
        <v>10</v>
      </c>
      <c r="D232" s="1">
        <v>4</v>
      </c>
      <c r="E232" s="18"/>
      <c r="F232" s="16"/>
      <c r="G232" s="20"/>
    </row>
    <row r="233" spans="1:7">
      <c r="A233" s="15"/>
      <c r="B233" s="4">
        <v>232</v>
      </c>
      <c r="C233" s="2" t="s">
        <v>11</v>
      </c>
      <c r="D233" s="1">
        <v>4</v>
      </c>
      <c r="E233" s="18"/>
      <c r="F233" s="16"/>
      <c r="G233" s="20"/>
    </row>
    <row r="234" spans="1:7" ht="15.75" customHeight="1">
      <c r="A234" s="15">
        <v>59</v>
      </c>
      <c r="B234" s="4">
        <v>233</v>
      </c>
      <c r="C234" s="2" t="s">
        <v>11</v>
      </c>
      <c r="D234" s="1">
        <v>4</v>
      </c>
      <c r="E234" s="18" t="s">
        <v>98</v>
      </c>
      <c r="F234" s="20" t="s">
        <v>99</v>
      </c>
      <c r="G234" s="16" t="s">
        <v>100</v>
      </c>
    </row>
    <row r="235" spans="1:7">
      <c r="A235" s="15"/>
      <c r="B235" s="4">
        <v>234</v>
      </c>
      <c r="C235" s="2" t="s">
        <v>11</v>
      </c>
      <c r="D235" s="1">
        <v>4</v>
      </c>
      <c r="E235" s="18"/>
      <c r="F235" s="20"/>
      <c r="G235" s="16"/>
    </row>
    <row r="236" spans="1:7">
      <c r="A236" s="15"/>
      <c r="B236" s="4">
        <v>235</v>
      </c>
      <c r="C236" s="2" t="s">
        <v>10</v>
      </c>
      <c r="D236" s="1">
        <v>4</v>
      </c>
      <c r="E236" s="18"/>
      <c r="F236" s="20"/>
      <c r="G236" s="16"/>
    </row>
    <row r="237" spans="1:7">
      <c r="A237" s="15"/>
      <c r="B237" s="4">
        <v>236</v>
      </c>
      <c r="C237" s="2" t="s">
        <v>8</v>
      </c>
      <c r="D237" s="1">
        <v>4</v>
      </c>
      <c r="E237" s="18"/>
      <c r="F237" s="20"/>
      <c r="G237" s="16"/>
    </row>
    <row r="238" spans="1:7" ht="15.75" customHeight="1">
      <c r="A238" s="15">
        <v>60</v>
      </c>
      <c r="B238" s="4">
        <v>237</v>
      </c>
      <c r="C238" s="2" t="s">
        <v>8</v>
      </c>
      <c r="D238" s="1">
        <v>4</v>
      </c>
      <c r="E238" s="16" t="s">
        <v>101</v>
      </c>
      <c r="F238" s="20" t="s">
        <v>102</v>
      </c>
      <c r="G238" s="16" t="s">
        <v>103</v>
      </c>
    </row>
    <row r="239" spans="1:7">
      <c r="A239" s="15"/>
      <c r="B239" s="4">
        <v>238</v>
      </c>
      <c r="C239" s="2" t="s">
        <v>8</v>
      </c>
      <c r="D239" s="1">
        <v>4</v>
      </c>
      <c r="E239" s="16"/>
      <c r="F239" s="20"/>
      <c r="G239" s="16"/>
    </row>
    <row r="240" spans="1:7">
      <c r="A240" s="15"/>
      <c r="B240" s="4">
        <v>239</v>
      </c>
      <c r="C240" s="2" t="s">
        <v>10</v>
      </c>
      <c r="D240" s="1">
        <v>4</v>
      </c>
      <c r="E240" s="16"/>
      <c r="F240" s="20"/>
      <c r="G240" s="16"/>
    </row>
    <row r="241" spans="1:8">
      <c r="A241" s="15"/>
      <c r="B241" s="4">
        <v>240</v>
      </c>
      <c r="C241" s="2" t="s">
        <v>10</v>
      </c>
      <c r="D241" s="1">
        <v>1</v>
      </c>
      <c r="E241" s="16"/>
      <c r="F241" s="20"/>
      <c r="G241" s="16"/>
    </row>
    <row r="242" spans="1:8" ht="15.75" customHeight="1">
      <c r="A242" s="15">
        <v>61</v>
      </c>
      <c r="B242" s="4">
        <v>241</v>
      </c>
      <c r="C242" s="2" t="s">
        <v>11</v>
      </c>
      <c r="D242" s="1">
        <v>4</v>
      </c>
      <c r="E242" s="18" t="s">
        <v>104</v>
      </c>
      <c r="F242" s="16" t="s">
        <v>96</v>
      </c>
      <c r="G242" s="21" t="s">
        <v>105</v>
      </c>
      <c r="H242" s="1" t="s">
        <v>106</v>
      </c>
    </row>
    <row r="243" spans="1:8">
      <c r="A243" s="15"/>
      <c r="B243" s="4">
        <v>242</v>
      </c>
      <c r="C243" s="2" t="s">
        <v>11</v>
      </c>
      <c r="D243" s="1">
        <v>4</v>
      </c>
      <c r="E243" s="18"/>
      <c r="F243" s="18"/>
      <c r="G243" s="21"/>
    </row>
    <row r="244" spans="1:8">
      <c r="A244" s="15"/>
      <c r="B244" s="4">
        <v>243</v>
      </c>
      <c r="C244" s="2" t="s">
        <v>10</v>
      </c>
      <c r="D244" s="1">
        <v>4</v>
      </c>
      <c r="E244" s="18"/>
      <c r="F244" s="18"/>
      <c r="G244" s="21"/>
    </row>
    <row r="245" spans="1:8">
      <c r="A245" s="15"/>
      <c r="B245" s="4">
        <v>244</v>
      </c>
      <c r="C245" s="2" t="s">
        <v>10</v>
      </c>
      <c r="D245" s="1">
        <v>4</v>
      </c>
      <c r="E245" s="18"/>
      <c r="F245" s="18"/>
      <c r="G245" s="21"/>
    </row>
    <row r="246" spans="1:8" ht="15.75" customHeight="1">
      <c r="A246" s="15">
        <v>62</v>
      </c>
      <c r="B246" s="4">
        <v>245</v>
      </c>
      <c r="C246" s="2" t="s">
        <v>8</v>
      </c>
      <c r="D246" s="1">
        <v>4</v>
      </c>
      <c r="E246" s="16" t="s">
        <v>107</v>
      </c>
      <c r="F246" s="16" t="s">
        <v>96</v>
      </c>
      <c r="G246" s="22" t="s">
        <v>108</v>
      </c>
    </row>
    <row r="247" spans="1:8">
      <c r="A247" s="15"/>
      <c r="B247" s="4">
        <v>246</v>
      </c>
      <c r="C247" s="2" t="s">
        <v>8</v>
      </c>
      <c r="D247" s="1">
        <v>4</v>
      </c>
      <c r="E247" s="16"/>
      <c r="F247" s="16"/>
      <c r="G247" s="22"/>
      <c r="H247" s="1"/>
    </row>
    <row r="248" spans="1:8">
      <c r="A248" s="15"/>
      <c r="B248" s="4">
        <v>247</v>
      </c>
      <c r="C248" s="2" t="s">
        <v>8</v>
      </c>
      <c r="D248" s="1">
        <v>4</v>
      </c>
      <c r="E248" s="16"/>
      <c r="F248" s="16"/>
      <c r="G248" s="22"/>
    </row>
    <row r="249" spans="1:8">
      <c r="A249" s="15"/>
      <c r="B249" s="4">
        <v>248</v>
      </c>
      <c r="C249" s="2" t="s">
        <v>10</v>
      </c>
      <c r="D249" s="1">
        <v>4</v>
      </c>
      <c r="E249" s="16"/>
      <c r="F249" s="16"/>
      <c r="G249" s="22"/>
      <c r="H249" s="1" t="s">
        <v>109</v>
      </c>
    </row>
    <row r="250" spans="1:8" ht="15.75" customHeight="1">
      <c r="A250" s="15">
        <v>63</v>
      </c>
      <c r="B250" s="4">
        <v>249</v>
      </c>
      <c r="C250" s="2" t="s">
        <v>10</v>
      </c>
      <c r="D250" s="1">
        <v>3</v>
      </c>
      <c r="E250" s="18" t="s">
        <v>110</v>
      </c>
      <c r="F250" s="21" t="s">
        <v>111</v>
      </c>
      <c r="G250" s="23" t="s">
        <v>112</v>
      </c>
      <c r="H250" s="9"/>
    </row>
    <row r="251" spans="1:8">
      <c r="A251" s="15"/>
      <c r="B251" s="4">
        <v>250</v>
      </c>
      <c r="C251" s="2" t="s">
        <v>11</v>
      </c>
      <c r="D251" s="1">
        <v>4</v>
      </c>
      <c r="E251" s="18"/>
      <c r="F251" s="21"/>
      <c r="G251" s="23"/>
      <c r="H251" s="1" t="s">
        <v>113</v>
      </c>
    </row>
    <row r="252" spans="1:8">
      <c r="A252" s="15"/>
      <c r="B252" s="4">
        <v>251</v>
      </c>
      <c r="C252" s="2" t="s">
        <v>11</v>
      </c>
      <c r="D252" s="1">
        <v>4</v>
      </c>
      <c r="E252" s="18"/>
      <c r="F252" s="21"/>
      <c r="G252" s="23"/>
      <c r="H252" s="9"/>
    </row>
    <row r="253" spans="1:8">
      <c r="A253" s="15"/>
      <c r="B253" s="4">
        <v>252</v>
      </c>
      <c r="C253" s="2" t="s">
        <v>10</v>
      </c>
      <c r="D253" s="1">
        <v>4</v>
      </c>
      <c r="E253" s="18"/>
      <c r="F253" s="21"/>
      <c r="G253" s="23"/>
      <c r="H253" s="9"/>
    </row>
    <row r="254" spans="1:8" ht="15.75" customHeight="1">
      <c r="A254" s="15">
        <v>64</v>
      </c>
      <c r="B254" s="4">
        <v>253</v>
      </c>
      <c r="C254" s="2" t="s">
        <v>10</v>
      </c>
      <c r="D254" s="1">
        <v>4</v>
      </c>
      <c r="E254" s="16" t="s">
        <v>114</v>
      </c>
      <c r="F254" s="21" t="s">
        <v>115</v>
      </c>
      <c r="G254" s="21" t="s">
        <v>116</v>
      </c>
      <c r="H254" s="1" t="s">
        <v>109</v>
      </c>
    </row>
    <row r="255" spans="1:8">
      <c r="A255" s="15"/>
      <c r="B255" s="4">
        <v>254</v>
      </c>
      <c r="C255" s="2" t="s">
        <v>8</v>
      </c>
      <c r="D255" s="1">
        <v>4</v>
      </c>
      <c r="E255" s="16"/>
      <c r="F255" s="21"/>
      <c r="G255" s="21"/>
      <c r="H255" s="9"/>
    </row>
    <row r="256" spans="1:8">
      <c r="A256" s="15"/>
      <c r="B256" s="4">
        <v>255</v>
      </c>
      <c r="C256" s="2" t="s">
        <v>8</v>
      </c>
      <c r="D256" s="1">
        <v>4</v>
      </c>
      <c r="E256" s="16"/>
      <c r="F256" s="21"/>
      <c r="G256" s="21"/>
      <c r="H256" s="1" t="s">
        <v>109</v>
      </c>
    </row>
    <row r="257" spans="1:7">
      <c r="A257" s="15"/>
      <c r="B257" s="4">
        <v>256</v>
      </c>
      <c r="C257" s="2" t="s">
        <v>10</v>
      </c>
      <c r="D257" s="1">
        <v>4</v>
      </c>
      <c r="E257" s="16"/>
      <c r="F257" s="21"/>
      <c r="G257" s="21"/>
    </row>
    <row r="258" spans="1:7" ht="15.75" customHeight="1">
      <c r="A258" s="15">
        <v>65</v>
      </c>
      <c r="B258" s="4">
        <v>257</v>
      </c>
      <c r="C258" s="2" t="s">
        <v>10</v>
      </c>
      <c r="D258" s="1">
        <v>4</v>
      </c>
      <c r="E258" s="16" t="s">
        <v>86</v>
      </c>
      <c r="F258" s="16" t="s">
        <v>117</v>
      </c>
      <c r="G258" s="23" t="s">
        <v>118</v>
      </c>
    </row>
    <row r="259" spans="1:7">
      <c r="A259" s="15"/>
      <c r="B259" s="4">
        <v>258</v>
      </c>
      <c r="C259" s="2" t="s">
        <v>11</v>
      </c>
      <c r="D259" s="1">
        <v>4</v>
      </c>
      <c r="E259" s="16"/>
      <c r="F259" s="16"/>
      <c r="G259" s="23"/>
    </row>
    <row r="260" spans="1:7">
      <c r="A260" s="15"/>
      <c r="B260" s="4">
        <v>259</v>
      </c>
      <c r="C260" s="2" t="s">
        <v>11</v>
      </c>
      <c r="D260" s="1">
        <v>4</v>
      </c>
      <c r="E260" s="16"/>
      <c r="F260" s="16"/>
      <c r="G260" s="23"/>
    </row>
    <row r="261" spans="1:7">
      <c r="A261" s="15"/>
      <c r="B261" s="4">
        <v>260</v>
      </c>
      <c r="C261" s="2" t="s">
        <v>11</v>
      </c>
      <c r="D261" s="1">
        <v>4</v>
      </c>
      <c r="E261" s="16"/>
      <c r="F261" s="16"/>
      <c r="G261" s="23"/>
    </row>
    <row r="262" spans="1:7" ht="15.75" customHeight="1">
      <c r="A262" s="15">
        <v>66</v>
      </c>
      <c r="B262" s="4">
        <v>261</v>
      </c>
      <c r="C262" s="2" t="s">
        <v>10</v>
      </c>
      <c r="D262" s="1">
        <v>4</v>
      </c>
      <c r="E262" s="16" t="s">
        <v>95</v>
      </c>
      <c r="F262" s="16" t="s">
        <v>119</v>
      </c>
      <c r="G262" s="23" t="s">
        <v>120</v>
      </c>
    </row>
    <row r="263" spans="1:7">
      <c r="A263" s="15"/>
      <c r="B263" s="4">
        <v>262</v>
      </c>
      <c r="C263" s="2" t="s">
        <v>10</v>
      </c>
      <c r="D263" s="1">
        <v>4</v>
      </c>
      <c r="E263" s="16"/>
      <c r="F263" s="16"/>
      <c r="G263" s="23"/>
    </row>
    <row r="264" spans="1:7">
      <c r="A264" s="15"/>
      <c r="B264" s="4">
        <v>263</v>
      </c>
      <c r="C264" s="2" t="s">
        <v>8</v>
      </c>
      <c r="D264" s="1">
        <v>4</v>
      </c>
      <c r="E264" s="16"/>
      <c r="F264" s="16"/>
      <c r="G264" s="23"/>
    </row>
    <row r="265" spans="1:7">
      <c r="A265" s="15"/>
      <c r="B265" s="4">
        <v>264</v>
      </c>
      <c r="C265" s="2" t="s">
        <v>8</v>
      </c>
      <c r="D265" s="1">
        <v>4</v>
      </c>
      <c r="E265" s="16"/>
      <c r="F265" s="16"/>
      <c r="G265" s="23"/>
    </row>
    <row r="266" spans="1:7" ht="15.75" customHeight="1">
      <c r="A266" s="15">
        <v>67</v>
      </c>
      <c r="B266" s="4">
        <v>265</v>
      </c>
      <c r="C266" s="2" t="s">
        <v>8</v>
      </c>
      <c r="D266" s="1">
        <v>4</v>
      </c>
      <c r="E266" s="16" t="s">
        <v>121</v>
      </c>
      <c r="F266" s="16" t="s">
        <v>122</v>
      </c>
      <c r="G266" s="16" t="s">
        <v>123</v>
      </c>
    </row>
    <row r="267" spans="1:7">
      <c r="A267" s="15"/>
      <c r="B267" s="4">
        <v>266</v>
      </c>
      <c r="C267" s="2" t="s">
        <v>10</v>
      </c>
      <c r="D267" s="1">
        <v>1</v>
      </c>
      <c r="E267" s="16"/>
      <c r="F267" s="16"/>
      <c r="G267" s="16"/>
    </row>
    <row r="268" spans="1:7">
      <c r="A268" s="15"/>
      <c r="B268" s="4">
        <v>267</v>
      </c>
      <c r="C268" s="2" t="s">
        <v>10</v>
      </c>
      <c r="D268" s="1">
        <v>1</v>
      </c>
      <c r="E268" s="16"/>
      <c r="F268" s="16"/>
      <c r="G268" s="16"/>
    </row>
    <row r="269" spans="1:7">
      <c r="A269" s="15"/>
      <c r="B269" s="4">
        <v>268</v>
      </c>
      <c r="C269" s="2" t="s">
        <v>10</v>
      </c>
      <c r="D269" s="1">
        <v>3</v>
      </c>
      <c r="E269" s="16"/>
      <c r="F269" s="16"/>
      <c r="G269" s="16"/>
    </row>
    <row r="270" spans="1:7" ht="15.75" customHeight="1">
      <c r="A270" s="15">
        <v>68</v>
      </c>
      <c r="B270" s="6">
        <v>269</v>
      </c>
      <c r="C270" s="2" t="s">
        <v>10</v>
      </c>
      <c r="D270" s="1">
        <v>0</v>
      </c>
      <c r="E270" s="16"/>
      <c r="F270" s="16" t="s">
        <v>124</v>
      </c>
      <c r="G270" s="16" t="s">
        <v>125</v>
      </c>
    </row>
    <row r="271" spans="1:7">
      <c r="A271" s="15"/>
      <c r="B271" s="4">
        <v>270</v>
      </c>
      <c r="C271" s="2" t="s">
        <v>10</v>
      </c>
      <c r="D271" s="1">
        <v>4</v>
      </c>
      <c r="E271" s="16"/>
      <c r="F271" s="16"/>
      <c r="G271" s="16"/>
    </row>
    <row r="272" spans="1:7">
      <c r="A272" s="15"/>
      <c r="B272" s="4">
        <v>271</v>
      </c>
      <c r="C272" s="2" t="s">
        <v>8</v>
      </c>
      <c r="D272" s="1">
        <v>4</v>
      </c>
      <c r="E272" s="16"/>
      <c r="F272" s="16"/>
      <c r="G272" s="16"/>
    </row>
    <row r="273" spans="1:8">
      <c r="A273" s="15"/>
      <c r="B273" s="4">
        <v>272</v>
      </c>
      <c r="C273" s="2" t="s">
        <v>8</v>
      </c>
      <c r="D273" s="1">
        <v>4</v>
      </c>
      <c r="E273" s="16"/>
      <c r="F273" s="16"/>
      <c r="G273" s="16"/>
    </row>
    <row r="274" spans="1:8" ht="15.75" customHeight="1">
      <c r="A274" s="15">
        <v>69</v>
      </c>
      <c r="B274" s="4">
        <v>273</v>
      </c>
      <c r="C274" s="2" t="s">
        <v>8</v>
      </c>
      <c r="D274" s="1">
        <v>4</v>
      </c>
      <c r="E274" s="16" t="s">
        <v>126</v>
      </c>
      <c r="F274" s="16" t="s">
        <v>127</v>
      </c>
      <c r="G274" s="16" t="s">
        <v>128</v>
      </c>
    </row>
    <row r="275" spans="1:8">
      <c r="A275" s="15"/>
      <c r="B275" s="4">
        <v>274</v>
      </c>
      <c r="C275" s="2" t="s">
        <v>10</v>
      </c>
      <c r="D275" s="1">
        <v>4</v>
      </c>
      <c r="E275" s="16"/>
      <c r="F275" s="16"/>
      <c r="G275" s="16"/>
    </row>
    <row r="276" spans="1:8">
      <c r="A276" s="15"/>
      <c r="B276" s="4">
        <v>275</v>
      </c>
      <c r="C276" s="2" t="s">
        <v>11</v>
      </c>
      <c r="D276" s="1">
        <v>4</v>
      </c>
      <c r="E276" s="16"/>
      <c r="F276" s="16"/>
      <c r="G276" s="16"/>
    </row>
    <row r="277" spans="1:8">
      <c r="A277" s="15"/>
      <c r="B277" s="4">
        <v>276</v>
      </c>
      <c r="C277" s="2" t="s">
        <v>11</v>
      </c>
      <c r="D277" s="1">
        <v>4</v>
      </c>
      <c r="E277" s="16"/>
      <c r="F277" s="16"/>
      <c r="G277" s="16"/>
    </row>
    <row r="278" spans="1:8" ht="15.75" customHeight="1">
      <c r="A278" s="15">
        <v>70</v>
      </c>
      <c r="B278" s="4">
        <v>277</v>
      </c>
      <c r="C278" s="2" t="s">
        <v>11</v>
      </c>
      <c r="D278" s="1">
        <v>4</v>
      </c>
      <c r="E278" s="20" t="s">
        <v>129</v>
      </c>
      <c r="F278" s="16" t="s">
        <v>130</v>
      </c>
      <c r="G278" s="16" t="s">
        <v>131</v>
      </c>
    </row>
    <row r="279" spans="1:8">
      <c r="A279" s="15"/>
      <c r="B279" s="4">
        <v>278</v>
      </c>
      <c r="C279" s="2" t="s">
        <v>11</v>
      </c>
      <c r="D279" s="1">
        <v>4</v>
      </c>
      <c r="E279" s="20"/>
      <c r="F279" s="16"/>
      <c r="G279" s="16"/>
    </row>
    <row r="280" spans="1:8">
      <c r="A280" s="15"/>
      <c r="B280" s="4">
        <v>279</v>
      </c>
      <c r="C280" s="2" t="s">
        <v>10</v>
      </c>
      <c r="D280" s="1">
        <v>4</v>
      </c>
      <c r="E280" s="20"/>
      <c r="F280" s="16"/>
      <c r="G280" s="16"/>
    </row>
    <row r="281" spans="1:8">
      <c r="A281" s="15"/>
      <c r="B281" s="4">
        <v>280</v>
      </c>
      <c r="C281" s="2" t="s">
        <v>8</v>
      </c>
      <c r="D281" s="1">
        <v>4</v>
      </c>
      <c r="E281" s="20"/>
      <c r="F281" s="16"/>
      <c r="G281" s="16"/>
    </row>
    <row r="282" spans="1:8" ht="15.75" customHeight="1">
      <c r="A282" s="15">
        <v>71</v>
      </c>
      <c r="B282" s="4">
        <v>281</v>
      </c>
      <c r="C282" s="2" t="s">
        <v>8</v>
      </c>
      <c r="D282" s="1">
        <v>4</v>
      </c>
      <c r="E282" s="24"/>
      <c r="F282" s="16" t="s">
        <v>132</v>
      </c>
      <c r="G282" s="16" t="s">
        <v>133</v>
      </c>
      <c r="H282" s="8"/>
    </row>
    <row r="283" spans="1:8">
      <c r="A283" s="15"/>
      <c r="B283" s="4">
        <v>282</v>
      </c>
      <c r="C283" s="2" t="s">
        <v>8</v>
      </c>
      <c r="D283" s="1">
        <v>4</v>
      </c>
      <c r="E283" s="24"/>
      <c r="F283" s="16"/>
      <c r="G283" s="16"/>
      <c r="H283" s="8"/>
    </row>
    <row r="284" spans="1:8">
      <c r="A284" s="15"/>
      <c r="B284" s="4">
        <v>283</v>
      </c>
      <c r="C284" s="2" t="s">
        <v>10</v>
      </c>
      <c r="D284" s="1">
        <v>4</v>
      </c>
      <c r="E284" s="24"/>
      <c r="F284" s="16"/>
      <c r="G284" s="16"/>
      <c r="H284" s="8"/>
    </row>
    <row r="285" spans="1:8">
      <c r="A285" s="15"/>
      <c r="B285" s="4">
        <v>284</v>
      </c>
      <c r="C285" s="2" t="s">
        <v>10</v>
      </c>
      <c r="D285" s="1">
        <v>0</v>
      </c>
      <c r="E285" s="24"/>
      <c r="F285" s="16"/>
      <c r="G285" s="16"/>
      <c r="H285" s="8"/>
    </row>
    <row r="286" spans="1:8" ht="15.75" customHeight="1">
      <c r="A286" s="15">
        <v>72</v>
      </c>
      <c r="B286" s="4">
        <v>285</v>
      </c>
      <c r="C286" s="2" t="s">
        <v>10</v>
      </c>
      <c r="D286" s="1">
        <v>4</v>
      </c>
      <c r="E286" s="17" t="s">
        <v>110</v>
      </c>
      <c r="F286" s="16" t="s">
        <v>134</v>
      </c>
      <c r="G286" s="16" t="s">
        <v>128</v>
      </c>
      <c r="H286" s="8"/>
    </row>
    <row r="287" spans="1:8">
      <c r="A287" s="15"/>
      <c r="B287" s="6">
        <v>286</v>
      </c>
      <c r="C287" s="2" t="s">
        <v>10</v>
      </c>
      <c r="D287" s="1">
        <v>0</v>
      </c>
      <c r="E287" s="17"/>
      <c r="F287" s="16"/>
      <c r="G287" s="16"/>
      <c r="H287" s="8"/>
    </row>
    <row r="288" spans="1:8">
      <c r="A288" s="15"/>
      <c r="B288" s="4">
        <v>287</v>
      </c>
      <c r="C288" s="2" t="s">
        <v>8</v>
      </c>
      <c r="D288" s="1">
        <v>4</v>
      </c>
      <c r="E288" s="17"/>
      <c r="F288" s="16"/>
      <c r="G288" s="16"/>
      <c r="H288" s="8"/>
    </row>
    <row r="289" spans="1:8">
      <c r="A289" s="15"/>
      <c r="B289" s="4">
        <v>288</v>
      </c>
      <c r="C289" s="2" t="s">
        <v>8</v>
      </c>
      <c r="D289" s="1">
        <v>4</v>
      </c>
      <c r="E289" s="17"/>
      <c r="F289" s="16"/>
      <c r="G289" s="16"/>
      <c r="H289" s="8"/>
    </row>
    <row r="290" spans="1:8" ht="15.75" customHeight="1">
      <c r="A290" s="15">
        <v>73</v>
      </c>
      <c r="B290" s="4">
        <v>289</v>
      </c>
      <c r="C290" s="2" t="s">
        <v>8</v>
      </c>
      <c r="D290" s="1">
        <v>4</v>
      </c>
      <c r="E290" s="24"/>
      <c r="F290" s="16" t="s">
        <v>135</v>
      </c>
      <c r="G290" s="20" t="s">
        <v>136</v>
      </c>
      <c r="H290" s="8"/>
    </row>
    <row r="291" spans="1:8">
      <c r="A291" s="15"/>
      <c r="B291" s="4">
        <v>290</v>
      </c>
      <c r="C291" s="2" t="s">
        <v>8</v>
      </c>
      <c r="D291" s="1">
        <v>4</v>
      </c>
      <c r="E291" s="24"/>
      <c r="F291" s="16"/>
      <c r="G291" s="20"/>
      <c r="H291" s="8"/>
    </row>
    <row r="292" spans="1:8">
      <c r="A292" s="15"/>
      <c r="B292" s="10">
        <v>291</v>
      </c>
      <c r="C292" s="2" t="s">
        <v>10</v>
      </c>
      <c r="D292" s="1">
        <v>0</v>
      </c>
      <c r="E292" s="24"/>
      <c r="F292" s="16"/>
      <c r="G292" s="20"/>
      <c r="H292" s="8"/>
    </row>
    <row r="293" spans="1:8">
      <c r="A293" s="15"/>
      <c r="B293" s="10">
        <v>292</v>
      </c>
      <c r="C293" s="2" t="s">
        <v>11</v>
      </c>
      <c r="D293" s="1">
        <v>0</v>
      </c>
      <c r="E293" s="24"/>
      <c r="F293" s="16"/>
      <c r="G293" s="20"/>
      <c r="H293" s="8"/>
    </row>
    <row r="294" spans="1:8" ht="15.75" customHeight="1">
      <c r="A294" s="15">
        <v>74</v>
      </c>
      <c r="B294" s="6">
        <v>293</v>
      </c>
      <c r="C294" s="2" t="s">
        <v>11</v>
      </c>
      <c r="D294" s="1">
        <v>0</v>
      </c>
      <c r="E294" s="17" t="s">
        <v>110</v>
      </c>
      <c r="F294" s="16" t="s">
        <v>137</v>
      </c>
      <c r="G294" s="20" t="s">
        <v>138</v>
      </c>
      <c r="H294" s="8"/>
    </row>
    <row r="295" spans="1:8">
      <c r="A295" s="15"/>
      <c r="B295" s="6">
        <v>294</v>
      </c>
      <c r="C295" s="2" t="s">
        <v>11</v>
      </c>
      <c r="D295" s="1">
        <v>0</v>
      </c>
      <c r="E295" s="17"/>
      <c r="F295" s="16"/>
      <c r="G295" s="20"/>
      <c r="H295" s="8"/>
    </row>
    <row r="296" spans="1:8">
      <c r="A296" s="15"/>
      <c r="B296" s="4">
        <v>295</v>
      </c>
      <c r="C296" s="2" t="s">
        <v>10</v>
      </c>
      <c r="D296" s="1">
        <v>4</v>
      </c>
      <c r="E296" s="17"/>
      <c r="F296" s="16"/>
      <c r="G296" s="20"/>
      <c r="H296" s="8"/>
    </row>
    <row r="297" spans="1:8">
      <c r="A297" s="15"/>
      <c r="B297" s="4">
        <v>296</v>
      </c>
      <c r="C297" s="2" t="s">
        <v>8</v>
      </c>
      <c r="D297" s="1">
        <v>4</v>
      </c>
      <c r="E297" s="17"/>
      <c r="F297" s="16"/>
      <c r="G297" s="20"/>
      <c r="H297" s="8"/>
    </row>
    <row r="298" spans="1:8" ht="15.75" customHeight="1">
      <c r="A298" s="15">
        <v>75</v>
      </c>
      <c r="B298" s="4">
        <v>297</v>
      </c>
      <c r="C298" s="2" t="s">
        <v>8</v>
      </c>
      <c r="D298" s="1">
        <v>4</v>
      </c>
      <c r="E298" s="16" t="s">
        <v>114</v>
      </c>
      <c r="F298" s="16" t="s">
        <v>139</v>
      </c>
      <c r="G298" s="23" t="s">
        <v>140</v>
      </c>
      <c r="H298" s="8"/>
    </row>
    <row r="299" spans="1:8">
      <c r="A299" s="15"/>
      <c r="B299" s="4">
        <v>298</v>
      </c>
      <c r="C299" s="2" t="s">
        <v>8</v>
      </c>
      <c r="D299" s="1">
        <v>4</v>
      </c>
      <c r="E299" s="16"/>
      <c r="F299" s="16"/>
      <c r="G299" s="23"/>
      <c r="H299" s="8"/>
    </row>
    <row r="300" spans="1:8">
      <c r="A300" s="15"/>
      <c r="B300" s="4">
        <v>299</v>
      </c>
      <c r="C300" s="2" t="s">
        <v>10</v>
      </c>
      <c r="D300" s="1">
        <v>4</v>
      </c>
      <c r="E300" s="16"/>
      <c r="F300" s="16"/>
      <c r="G300" s="23"/>
      <c r="H300" s="8"/>
    </row>
    <row r="301" spans="1:8">
      <c r="A301" s="15"/>
      <c r="B301" s="4">
        <v>300</v>
      </c>
      <c r="C301" s="2" t="s">
        <v>10</v>
      </c>
      <c r="D301" s="1">
        <v>4</v>
      </c>
      <c r="E301" s="16"/>
      <c r="F301" s="16"/>
      <c r="G301" s="23"/>
      <c r="H301" s="8"/>
    </row>
    <row r="302" spans="1:8" ht="15.75" customHeight="1">
      <c r="A302" s="15">
        <v>76</v>
      </c>
      <c r="B302" s="4">
        <v>301</v>
      </c>
      <c r="C302" s="2" t="s">
        <v>11</v>
      </c>
      <c r="D302" s="1">
        <v>4</v>
      </c>
      <c r="E302" s="16" t="s">
        <v>141</v>
      </c>
      <c r="F302" s="16" t="s">
        <v>142</v>
      </c>
      <c r="G302" s="16" t="s">
        <v>143</v>
      </c>
      <c r="H302" s="8"/>
    </row>
    <row r="303" spans="1:8">
      <c r="A303" s="15"/>
      <c r="B303" s="4">
        <v>302</v>
      </c>
      <c r="C303" s="2" t="s">
        <v>11</v>
      </c>
      <c r="D303" s="1">
        <v>4</v>
      </c>
      <c r="E303" s="16"/>
      <c r="F303" s="16"/>
      <c r="G303" s="16"/>
      <c r="H303" s="8"/>
    </row>
    <row r="304" spans="1:8">
      <c r="A304" s="15"/>
      <c r="B304" s="4">
        <v>303</v>
      </c>
      <c r="C304" s="2" t="s">
        <v>11</v>
      </c>
      <c r="D304" s="1">
        <v>4</v>
      </c>
      <c r="E304" s="16"/>
      <c r="F304" s="16"/>
      <c r="G304" s="16"/>
      <c r="H304" s="8"/>
    </row>
    <row r="305" spans="1:8">
      <c r="A305" s="15"/>
      <c r="B305" s="4">
        <v>304</v>
      </c>
      <c r="C305" s="2" t="s">
        <v>10</v>
      </c>
      <c r="D305" s="1">
        <v>4</v>
      </c>
      <c r="E305" s="16"/>
      <c r="F305" s="16"/>
      <c r="G305" s="16"/>
      <c r="H305" s="8"/>
    </row>
    <row r="306" spans="1:8" ht="15.75" customHeight="1">
      <c r="A306" s="15">
        <v>77</v>
      </c>
      <c r="B306" s="4">
        <v>305</v>
      </c>
      <c r="C306" s="2" t="s">
        <v>10</v>
      </c>
      <c r="D306" s="1">
        <v>5</v>
      </c>
      <c r="E306" s="24"/>
      <c r="F306" s="16" t="s">
        <v>144</v>
      </c>
      <c r="G306" s="16" t="s">
        <v>145</v>
      </c>
      <c r="H306" s="8"/>
    </row>
    <row r="307" spans="1:8">
      <c r="A307" s="15"/>
      <c r="B307" s="4">
        <v>306</v>
      </c>
      <c r="C307" s="2" t="s">
        <v>8</v>
      </c>
      <c r="D307" s="1">
        <v>5</v>
      </c>
      <c r="E307" s="24"/>
      <c r="F307" s="16"/>
      <c r="G307" s="16"/>
      <c r="H307" s="8"/>
    </row>
    <row r="308" spans="1:8">
      <c r="A308" s="15"/>
      <c r="B308" s="4">
        <v>307</v>
      </c>
      <c r="C308" s="2" t="s">
        <v>8</v>
      </c>
      <c r="D308" s="1">
        <v>5</v>
      </c>
      <c r="E308" s="24"/>
      <c r="F308" s="16"/>
      <c r="G308" s="16"/>
      <c r="H308" s="8"/>
    </row>
    <row r="309" spans="1:8">
      <c r="A309" s="15"/>
      <c r="B309" s="4">
        <v>308</v>
      </c>
      <c r="C309" s="2" t="s">
        <v>10</v>
      </c>
      <c r="D309" s="1">
        <v>5</v>
      </c>
      <c r="E309" s="24"/>
      <c r="F309" s="16"/>
      <c r="G309" s="16"/>
      <c r="H309" s="8"/>
    </row>
    <row r="310" spans="1:8" ht="15.75" customHeight="1">
      <c r="A310" s="15">
        <v>78</v>
      </c>
      <c r="B310" s="6">
        <v>309</v>
      </c>
      <c r="C310" s="2" t="s">
        <v>10</v>
      </c>
      <c r="D310" s="1">
        <v>0</v>
      </c>
      <c r="E310" s="16" t="s">
        <v>146</v>
      </c>
      <c r="F310" s="16" t="s">
        <v>147</v>
      </c>
      <c r="G310" s="16" t="s">
        <v>148</v>
      </c>
      <c r="H310" s="8"/>
    </row>
    <row r="311" spans="1:8">
      <c r="A311" s="15"/>
      <c r="B311" s="4">
        <v>310</v>
      </c>
      <c r="C311" s="2" t="s">
        <v>10</v>
      </c>
      <c r="D311" s="1">
        <v>5</v>
      </c>
      <c r="E311" s="16"/>
      <c r="F311" s="16"/>
      <c r="G311" s="16"/>
      <c r="H311" s="8"/>
    </row>
    <row r="312" spans="1:8">
      <c r="A312" s="15"/>
      <c r="B312" s="4">
        <v>311</v>
      </c>
      <c r="C312" s="2" t="s">
        <v>10</v>
      </c>
      <c r="D312" s="1">
        <v>5</v>
      </c>
      <c r="E312" s="16"/>
      <c r="F312" s="16"/>
      <c r="G312" s="16"/>
      <c r="H312" s="8"/>
    </row>
    <row r="313" spans="1:8">
      <c r="A313" s="15"/>
      <c r="B313" s="4">
        <v>312</v>
      </c>
      <c r="C313" s="2" t="s">
        <v>10</v>
      </c>
      <c r="D313" s="1">
        <v>5</v>
      </c>
      <c r="E313" s="16"/>
      <c r="F313" s="16"/>
      <c r="G313" s="16"/>
      <c r="H313" s="8"/>
    </row>
    <row r="314" spans="1:8" ht="15.75" customHeight="1">
      <c r="A314" s="15">
        <v>79</v>
      </c>
      <c r="B314" s="4">
        <v>313</v>
      </c>
      <c r="C314" s="2" t="s">
        <v>8</v>
      </c>
      <c r="D314" s="1">
        <v>5</v>
      </c>
      <c r="E314" s="24"/>
      <c r="F314" s="16" t="s">
        <v>149</v>
      </c>
      <c r="G314" s="20" t="s">
        <v>150</v>
      </c>
      <c r="H314" s="8"/>
    </row>
    <row r="315" spans="1:8">
      <c r="A315" s="15"/>
      <c r="B315" s="4">
        <v>314</v>
      </c>
      <c r="C315" s="2" t="s">
        <v>8</v>
      </c>
      <c r="D315" s="1">
        <v>5</v>
      </c>
      <c r="E315" s="24"/>
      <c r="F315" s="16"/>
      <c r="G315" s="16"/>
      <c r="H315" s="8"/>
    </row>
    <row r="316" spans="1:8">
      <c r="A316" s="15"/>
      <c r="B316" s="4">
        <v>315</v>
      </c>
      <c r="C316" s="2" t="s">
        <v>8</v>
      </c>
      <c r="D316" s="1">
        <v>5</v>
      </c>
      <c r="E316" s="24"/>
      <c r="F316" s="16"/>
      <c r="G316" s="16"/>
      <c r="H316" s="8"/>
    </row>
    <row r="317" spans="1:8">
      <c r="A317" s="15"/>
      <c r="B317" s="4">
        <v>316</v>
      </c>
      <c r="C317" s="2" t="s">
        <v>10</v>
      </c>
      <c r="D317" s="1">
        <v>5</v>
      </c>
      <c r="E317" s="24"/>
      <c r="F317" s="16"/>
      <c r="G317" s="16"/>
      <c r="H317" s="8"/>
    </row>
    <row r="318" spans="1:8" ht="15.75" customHeight="1">
      <c r="A318" s="15">
        <v>80</v>
      </c>
      <c r="B318" s="4">
        <v>317</v>
      </c>
      <c r="C318" s="2" t="s">
        <v>10</v>
      </c>
      <c r="D318" s="11" t="s">
        <v>151</v>
      </c>
      <c r="E318" s="16" t="s">
        <v>152</v>
      </c>
      <c r="F318" s="20" t="s">
        <v>153</v>
      </c>
      <c r="G318" s="16" t="s">
        <v>154</v>
      </c>
      <c r="H318" s="8"/>
    </row>
    <row r="319" spans="1:8">
      <c r="A319" s="15"/>
      <c r="B319" s="4">
        <v>318</v>
      </c>
      <c r="C319" s="2" t="s">
        <v>11</v>
      </c>
      <c r="D319" s="1">
        <v>5</v>
      </c>
      <c r="E319" s="16"/>
      <c r="F319" s="16"/>
      <c r="G319" s="16"/>
      <c r="H319" s="8"/>
    </row>
    <row r="320" spans="1:8">
      <c r="A320" s="15"/>
      <c r="B320" s="4">
        <v>319</v>
      </c>
      <c r="C320" s="2" t="s">
        <v>11</v>
      </c>
      <c r="D320" s="1">
        <v>5</v>
      </c>
      <c r="E320" s="16"/>
      <c r="F320" s="16"/>
      <c r="G320" s="16"/>
      <c r="H320" s="8"/>
    </row>
    <row r="321" spans="1:12">
      <c r="A321" s="15"/>
      <c r="B321" s="4">
        <v>320</v>
      </c>
      <c r="C321" s="2" t="s">
        <v>10</v>
      </c>
      <c r="D321" s="11" t="s">
        <v>151</v>
      </c>
      <c r="E321" s="16"/>
      <c r="F321" s="16"/>
      <c r="G321" s="16"/>
      <c r="H321" s="8"/>
    </row>
    <row r="322" spans="1:12" ht="15.75" customHeight="1">
      <c r="A322" s="15">
        <v>81</v>
      </c>
      <c r="B322" s="4">
        <v>321</v>
      </c>
      <c r="C322" s="2" t="s">
        <v>10</v>
      </c>
      <c r="D322" s="1">
        <v>5</v>
      </c>
      <c r="E322" s="24"/>
      <c r="F322" s="16" t="s">
        <v>155</v>
      </c>
      <c r="G322" s="20" t="s">
        <v>156</v>
      </c>
      <c r="H322" s="8"/>
    </row>
    <row r="323" spans="1:12">
      <c r="A323" s="15"/>
      <c r="B323" s="4">
        <v>322</v>
      </c>
      <c r="C323" s="2" t="s">
        <v>8</v>
      </c>
      <c r="D323" s="1">
        <v>5</v>
      </c>
      <c r="E323" s="24"/>
      <c r="F323" s="16"/>
      <c r="G323" s="20"/>
      <c r="H323" s="8"/>
    </row>
    <row r="324" spans="1:12">
      <c r="A324" s="15"/>
      <c r="B324" s="4">
        <v>323</v>
      </c>
      <c r="C324" s="2" t="s">
        <v>8</v>
      </c>
      <c r="D324" s="1">
        <v>5</v>
      </c>
      <c r="E324" s="24"/>
      <c r="F324" s="16"/>
      <c r="G324" s="20"/>
      <c r="H324" s="8"/>
    </row>
    <row r="325" spans="1:12">
      <c r="A325" s="15"/>
      <c r="B325" s="4">
        <v>324</v>
      </c>
      <c r="C325" s="2" t="s">
        <v>8</v>
      </c>
      <c r="D325" s="1">
        <v>5</v>
      </c>
      <c r="E325" s="24"/>
      <c r="F325" s="16"/>
      <c r="G325" s="20"/>
      <c r="H325" s="8"/>
    </row>
    <row r="326" spans="1:12" ht="15.75" customHeight="1">
      <c r="A326" s="15">
        <v>82</v>
      </c>
      <c r="B326" s="4">
        <v>325</v>
      </c>
      <c r="C326" s="2" t="s">
        <v>10</v>
      </c>
      <c r="D326" s="11" t="s">
        <v>157</v>
      </c>
      <c r="E326" s="16" t="s">
        <v>158</v>
      </c>
      <c r="F326" s="16" t="s">
        <v>173</v>
      </c>
      <c r="G326" s="20" t="s">
        <v>159</v>
      </c>
      <c r="H326" s="8">
        <v>2</v>
      </c>
      <c r="I326">
        <v>5</v>
      </c>
      <c r="J326">
        <v>3</v>
      </c>
      <c r="K326">
        <f>SUM(H326:J326)</f>
        <v>10</v>
      </c>
      <c r="L326">
        <f>9</f>
        <v>9</v>
      </c>
    </row>
    <row r="327" spans="1:12">
      <c r="A327" s="15"/>
      <c r="B327" s="4">
        <v>326</v>
      </c>
      <c r="C327" s="2" t="s">
        <v>10</v>
      </c>
      <c r="D327" s="11" t="s">
        <v>157</v>
      </c>
      <c r="E327" s="16"/>
      <c r="F327" s="16"/>
      <c r="G327" s="16"/>
      <c r="H327" s="8">
        <v>3</v>
      </c>
      <c r="I327">
        <v>5</v>
      </c>
      <c r="J327">
        <v>3</v>
      </c>
      <c r="K327">
        <f>SUM(H327:J327)</f>
        <v>11</v>
      </c>
    </row>
    <row r="328" spans="1:12">
      <c r="A328" s="15"/>
      <c r="B328" s="4">
        <v>327</v>
      </c>
      <c r="C328" s="2" t="s">
        <v>10</v>
      </c>
      <c r="D328" s="11" t="s">
        <v>160</v>
      </c>
      <c r="E328" s="16"/>
      <c r="F328" s="16"/>
      <c r="G328" s="16"/>
      <c r="H328" t="s">
        <v>179</v>
      </c>
    </row>
    <row r="329" spans="1:12">
      <c r="A329" s="15"/>
      <c r="B329" s="4">
        <v>328</v>
      </c>
      <c r="C329" s="2" t="s">
        <v>10</v>
      </c>
      <c r="D329" s="11" t="s">
        <v>157</v>
      </c>
      <c r="E329" s="16"/>
      <c r="F329" s="16"/>
      <c r="G329" s="16"/>
      <c r="H329" s="8"/>
    </row>
    <row r="330" spans="1:12" ht="15.75" customHeight="1">
      <c r="A330" s="15">
        <v>83</v>
      </c>
      <c r="B330" s="4">
        <f t="shared" ref="B330:B353" si="5">B329+1</f>
        <v>329</v>
      </c>
      <c r="C330" s="2" t="s">
        <v>8</v>
      </c>
      <c r="D330" s="2">
        <v>5</v>
      </c>
      <c r="E330" s="24"/>
      <c r="F330" s="16" t="s">
        <v>155</v>
      </c>
      <c r="G330" s="20" t="s">
        <v>156</v>
      </c>
      <c r="H330">
        <v>0</v>
      </c>
      <c r="I330">
        <v>8</v>
      </c>
      <c r="J330">
        <v>11</v>
      </c>
      <c r="K330">
        <f>SUM(H330:J330)</f>
        <v>19</v>
      </c>
      <c r="L330">
        <v>20</v>
      </c>
    </row>
    <row r="331" spans="1:12">
      <c r="A331" s="15"/>
      <c r="B331" s="4">
        <f t="shared" si="5"/>
        <v>330</v>
      </c>
      <c r="C331" s="2" t="s">
        <v>8</v>
      </c>
      <c r="D331" s="1">
        <v>5</v>
      </c>
      <c r="E331" s="24"/>
      <c r="F331" s="16"/>
      <c r="G331" s="20"/>
      <c r="H331" s="8">
        <v>0</v>
      </c>
      <c r="I331">
        <v>8</v>
      </c>
      <c r="J331">
        <v>11</v>
      </c>
      <c r="K331">
        <f>SUM(H331:J331)</f>
        <v>19</v>
      </c>
    </row>
    <row r="332" spans="1:12">
      <c r="A332" s="15"/>
      <c r="B332" s="4">
        <f t="shared" si="5"/>
        <v>331</v>
      </c>
      <c r="C332" s="2" t="s">
        <v>8</v>
      </c>
      <c r="D332" s="1">
        <v>5</v>
      </c>
      <c r="E332" s="24"/>
      <c r="F332" s="16"/>
      <c r="G332" s="20"/>
    </row>
    <row r="333" spans="1:12">
      <c r="A333" s="15"/>
      <c r="B333" s="4">
        <f t="shared" si="5"/>
        <v>332</v>
      </c>
      <c r="C333" s="2" t="s">
        <v>8</v>
      </c>
      <c r="D333" s="1">
        <v>5</v>
      </c>
      <c r="E333" s="24"/>
      <c r="F333" s="16"/>
      <c r="G333" s="20"/>
    </row>
    <row r="334" spans="1:12" ht="15.75" customHeight="1">
      <c r="A334" s="15">
        <v>84</v>
      </c>
      <c r="B334" s="4">
        <f t="shared" si="5"/>
        <v>333</v>
      </c>
      <c r="C334" s="2" t="s">
        <v>10</v>
      </c>
      <c r="D334" s="1">
        <v>5</v>
      </c>
      <c r="E334" s="16" t="s">
        <v>180</v>
      </c>
      <c r="F334" s="18" t="s">
        <v>181</v>
      </c>
      <c r="G334" s="16" t="s">
        <v>182</v>
      </c>
      <c r="H334">
        <v>6</v>
      </c>
      <c r="I334">
        <v>7</v>
      </c>
      <c r="J334">
        <v>3</v>
      </c>
      <c r="K334">
        <f>SUM(H334:J334)</f>
        <v>16</v>
      </c>
      <c r="L334">
        <v>17</v>
      </c>
    </row>
    <row r="335" spans="1:12">
      <c r="A335" s="15"/>
      <c r="B335" s="4">
        <f t="shared" si="5"/>
        <v>334</v>
      </c>
      <c r="C335" s="2" t="s">
        <v>11</v>
      </c>
      <c r="D335" s="11" t="s">
        <v>151</v>
      </c>
      <c r="E335" s="16"/>
      <c r="F335" s="16"/>
      <c r="G335" s="16"/>
      <c r="H335">
        <v>7</v>
      </c>
      <c r="I335">
        <v>7</v>
      </c>
      <c r="J335">
        <v>3</v>
      </c>
      <c r="K335">
        <f>SUM(H335:J335)</f>
        <v>17</v>
      </c>
    </row>
    <row r="336" spans="1:12">
      <c r="A336" s="15"/>
      <c r="B336" s="4">
        <f t="shared" si="5"/>
        <v>335</v>
      </c>
      <c r="C336" s="2" t="s">
        <v>161</v>
      </c>
      <c r="D336" s="1">
        <v>5</v>
      </c>
      <c r="E336" s="16"/>
      <c r="F336" s="16"/>
      <c r="G336" s="16"/>
      <c r="H336" t="s">
        <v>171</v>
      </c>
    </row>
    <row r="337" spans="1:12">
      <c r="A337" s="15"/>
      <c r="B337" s="4">
        <f t="shared" si="5"/>
        <v>336</v>
      </c>
      <c r="C337" s="2" t="s">
        <v>11</v>
      </c>
      <c r="D337" s="11" t="s">
        <v>160</v>
      </c>
      <c r="E337" s="16"/>
      <c r="F337" s="16"/>
      <c r="G337" s="16"/>
    </row>
    <row r="338" spans="1:12" ht="15.75" customHeight="1">
      <c r="A338" s="15">
        <v>85</v>
      </c>
      <c r="B338" s="4">
        <f t="shared" si="5"/>
        <v>337</v>
      </c>
      <c r="C338" s="2" t="s">
        <v>10</v>
      </c>
      <c r="D338" s="1">
        <v>5</v>
      </c>
      <c r="E338" s="24"/>
      <c r="F338" s="16" t="s">
        <v>155</v>
      </c>
      <c r="G338" s="20" t="s">
        <v>156</v>
      </c>
      <c r="H338">
        <v>0</v>
      </c>
      <c r="I338">
        <v>8</v>
      </c>
      <c r="J338">
        <v>11</v>
      </c>
      <c r="K338">
        <f>SUM(H338:J338)</f>
        <v>19</v>
      </c>
      <c r="L338">
        <v>20</v>
      </c>
    </row>
    <row r="339" spans="1:12">
      <c r="A339" s="15"/>
      <c r="B339" s="4">
        <f t="shared" si="5"/>
        <v>338</v>
      </c>
      <c r="C339" s="2" t="s">
        <v>8</v>
      </c>
      <c r="D339" s="1">
        <v>5</v>
      </c>
      <c r="E339" s="24"/>
      <c r="F339" s="16"/>
      <c r="G339" s="20"/>
      <c r="H339">
        <v>0</v>
      </c>
      <c r="I339">
        <v>8</v>
      </c>
      <c r="J339">
        <v>11</v>
      </c>
      <c r="K339">
        <f>SUM(H339:J339)</f>
        <v>19</v>
      </c>
    </row>
    <row r="340" spans="1:12">
      <c r="A340" s="15"/>
      <c r="B340" s="4">
        <f t="shared" si="5"/>
        <v>339</v>
      </c>
      <c r="C340" s="2" t="s">
        <v>8</v>
      </c>
      <c r="D340" s="1">
        <v>5</v>
      </c>
      <c r="E340" s="24"/>
      <c r="F340" s="16"/>
      <c r="G340" s="20"/>
      <c r="H340" t="s">
        <v>172</v>
      </c>
    </row>
    <row r="341" spans="1:12">
      <c r="A341" s="15"/>
      <c r="B341" s="4">
        <f t="shared" si="5"/>
        <v>340</v>
      </c>
      <c r="C341" s="2" t="s">
        <v>8</v>
      </c>
      <c r="D341" s="1">
        <v>5</v>
      </c>
      <c r="E341" s="24"/>
      <c r="F341" s="16"/>
      <c r="G341" s="20"/>
    </row>
    <row r="342" spans="1:12" ht="15.75" customHeight="1">
      <c r="A342" s="15">
        <v>86</v>
      </c>
      <c r="B342" s="4">
        <f t="shared" si="5"/>
        <v>341</v>
      </c>
      <c r="C342" s="2" t="s">
        <v>10</v>
      </c>
      <c r="D342" s="12">
        <v>5</v>
      </c>
      <c r="E342" s="16" t="s">
        <v>174</v>
      </c>
      <c r="F342" s="20" t="s">
        <v>153</v>
      </c>
      <c r="G342" s="16" t="s">
        <v>154</v>
      </c>
      <c r="H342">
        <v>4</v>
      </c>
      <c r="I342">
        <v>8</v>
      </c>
      <c r="J342">
        <v>4</v>
      </c>
      <c r="K342">
        <f>SUM(H342:J342)</f>
        <v>16</v>
      </c>
      <c r="L342">
        <v>17</v>
      </c>
    </row>
    <row r="343" spans="1:12">
      <c r="A343" s="15"/>
      <c r="B343" s="4">
        <f t="shared" si="5"/>
        <v>342</v>
      </c>
      <c r="C343" s="2" t="s">
        <v>10</v>
      </c>
      <c r="D343" s="11" t="s">
        <v>157</v>
      </c>
      <c r="E343" s="16"/>
      <c r="F343" s="16"/>
      <c r="G343" s="16"/>
      <c r="H343">
        <v>5</v>
      </c>
      <c r="I343">
        <v>8</v>
      </c>
      <c r="J343">
        <v>4</v>
      </c>
      <c r="K343">
        <f>SUM(H343:J343)</f>
        <v>17</v>
      </c>
    </row>
    <row r="344" spans="1:12">
      <c r="A344" s="15"/>
      <c r="B344" s="4">
        <f t="shared" si="5"/>
        <v>343</v>
      </c>
      <c r="C344" s="2" t="s">
        <v>11</v>
      </c>
      <c r="D344" s="12">
        <v>5</v>
      </c>
      <c r="E344" s="16"/>
      <c r="F344" s="16"/>
      <c r="G344" s="16"/>
    </row>
    <row r="345" spans="1:12">
      <c r="A345" s="15"/>
      <c r="B345" s="4">
        <f t="shared" si="5"/>
        <v>344</v>
      </c>
      <c r="C345" s="2" t="s">
        <v>161</v>
      </c>
      <c r="D345" s="12">
        <v>5</v>
      </c>
      <c r="E345" s="16"/>
      <c r="F345" s="16"/>
      <c r="G345" s="16"/>
    </row>
    <row r="346" spans="1:12" ht="15.75" customHeight="1">
      <c r="A346" s="15">
        <v>87</v>
      </c>
      <c r="B346" s="4">
        <f t="shared" si="5"/>
        <v>345</v>
      </c>
      <c r="C346" s="2" t="s">
        <v>11</v>
      </c>
      <c r="D346" s="11" t="s">
        <v>157</v>
      </c>
      <c r="E346" s="24"/>
      <c r="F346" s="16" t="s">
        <v>155</v>
      </c>
      <c r="G346" s="18" t="s">
        <v>175</v>
      </c>
      <c r="H346">
        <v>0</v>
      </c>
      <c r="I346">
        <v>8</v>
      </c>
      <c r="J346">
        <v>9</v>
      </c>
      <c r="K346">
        <f>SUM(H346:J346)</f>
        <v>17</v>
      </c>
      <c r="L346">
        <v>17</v>
      </c>
    </row>
    <row r="347" spans="1:12">
      <c r="A347" s="15"/>
      <c r="B347" s="4">
        <f t="shared" si="5"/>
        <v>346</v>
      </c>
      <c r="C347" s="2" t="s">
        <v>10</v>
      </c>
      <c r="D347" s="1">
        <v>5</v>
      </c>
      <c r="E347" s="24"/>
      <c r="F347" s="16"/>
      <c r="G347" s="20"/>
      <c r="H347">
        <v>0</v>
      </c>
      <c r="I347">
        <v>8</v>
      </c>
      <c r="J347">
        <v>9</v>
      </c>
      <c r="K347">
        <f>SUM(H347:J347)</f>
        <v>17</v>
      </c>
    </row>
    <row r="348" spans="1:12">
      <c r="A348" s="15"/>
      <c r="B348" s="4">
        <f t="shared" si="5"/>
        <v>347</v>
      </c>
      <c r="C348" s="2" t="s">
        <v>8</v>
      </c>
      <c r="D348" s="1">
        <v>5</v>
      </c>
      <c r="E348" s="24"/>
      <c r="F348" s="16"/>
      <c r="G348" s="20"/>
    </row>
    <row r="349" spans="1:12">
      <c r="A349" s="15"/>
      <c r="B349" s="4">
        <f t="shared" si="5"/>
        <v>348</v>
      </c>
      <c r="C349" s="2" t="s">
        <v>8</v>
      </c>
      <c r="D349" s="1">
        <v>5</v>
      </c>
      <c r="E349" s="24"/>
      <c r="F349" s="16"/>
      <c r="G349" s="20"/>
    </row>
    <row r="350" spans="1:12" ht="15.75" customHeight="1">
      <c r="A350" s="15">
        <v>88</v>
      </c>
      <c r="B350" s="4">
        <f t="shared" si="5"/>
        <v>349</v>
      </c>
      <c r="C350" s="2" t="s">
        <v>8</v>
      </c>
      <c r="D350" s="1">
        <v>5</v>
      </c>
      <c r="E350" s="16" t="s">
        <v>176</v>
      </c>
      <c r="F350" s="18" t="s">
        <v>177</v>
      </c>
      <c r="G350" s="16" t="s">
        <v>178</v>
      </c>
      <c r="H350">
        <v>3</v>
      </c>
      <c r="I350">
        <v>8</v>
      </c>
      <c r="J350">
        <v>4</v>
      </c>
      <c r="K350">
        <f>SUM(H350:J350)</f>
        <v>15</v>
      </c>
      <c r="L350">
        <v>15</v>
      </c>
    </row>
    <row r="351" spans="1:12">
      <c r="A351" s="15"/>
      <c r="B351" s="4">
        <f t="shared" si="5"/>
        <v>350</v>
      </c>
      <c r="C351" s="2" t="s">
        <v>10</v>
      </c>
      <c r="D351" s="1">
        <v>5</v>
      </c>
      <c r="E351" s="16"/>
      <c r="F351" s="20"/>
      <c r="G351" s="16"/>
      <c r="H351">
        <v>4</v>
      </c>
      <c r="I351">
        <v>8</v>
      </c>
      <c r="J351">
        <v>4</v>
      </c>
      <c r="K351">
        <f>SUM(H351:J351)</f>
        <v>16</v>
      </c>
    </row>
    <row r="352" spans="1:12">
      <c r="A352" s="15"/>
      <c r="B352" s="4">
        <f t="shared" si="5"/>
        <v>351</v>
      </c>
      <c r="C352" s="2" t="s">
        <v>10</v>
      </c>
      <c r="D352" s="11" t="s">
        <v>162</v>
      </c>
      <c r="E352" s="16"/>
      <c r="F352" s="20"/>
      <c r="G352" s="16"/>
    </row>
    <row r="353" spans="1:7">
      <c r="A353" s="15"/>
      <c r="B353" s="4">
        <f t="shared" si="5"/>
        <v>352</v>
      </c>
      <c r="C353" s="2" t="s">
        <v>11</v>
      </c>
      <c r="D353" s="1">
        <v>5</v>
      </c>
      <c r="E353" s="16"/>
      <c r="F353" s="20"/>
      <c r="G353" s="16"/>
    </row>
  </sheetData>
  <mergeCells count="303">
    <mergeCell ref="A346:A349"/>
    <mergeCell ref="E346:E349"/>
    <mergeCell ref="F346:F349"/>
    <mergeCell ref="G346:G349"/>
    <mergeCell ref="A350:A353"/>
    <mergeCell ref="E350:E353"/>
    <mergeCell ref="F350:F353"/>
    <mergeCell ref="G350:G353"/>
    <mergeCell ref="A334:A337"/>
    <mergeCell ref="E334:E337"/>
    <mergeCell ref="F334:F337"/>
    <mergeCell ref="G334:G337"/>
    <mergeCell ref="A338:A341"/>
    <mergeCell ref="E338:E341"/>
    <mergeCell ref="F338:F341"/>
    <mergeCell ref="G338:G341"/>
    <mergeCell ref="A342:A345"/>
    <mergeCell ref="E342:E345"/>
    <mergeCell ref="F342:F345"/>
    <mergeCell ref="G342:G345"/>
    <mergeCell ref="A322:A325"/>
    <mergeCell ref="E322:E325"/>
    <mergeCell ref="F322:F325"/>
    <mergeCell ref="G322:G325"/>
    <mergeCell ref="A326:A329"/>
    <mergeCell ref="E326:E329"/>
    <mergeCell ref="F326:F329"/>
    <mergeCell ref="G326:G329"/>
    <mergeCell ref="A330:A333"/>
    <mergeCell ref="E330:E333"/>
    <mergeCell ref="F330:F333"/>
    <mergeCell ref="G330:G333"/>
    <mergeCell ref="A310:A313"/>
    <mergeCell ref="E310:E313"/>
    <mergeCell ref="F310:F313"/>
    <mergeCell ref="G310:G313"/>
    <mergeCell ref="A314:A317"/>
    <mergeCell ref="E314:E317"/>
    <mergeCell ref="F314:F317"/>
    <mergeCell ref="G314:G317"/>
    <mergeCell ref="A318:A321"/>
    <mergeCell ref="E318:E321"/>
    <mergeCell ref="F318:F321"/>
    <mergeCell ref="G318:G321"/>
    <mergeCell ref="A298:A301"/>
    <mergeCell ref="E298:E301"/>
    <mergeCell ref="F298:F301"/>
    <mergeCell ref="G298:G301"/>
    <mergeCell ref="A302:A305"/>
    <mergeCell ref="E302:E305"/>
    <mergeCell ref="F302:F305"/>
    <mergeCell ref="G302:G305"/>
    <mergeCell ref="A306:A309"/>
    <mergeCell ref="E306:E309"/>
    <mergeCell ref="F306:F309"/>
    <mergeCell ref="G306:G309"/>
    <mergeCell ref="A286:A289"/>
    <mergeCell ref="E286:E289"/>
    <mergeCell ref="F286:F289"/>
    <mergeCell ref="G286:G289"/>
    <mergeCell ref="A290:A293"/>
    <mergeCell ref="E290:E293"/>
    <mergeCell ref="F290:F293"/>
    <mergeCell ref="G290:G293"/>
    <mergeCell ref="A294:A297"/>
    <mergeCell ref="E294:E297"/>
    <mergeCell ref="F294:F297"/>
    <mergeCell ref="G294:G297"/>
    <mergeCell ref="A274:A277"/>
    <mergeCell ref="E274:E277"/>
    <mergeCell ref="F274:F277"/>
    <mergeCell ref="G274:G277"/>
    <mergeCell ref="A278:A281"/>
    <mergeCell ref="E278:E281"/>
    <mergeCell ref="F278:F281"/>
    <mergeCell ref="G278:G281"/>
    <mergeCell ref="A282:A285"/>
    <mergeCell ref="E282:E285"/>
    <mergeCell ref="F282:F285"/>
    <mergeCell ref="G282:G285"/>
    <mergeCell ref="A262:A265"/>
    <mergeCell ref="E262:E265"/>
    <mergeCell ref="F262:F265"/>
    <mergeCell ref="G262:G265"/>
    <mergeCell ref="A266:A269"/>
    <mergeCell ref="E266:E269"/>
    <mergeCell ref="F266:F269"/>
    <mergeCell ref="G266:G269"/>
    <mergeCell ref="A270:A273"/>
    <mergeCell ref="E270:E273"/>
    <mergeCell ref="F270:F273"/>
    <mergeCell ref="G270:G273"/>
    <mergeCell ref="A250:A253"/>
    <mergeCell ref="E250:E253"/>
    <mergeCell ref="F250:F253"/>
    <mergeCell ref="G250:G253"/>
    <mergeCell ref="A254:A257"/>
    <mergeCell ref="E254:E257"/>
    <mergeCell ref="F254:F257"/>
    <mergeCell ref="G254:G257"/>
    <mergeCell ref="A258:A261"/>
    <mergeCell ref="E258:E261"/>
    <mergeCell ref="F258:F261"/>
    <mergeCell ref="G258:G261"/>
    <mergeCell ref="A238:A241"/>
    <mergeCell ref="E238:E241"/>
    <mergeCell ref="F238:F241"/>
    <mergeCell ref="G238:G241"/>
    <mergeCell ref="A242:A245"/>
    <mergeCell ref="E242:E245"/>
    <mergeCell ref="F242:F245"/>
    <mergeCell ref="G242:G245"/>
    <mergeCell ref="A246:A249"/>
    <mergeCell ref="E246:E249"/>
    <mergeCell ref="F246:F249"/>
    <mergeCell ref="G246:G249"/>
    <mergeCell ref="A226:A229"/>
    <mergeCell ref="E226:E229"/>
    <mergeCell ref="F226:F229"/>
    <mergeCell ref="G226:G229"/>
    <mergeCell ref="A230:A233"/>
    <mergeCell ref="E230:E233"/>
    <mergeCell ref="F230:F233"/>
    <mergeCell ref="G230:G233"/>
    <mergeCell ref="A234:A237"/>
    <mergeCell ref="E234:E237"/>
    <mergeCell ref="F234:F237"/>
    <mergeCell ref="G234:G237"/>
    <mergeCell ref="A214:A217"/>
    <mergeCell ref="E214:E217"/>
    <mergeCell ref="F214:F217"/>
    <mergeCell ref="G214:G217"/>
    <mergeCell ref="A218:A221"/>
    <mergeCell ref="E218:E221"/>
    <mergeCell ref="F218:F221"/>
    <mergeCell ref="G218:G221"/>
    <mergeCell ref="A222:A225"/>
    <mergeCell ref="E222:E225"/>
    <mergeCell ref="F222:F225"/>
    <mergeCell ref="G222:G225"/>
    <mergeCell ref="A202:A205"/>
    <mergeCell ref="E202:E205"/>
    <mergeCell ref="F202:F205"/>
    <mergeCell ref="G202:G205"/>
    <mergeCell ref="A206:A209"/>
    <mergeCell ref="E206:E209"/>
    <mergeCell ref="F206:F209"/>
    <mergeCell ref="G206:G209"/>
    <mergeCell ref="A210:A213"/>
    <mergeCell ref="E210:E213"/>
    <mergeCell ref="F210:F213"/>
    <mergeCell ref="G210:G213"/>
    <mergeCell ref="A194:A197"/>
    <mergeCell ref="C194:C197"/>
    <mergeCell ref="E194:E197"/>
    <mergeCell ref="F194:F197"/>
    <mergeCell ref="G194:G197"/>
    <mergeCell ref="A198:A201"/>
    <mergeCell ref="E198:E201"/>
    <mergeCell ref="F198:F201"/>
    <mergeCell ref="G198:G201"/>
    <mergeCell ref="G178:G181"/>
    <mergeCell ref="A182:A185"/>
    <mergeCell ref="C182:C185"/>
    <mergeCell ref="A186:A189"/>
    <mergeCell ref="C186:C189"/>
    <mergeCell ref="E186:E189"/>
    <mergeCell ref="F186:F189"/>
    <mergeCell ref="G186:G189"/>
    <mergeCell ref="A190:A193"/>
    <mergeCell ref="C190:C193"/>
    <mergeCell ref="E190:E193"/>
    <mergeCell ref="F190:F193"/>
    <mergeCell ref="G190:G193"/>
    <mergeCell ref="A170:A173"/>
    <mergeCell ref="C170:C173"/>
    <mergeCell ref="E170:E173"/>
    <mergeCell ref="F170:F173"/>
    <mergeCell ref="A174:A177"/>
    <mergeCell ref="C174:C177"/>
    <mergeCell ref="E174:E177"/>
    <mergeCell ref="F174:F177"/>
    <mergeCell ref="A178:A181"/>
    <mergeCell ref="C178:C181"/>
    <mergeCell ref="E178:E181"/>
    <mergeCell ref="F178:F181"/>
    <mergeCell ref="A158:A161"/>
    <mergeCell ref="E158:E161"/>
    <mergeCell ref="F158:F161"/>
    <mergeCell ref="A162:A165"/>
    <mergeCell ref="E162:E165"/>
    <mergeCell ref="F162:F165"/>
    <mergeCell ref="A166:A169"/>
    <mergeCell ref="C166:C169"/>
    <mergeCell ref="E166:E169"/>
    <mergeCell ref="F166:F169"/>
    <mergeCell ref="A146:A149"/>
    <mergeCell ref="E146:E149"/>
    <mergeCell ref="F146:F149"/>
    <mergeCell ref="A150:A153"/>
    <mergeCell ref="E150:E153"/>
    <mergeCell ref="F150:F153"/>
    <mergeCell ref="A154:A157"/>
    <mergeCell ref="E154:E157"/>
    <mergeCell ref="F154:F157"/>
    <mergeCell ref="A134:A137"/>
    <mergeCell ref="E134:E137"/>
    <mergeCell ref="F134:F137"/>
    <mergeCell ref="A138:A141"/>
    <mergeCell ref="E138:E141"/>
    <mergeCell ref="F138:F141"/>
    <mergeCell ref="A142:A145"/>
    <mergeCell ref="E142:E145"/>
    <mergeCell ref="F142:F145"/>
    <mergeCell ref="A122:A125"/>
    <mergeCell ref="E122:E125"/>
    <mergeCell ref="F122:F125"/>
    <mergeCell ref="A126:A129"/>
    <mergeCell ref="C126:C129"/>
    <mergeCell ref="E126:E129"/>
    <mergeCell ref="F126:F129"/>
    <mergeCell ref="A130:A133"/>
    <mergeCell ref="E130:E133"/>
    <mergeCell ref="F130:F133"/>
    <mergeCell ref="A110:A113"/>
    <mergeCell ref="C110:C113"/>
    <mergeCell ref="E110:E113"/>
    <mergeCell ref="F110:F113"/>
    <mergeCell ref="A114:A117"/>
    <mergeCell ref="E114:E117"/>
    <mergeCell ref="F114:F117"/>
    <mergeCell ref="A118:A121"/>
    <mergeCell ref="E118:E121"/>
    <mergeCell ref="F118:F121"/>
    <mergeCell ref="A98:A101"/>
    <mergeCell ref="E98:E101"/>
    <mergeCell ref="F98:F101"/>
    <mergeCell ref="A102:A105"/>
    <mergeCell ref="E102:E105"/>
    <mergeCell ref="F102:F105"/>
    <mergeCell ref="A106:A109"/>
    <mergeCell ref="E106:E109"/>
    <mergeCell ref="F106:F109"/>
    <mergeCell ref="A86:A89"/>
    <mergeCell ref="C86:C89"/>
    <mergeCell ref="E86:E89"/>
    <mergeCell ref="F86:F89"/>
    <mergeCell ref="A90:A93"/>
    <mergeCell ref="E90:E93"/>
    <mergeCell ref="F90:F93"/>
    <mergeCell ref="A94:A97"/>
    <mergeCell ref="E94:E97"/>
    <mergeCell ref="F94:F97"/>
    <mergeCell ref="A74:A77"/>
    <mergeCell ref="E74:E77"/>
    <mergeCell ref="F74:F77"/>
    <mergeCell ref="A78:A81"/>
    <mergeCell ref="E78:E81"/>
    <mergeCell ref="F78:F81"/>
    <mergeCell ref="A82:A85"/>
    <mergeCell ref="E82:E85"/>
    <mergeCell ref="F82:F85"/>
    <mergeCell ref="A58:A61"/>
    <mergeCell ref="E58:E61"/>
    <mergeCell ref="F58:F61"/>
    <mergeCell ref="A62:A65"/>
    <mergeCell ref="E62:E65"/>
    <mergeCell ref="A66:A69"/>
    <mergeCell ref="E66:E69"/>
    <mergeCell ref="F66:F69"/>
    <mergeCell ref="A70:A73"/>
    <mergeCell ref="E70:E73"/>
    <mergeCell ref="F70:F73"/>
    <mergeCell ref="A42:A45"/>
    <mergeCell ref="E42:E45"/>
    <mergeCell ref="A46:A49"/>
    <mergeCell ref="E46:E49"/>
    <mergeCell ref="A50:A53"/>
    <mergeCell ref="E50:E53"/>
    <mergeCell ref="A54:A57"/>
    <mergeCell ref="E54:E57"/>
    <mergeCell ref="F54:F57"/>
    <mergeCell ref="A22:A25"/>
    <mergeCell ref="E22:E25"/>
    <mergeCell ref="A26:A29"/>
    <mergeCell ref="E26:E29"/>
    <mergeCell ref="A30:A33"/>
    <mergeCell ref="E30:E33"/>
    <mergeCell ref="A34:A37"/>
    <mergeCell ref="E34:E37"/>
    <mergeCell ref="A38:A41"/>
    <mergeCell ref="E38:E41"/>
    <mergeCell ref="A2:A5"/>
    <mergeCell ref="E2:E5"/>
    <mergeCell ref="A6:A9"/>
    <mergeCell ref="E6:E9"/>
    <mergeCell ref="A10:A13"/>
    <mergeCell ref="E10:E13"/>
    <mergeCell ref="A14:A17"/>
    <mergeCell ref="E14:E17"/>
    <mergeCell ref="A18:A21"/>
    <mergeCell ref="C18:C21"/>
    <mergeCell ref="E18:E21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3"/>
  <sheetViews>
    <sheetView topLeftCell="A32" zoomScaleNormal="100" workbookViewId="0">
      <selection activeCell="J50" sqref="J50"/>
    </sheetView>
  </sheetViews>
  <sheetFormatPr defaultColWidth="10.59765625" defaultRowHeight="15.6"/>
  <cols>
    <col min="1" max="1" width="15.8984375" customWidth="1"/>
  </cols>
  <sheetData>
    <row r="1" spans="1:6">
      <c r="A1" t="s">
        <v>0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</row>
    <row r="2" spans="1:6">
      <c r="A2" s="4">
        <v>1</v>
      </c>
      <c r="B2" s="13">
        <v>2</v>
      </c>
      <c r="C2" s="13">
        <v>2</v>
      </c>
      <c r="D2" s="13"/>
      <c r="E2" s="13"/>
      <c r="F2" s="13">
        <f t="shared" ref="F2:F33" si="0">SUM(B2:D2)</f>
        <v>4</v>
      </c>
    </row>
    <row r="3" spans="1:6">
      <c r="A3" s="4">
        <v>2</v>
      </c>
      <c r="B3" s="13">
        <v>1</v>
      </c>
      <c r="C3" s="13">
        <v>1</v>
      </c>
      <c r="D3" s="13"/>
      <c r="E3" s="13"/>
      <c r="F3" s="13">
        <f t="shared" si="0"/>
        <v>2</v>
      </c>
    </row>
    <row r="4" spans="1:6">
      <c r="A4" s="4">
        <v>3</v>
      </c>
      <c r="B4" s="13">
        <v>2</v>
      </c>
      <c r="C4" s="13">
        <v>2</v>
      </c>
      <c r="D4" s="13"/>
      <c r="E4" s="13"/>
      <c r="F4" s="13">
        <f t="shared" si="0"/>
        <v>4</v>
      </c>
    </row>
    <row r="5" spans="1:6">
      <c r="A5" s="4">
        <v>4</v>
      </c>
      <c r="B5" s="13">
        <v>1</v>
      </c>
      <c r="C5" s="13">
        <v>1</v>
      </c>
      <c r="D5" s="13"/>
      <c r="E5" s="13"/>
      <c r="F5" s="13">
        <f t="shared" si="0"/>
        <v>2</v>
      </c>
    </row>
    <row r="6" spans="1:6">
      <c r="A6" s="4">
        <v>5</v>
      </c>
      <c r="B6" s="13">
        <v>2</v>
      </c>
      <c r="C6" s="13"/>
      <c r="D6" s="13"/>
      <c r="E6" s="13"/>
      <c r="F6" s="13">
        <f t="shared" si="0"/>
        <v>2</v>
      </c>
    </row>
    <row r="7" spans="1:6">
      <c r="A7" s="4">
        <v>6</v>
      </c>
      <c r="B7" s="13">
        <v>3</v>
      </c>
      <c r="C7" s="13">
        <v>1</v>
      </c>
      <c r="D7" s="13"/>
      <c r="E7" s="13"/>
      <c r="F7" s="13">
        <f t="shared" si="0"/>
        <v>4</v>
      </c>
    </row>
    <row r="8" spans="1:6">
      <c r="A8" s="4">
        <v>7</v>
      </c>
      <c r="B8" s="13">
        <v>4</v>
      </c>
      <c r="C8" s="13"/>
      <c r="D8" s="13"/>
      <c r="E8" s="13"/>
      <c r="F8" s="13">
        <f t="shared" si="0"/>
        <v>4</v>
      </c>
    </row>
    <row r="9" spans="1:6">
      <c r="A9" s="4">
        <v>8</v>
      </c>
      <c r="B9" s="13">
        <v>4</v>
      </c>
      <c r="C9" s="13"/>
      <c r="D9" s="13"/>
      <c r="E9" s="13"/>
      <c r="F9" s="13">
        <f t="shared" si="0"/>
        <v>4</v>
      </c>
    </row>
    <row r="10" spans="1:6">
      <c r="A10" s="4">
        <v>9</v>
      </c>
      <c r="B10" s="13">
        <v>4</v>
      </c>
      <c r="C10" s="13"/>
      <c r="D10" s="13"/>
      <c r="E10" s="13"/>
      <c r="F10" s="13">
        <f t="shared" si="0"/>
        <v>4</v>
      </c>
    </row>
    <row r="11" spans="1:6">
      <c r="A11" s="4">
        <v>10</v>
      </c>
      <c r="B11" s="13">
        <v>3</v>
      </c>
      <c r="C11" s="13">
        <v>1</v>
      </c>
      <c r="D11" s="13"/>
      <c r="E11" s="13"/>
      <c r="F11" s="13">
        <f t="shared" si="0"/>
        <v>4</v>
      </c>
    </row>
    <row r="12" spans="1:6">
      <c r="A12" s="4">
        <v>11</v>
      </c>
      <c r="B12" s="13">
        <v>3</v>
      </c>
      <c r="C12" s="13">
        <v>1</v>
      </c>
      <c r="D12" s="13"/>
      <c r="E12" s="13"/>
      <c r="F12" s="13">
        <f t="shared" si="0"/>
        <v>4</v>
      </c>
    </row>
    <row r="13" spans="1:6">
      <c r="A13" s="4">
        <v>12</v>
      </c>
      <c r="B13" s="13">
        <v>3</v>
      </c>
      <c r="C13" s="13">
        <v>1</v>
      </c>
      <c r="D13" s="13"/>
      <c r="E13" s="13"/>
      <c r="F13" s="13">
        <f t="shared" si="0"/>
        <v>4</v>
      </c>
    </row>
    <row r="14" spans="1:6">
      <c r="A14" s="4">
        <v>13</v>
      </c>
      <c r="B14" s="13">
        <v>2</v>
      </c>
      <c r="C14" s="13">
        <v>2</v>
      </c>
      <c r="D14" s="13"/>
      <c r="E14" s="13"/>
      <c r="F14" s="13">
        <f t="shared" si="0"/>
        <v>4</v>
      </c>
    </row>
    <row r="15" spans="1:6">
      <c r="A15" s="4">
        <v>14</v>
      </c>
      <c r="B15" s="13">
        <v>6</v>
      </c>
      <c r="C15" s="13">
        <v>2</v>
      </c>
      <c r="D15" s="13"/>
      <c r="E15" s="13"/>
      <c r="F15" s="13">
        <f t="shared" si="0"/>
        <v>8</v>
      </c>
    </row>
    <row r="16" spans="1:6">
      <c r="A16" s="4">
        <v>15</v>
      </c>
      <c r="B16" s="13">
        <v>7</v>
      </c>
      <c r="C16" s="13">
        <v>1</v>
      </c>
      <c r="D16" s="13"/>
      <c r="E16" s="13"/>
      <c r="F16" s="13">
        <f t="shared" si="0"/>
        <v>8</v>
      </c>
    </row>
    <row r="17" spans="1:6">
      <c r="A17" s="4">
        <v>16</v>
      </c>
      <c r="B17" s="13">
        <v>2</v>
      </c>
      <c r="C17" s="13">
        <v>2</v>
      </c>
      <c r="D17" s="13"/>
      <c r="E17" s="13"/>
      <c r="F17" s="13">
        <f t="shared" si="0"/>
        <v>4</v>
      </c>
    </row>
    <row r="18" spans="1:6">
      <c r="A18" s="4">
        <v>17</v>
      </c>
      <c r="B18" s="13">
        <v>6</v>
      </c>
      <c r="C18" s="13">
        <v>2</v>
      </c>
      <c r="D18" s="13"/>
      <c r="E18" s="13"/>
      <c r="F18" s="13">
        <f t="shared" si="0"/>
        <v>8</v>
      </c>
    </row>
    <row r="19" spans="1:6">
      <c r="A19" s="4">
        <v>18</v>
      </c>
      <c r="B19" s="13">
        <v>4</v>
      </c>
      <c r="C19" s="13"/>
      <c r="D19" s="13"/>
      <c r="E19" s="13"/>
      <c r="F19" s="13">
        <f t="shared" si="0"/>
        <v>4</v>
      </c>
    </row>
    <row r="20" spans="1:6">
      <c r="A20" s="4">
        <v>19</v>
      </c>
      <c r="B20" s="13">
        <v>6</v>
      </c>
      <c r="C20" s="13"/>
      <c r="D20" s="13"/>
      <c r="E20" s="13"/>
      <c r="F20" s="13">
        <f t="shared" si="0"/>
        <v>6</v>
      </c>
    </row>
    <row r="21" spans="1:6">
      <c r="A21" s="4">
        <v>20</v>
      </c>
      <c r="B21" s="13">
        <v>6</v>
      </c>
      <c r="C21" s="13">
        <v>2</v>
      </c>
      <c r="D21" s="13"/>
      <c r="E21" s="13"/>
      <c r="F21" s="13">
        <f t="shared" si="0"/>
        <v>8</v>
      </c>
    </row>
    <row r="22" spans="1:6">
      <c r="A22" s="4">
        <v>21</v>
      </c>
      <c r="B22" s="13">
        <v>6</v>
      </c>
      <c r="C22" s="13">
        <v>1</v>
      </c>
      <c r="D22" s="13">
        <v>1</v>
      </c>
      <c r="E22" s="13"/>
      <c r="F22" s="13">
        <f t="shared" si="0"/>
        <v>8</v>
      </c>
    </row>
    <row r="23" spans="1:6">
      <c r="A23" s="4">
        <v>22</v>
      </c>
      <c r="B23" s="13">
        <v>3</v>
      </c>
      <c r="C23" s="13">
        <v>2</v>
      </c>
      <c r="D23" s="13"/>
      <c r="E23" s="13"/>
      <c r="F23" s="13">
        <f t="shared" si="0"/>
        <v>5</v>
      </c>
    </row>
    <row r="24" spans="1:6">
      <c r="A24" s="4">
        <v>23</v>
      </c>
      <c r="B24" s="13">
        <v>6</v>
      </c>
      <c r="C24" s="13">
        <v>2</v>
      </c>
      <c r="D24" s="13"/>
      <c r="E24" s="13"/>
      <c r="F24" s="13">
        <f t="shared" si="0"/>
        <v>8</v>
      </c>
    </row>
    <row r="25" spans="1:6">
      <c r="A25" s="4">
        <v>24</v>
      </c>
      <c r="B25" s="13">
        <v>6</v>
      </c>
      <c r="C25" s="13">
        <v>2</v>
      </c>
      <c r="D25" s="13"/>
      <c r="E25" s="13"/>
      <c r="F25" s="13">
        <f t="shared" si="0"/>
        <v>8</v>
      </c>
    </row>
    <row r="26" spans="1:6">
      <c r="A26" s="4">
        <v>25</v>
      </c>
      <c r="B26" s="13">
        <v>6</v>
      </c>
      <c r="C26" s="13">
        <v>2</v>
      </c>
      <c r="D26" s="13"/>
      <c r="E26" s="13"/>
      <c r="F26" s="13">
        <f t="shared" si="0"/>
        <v>8</v>
      </c>
    </row>
    <row r="27" spans="1:6">
      <c r="A27" s="4">
        <v>26</v>
      </c>
      <c r="B27" s="13">
        <v>5</v>
      </c>
      <c r="C27" s="13">
        <v>2</v>
      </c>
      <c r="D27" s="13"/>
      <c r="E27" s="13"/>
      <c r="F27" s="13">
        <f t="shared" si="0"/>
        <v>7</v>
      </c>
    </row>
    <row r="28" spans="1:6">
      <c r="A28" s="4">
        <v>27</v>
      </c>
      <c r="B28" s="13">
        <v>6</v>
      </c>
      <c r="C28" s="13">
        <v>2</v>
      </c>
      <c r="D28" s="13"/>
      <c r="E28" s="13"/>
      <c r="F28" s="13">
        <f t="shared" si="0"/>
        <v>8</v>
      </c>
    </row>
    <row r="29" spans="1:6">
      <c r="A29" s="4">
        <v>28</v>
      </c>
      <c r="B29" s="13">
        <v>5</v>
      </c>
      <c r="C29" s="13">
        <v>1</v>
      </c>
      <c r="D29" s="13"/>
      <c r="E29" s="13"/>
      <c r="F29" s="13">
        <f t="shared" si="0"/>
        <v>6</v>
      </c>
    </row>
    <row r="30" spans="1:6">
      <c r="A30" s="4">
        <v>29</v>
      </c>
      <c r="B30" s="13">
        <v>6</v>
      </c>
      <c r="C30" s="13">
        <v>2</v>
      </c>
      <c r="D30" s="13"/>
      <c r="E30" s="13"/>
      <c r="F30" s="13">
        <f t="shared" si="0"/>
        <v>8</v>
      </c>
    </row>
    <row r="31" spans="1:6">
      <c r="A31" s="4">
        <v>30</v>
      </c>
      <c r="B31" s="13">
        <v>6</v>
      </c>
      <c r="C31" s="13">
        <v>2</v>
      </c>
      <c r="D31" s="13"/>
      <c r="E31" s="13"/>
      <c r="F31" s="13">
        <f t="shared" si="0"/>
        <v>8</v>
      </c>
    </row>
    <row r="32" spans="1:6">
      <c r="A32" s="4">
        <v>31</v>
      </c>
      <c r="B32" s="13">
        <v>6</v>
      </c>
      <c r="C32" s="13">
        <v>2</v>
      </c>
      <c r="D32" s="13"/>
      <c r="E32" s="13"/>
      <c r="F32" s="13">
        <f t="shared" si="0"/>
        <v>8</v>
      </c>
    </row>
    <row r="33" spans="1:26">
      <c r="A33" s="4">
        <v>32</v>
      </c>
      <c r="B33" s="13">
        <v>4</v>
      </c>
      <c r="C33" s="13">
        <v>2</v>
      </c>
      <c r="D33" s="13"/>
      <c r="E33" s="13"/>
      <c r="F33" s="13">
        <f t="shared" si="0"/>
        <v>6</v>
      </c>
    </row>
    <row r="34" spans="1:26">
      <c r="A34" s="4">
        <v>33</v>
      </c>
      <c r="B34" s="13">
        <v>6</v>
      </c>
      <c r="C34" s="13">
        <v>2</v>
      </c>
      <c r="D34" s="13"/>
      <c r="E34" s="13"/>
      <c r="F34" s="13">
        <f t="shared" ref="F34:F62" si="1">SUM(B34:D34)</f>
        <v>8</v>
      </c>
    </row>
    <row r="35" spans="1:26">
      <c r="A35" s="4">
        <v>34</v>
      </c>
      <c r="B35" s="13">
        <v>6</v>
      </c>
      <c r="C35" s="13">
        <v>2</v>
      </c>
      <c r="D35" s="13"/>
      <c r="E35" s="13"/>
      <c r="F35" s="13">
        <f t="shared" si="1"/>
        <v>8</v>
      </c>
    </row>
    <row r="36" spans="1:26">
      <c r="A36" s="4">
        <v>35</v>
      </c>
      <c r="B36" s="13">
        <v>6</v>
      </c>
      <c r="C36" s="13">
        <v>2</v>
      </c>
      <c r="D36" s="13"/>
      <c r="E36" s="13"/>
      <c r="F36" s="13">
        <f t="shared" si="1"/>
        <v>8</v>
      </c>
    </row>
    <row r="37" spans="1:26">
      <c r="A37" s="4">
        <v>36</v>
      </c>
      <c r="B37" s="13">
        <v>9</v>
      </c>
      <c r="C37" s="13">
        <v>1</v>
      </c>
      <c r="D37" s="13">
        <v>2</v>
      </c>
      <c r="E37" s="13"/>
      <c r="F37" s="13">
        <f t="shared" si="1"/>
        <v>12</v>
      </c>
      <c r="J37">
        <v>171</v>
      </c>
      <c r="K37">
        <v>170</v>
      </c>
      <c r="L37">
        <v>17</v>
      </c>
      <c r="M37">
        <v>35</v>
      </c>
      <c r="O37">
        <v>176</v>
      </c>
      <c r="P37">
        <v>175</v>
      </c>
      <c r="Q37">
        <v>16</v>
      </c>
      <c r="R37">
        <v>41</v>
      </c>
      <c r="T37">
        <f t="shared" ref="T37:T50" si="2">O37-J37</f>
        <v>5</v>
      </c>
      <c r="U37">
        <f t="shared" ref="U37:U50" si="3">P37-K37</f>
        <v>5</v>
      </c>
      <c r="V37">
        <f t="shared" ref="V37:V50" si="4">Q37-L37</f>
        <v>-1</v>
      </c>
      <c r="W37">
        <f t="shared" ref="W37:W50" si="5">R37-M37</f>
        <v>6</v>
      </c>
      <c r="Y37">
        <f t="shared" ref="Y37:Y50" si="6">T37+U37+V37+W37</f>
        <v>15</v>
      </c>
      <c r="Z37" s="14">
        <f t="shared" ref="Z37:Z46" si="7">Y37/F37</f>
        <v>1.25</v>
      </c>
    </row>
    <row r="38" spans="1:26">
      <c r="A38" s="4">
        <v>37</v>
      </c>
      <c r="B38" s="13">
        <v>10</v>
      </c>
      <c r="C38" s="13">
        <v>2</v>
      </c>
      <c r="D38" s="13"/>
      <c r="E38" s="13"/>
      <c r="F38" s="13">
        <f t="shared" si="1"/>
        <v>12</v>
      </c>
      <c r="J38">
        <v>174</v>
      </c>
      <c r="K38">
        <v>174</v>
      </c>
      <c r="L38">
        <v>0</v>
      </c>
      <c r="M38">
        <v>0</v>
      </c>
      <c r="O38">
        <v>189</v>
      </c>
      <c r="P38">
        <v>189</v>
      </c>
      <c r="Q38">
        <v>0</v>
      </c>
      <c r="R38">
        <v>0</v>
      </c>
      <c r="T38">
        <f t="shared" si="2"/>
        <v>15</v>
      </c>
      <c r="U38">
        <f t="shared" si="3"/>
        <v>15</v>
      </c>
      <c r="V38">
        <f t="shared" si="4"/>
        <v>0</v>
      </c>
      <c r="W38">
        <f t="shared" si="5"/>
        <v>0</v>
      </c>
      <c r="Y38">
        <f t="shared" si="6"/>
        <v>30</v>
      </c>
      <c r="Z38" s="14">
        <f t="shared" si="7"/>
        <v>2.5</v>
      </c>
    </row>
    <row r="39" spans="1:26">
      <c r="A39" s="4">
        <v>38</v>
      </c>
      <c r="B39" s="13">
        <v>10</v>
      </c>
      <c r="C39" s="13">
        <v>2</v>
      </c>
      <c r="D39" s="13"/>
      <c r="E39" s="13"/>
      <c r="F39" s="13">
        <f t="shared" si="1"/>
        <v>12</v>
      </c>
      <c r="J39">
        <v>151</v>
      </c>
      <c r="K39">
        <v>150</v>
      </c>
      <c r="L39">
        <v>13</v>
      </c>
      <c r="M39">
        <v>29</v>
      </c>
      <c r="O39">
        <v>156</v>
      </c>
      <c r="P39">
        <v>155</v>
      </c>
      <c r="Q39">
        <v>18</v>
      </c>
      <c r="R39">
        <v>33</v>
      </c>
      <c r="T39">
        <f t="shared" si="2"/>
        <v>5</v>
      </c>
      <c r="U39">
        <f t="shared" si="3"/>
        <v>5</v>
      </c>
      <c r="V39">
        <f t="shared" si="4"/>
        <v>5</v>
      </c>
      <c r="W39">
        <f t="shared" si="5"/>
        <v>4</v>
      </c>
      <c r="Y39">
        <f t="shared" si="6"/>
        <v>19</v>
      </c>
      <c r="Z39" s="14">
        <f t="shared" si="7"/>
        <v>1.5833333333333333</v>
      </c>
    </row>
    <row r="40" spans="1:26">
      <c r="A40" s="4">
        <v>39</v>
      </c>
      <c r="B40" s="13">
        <v>10</v>
      </c>
      <c r="C40" s="13">
        <v>2</v>
      </c>
      <c r="D40" s="13"/>
      <c r="E40" s="13"/>
      <c r="F40" s="13">
        <f t="shared" si="1"/>
        <v>12</v>
      </c>
      <c r="J40">
        <v>169</v>
      </c>
      <c r="K40">
        <v>169</v>
      </c>
      <c r="L40">
        <v>0</v>
      </c>
      <c r="M40">
        <v>0</v>
      </c>
      <c r="O40">
        <v>183</v>
      </c>
      <c r="P40">
        <v>183</v>
      </c>
      <c r="Q40">
        <v>0</v>
      </c>
      <c r="R40">
        <v>0</v>
      </c>
      <c r="T40">
        <f t="shared" si="2"/>
        <v>14</v>
      </c>
      <c r="U40">
        <f t="shared" si="3"/>
        <v>14</v>
      </c>
      <c r="V40">
        <f t="shared" si="4"/>
        <v>0</v>
      </c>
      <c r="W40">
        <f t="shared" si="5"/>
        <v>0</v>
      </c>
      <c r="Y40">
        <f t="shared" si="6"/>
        <v>28</v>
      </c>
      <c r="Z40" s="14">
        <f t="shared" si="7"/>
        <v>2.3333333333333335</v>
      </c>
    </row>
    <row r="41" spans="1:26">
      <c r="A41" s="4">
        <v>40</v>
      </c>
      <c r="B41" s="13">
        <v>10</v>
      </c>
      <c r="C41" s="13">
        <v>1</v>
      </c>
      <c r="D41" s="13">
        <v>1</v>
      </c>
      <c r="E41" s="13"/>
      <c r="F41" s="13">
        <f t="shared" si="1"/>
        <v>12</v>
      </c>
      <c r="J41">
        <v>77</v>
      </c>
      <c r="K41">
        <v>77</v>
      </c>
      <c r="L41">
        <v>15</v>
      </c>
      <c r="M41">
        <v>20</v>
      </c>
      <c r="O41">
        <v>84</v>
      </c>
      <c r="P41">
        <v>84</v>
      </c>
      <c r="Q41">
        <v>15</v>
      </c>
      <c r="R41">
        <v>18</v>
      </c>
      <c r="T41">
        <f t="shared" si="2"/>
        <v>7</v>
      </c>
      <c r="U41">
        <f t="shared" si="3"/>
        <v>7</v>
      </c>
      <c r="V41">
        <f t="shared" si="4"/>
        <v>0</v>
      </c>
      <c r="W41">
        <f t="shared" si="5"/>
        <v>-2</v>
      </c>
      <c r="Y41">
        <f t="shared" si="6"/>
        <v>12</v>
      </c>
      <c r="Z41" s="14">
        <f t="shared" si="7"/>
        <v>1</v>
      </c>
    </row>
    <row r="42" spans="1:26">
      <c r="A42" s="4">
        <v>41</v>
      </c>
      <c r="B42" s="13">
        <v>10</v>
      </c>
      <c r="C42" s="13">
        <v>2</v>
      </c>
      <c r="D42" s="13"/>
      <c r="E42" s="13"/>
      <c r="F42" s="13">
        <f t="shared" si="1"/>
        <v>12</v>
      </c>
      <c r="J42">
        <v>169</v>
      </c>
      <c r="K42">
        <v>177</v>
      </c>
      <c r="L42">
        <v>0</v>
      </c>
      <c r="M42">
        <v>0</v>
      </c>
      <c r="O42">
        <v>183</v>
      </c>
      <c r="P42">
        <v>191</v>
      </c>
      <c r="Q42">
        <v>0</v>
      </c>
      <c r="R42">
        <v>0</v>
      </c>
      <c r="T42">
        <f t="shared" si="2"/>
        <v>14</v>
      </c>
      <c r="U42">
        <f t="shared" si="3"/>
        <v>14</v>
      </c>
      <c r="V42">
        <f t="shared" si="4"/>
        <v>0</v>
      </c>
      <c r="W42">
        <f t="shared" si="5"/>
        <v>0</v>
      </c>
      <c r="Y42">
        <f t="shared" si="6"/>
        <v>28</v>
      </c>
      <c r="Z42" s="14">
        <f t="shared" si="7"/>
        <v>2.3333333333333335</v>
      </c>
    </row>
    <row r="43" spans="1:26">
      <c r="A43" s="4">
        <v>42</v>
      </c>
      <c r="B43" s="13">
        <v>5</v>
      </c>
      <c r="C43" s="13">
        <v>1</v>
      </c>
      <c r="D43" s="13"/>
      <c r="E43" s="13"/>
      <c r="F43" s="13">
        <f t="shared" si="1"/>
        <v>6</v>
      </c>
      <c r="J43">
        <v>273</v>
      </c>
      <c r="K43">
        <v>277</v>
      </c>
      <c r="L43">
        <v>0</v>
      </c>
      <c r="M43">
        <v>0</v>
      </c>
      <c r="O43">
        <v>276</v>
      </c>
      <c r="P43">
        <v>282</v>
      </c>
      <c r="Q43">
        <v>0</v>
      </c>
      <c r="R43">
        <v>0</v>
      </c>
      <c r="T43">
        <f t="shared" si="2"/>
        <v>3</v>
      </c>
      <c r="U43">
        <f t="shared" si="3"/>
        <v>5</v>
      </c>
      <c r="V43">
        <f t="shared" si="4"/>
        <v>0</v>
      </c>
      <c r="W43">
        <f t="shared" si="5"/>
        <v>0</v>
      </c>
      <c r="Y43">
        <f t="shared" si="6"/>
        <v>8</v>
      </c>
      <c r="Z43" s="14">
        <f t="shared" si="7"/>
        <v>1.3333333333333333</v>
      </c>
    </row>
    <row r="44" spans="1:26">
      <c r="A44" s="4">
        <v>43</v>
      </c>
      <c r="B44" s="13">
        <v>10</v>
      </c>
      <c r="C44" s="13">
        <v>2</v>
      </c>
      <c r="D44" s="13"/>
      <c r="E44" s="13"/>
      <c r="F44" s="13">
        <f t="shared" si="1"/>
        <v>12</v>
      </c>
      <c r="J44">
        <v>187</v>
      </c>
      <c r="K44">
        <v>174</v>
      </c>
      <c r="L44">
        <v>0</v>
      </c>
      <c r="M44">
        <v>0</v>
      </c>
      <c r="O44">
        <v>196</v>
      </c>
      <c r="P44">
        <v>183</v>
      </c>
      <c r="Q44">
        <v>0</v>
      </c>
      <c r="R44">
        <v>0</v>
      </c>
      <c r="T44">
        <f t="shared" si="2"/>
        <v>9</v>
      </c>
      <c r="U44">
        <f t="shared" si="3"/>
        <v>9</v>
      </c>
      <c r="V44">
        <f t="shared" si="4"/>
        <v>0</v>
      </c>
      <c r="W44">
        <f t="shared" si="5"/>
        <v>0</v>
      </c>
      <c r="Y44">
        <f t="shared" si="6"/>
        <v>18</v>
      </c>
      <c r="Z44" s="14">
        <f t="shared" si="7"/>
        <v>1.5</v>
      </c>
    </row>
    <row r="45" spans="1:26">
      <c r="A45" s="4">
        <v>44</v>
      </c>
      <c r="B45" s="13">
        <v>10</v>
      </c>
      <c r="C45" s="13"/>
      <c r="D45" s="13">
        <v>2</v>
      </c>
      <c r="E45" s="13"/>
      <c r="F45" s="13">
        <f t="shared" si="1"/>
        <v>12</v>
      </c>
      <c r="J45">
        <v>102</v>
      </c>
      <c r="K45">
        <v>101</v>
      </c>
      <c r="L45">
        <v>12</v>
      </c>
      <c r="M45">
        <v>26</v>
      </c>
      <c r="O45">
        <v>102</v>
      </c>
      <c r="P45">
        <v>103</v>
      </c>
      <c r="Q45">
        <v>13</v>
      </c>
      <c r="R45">
        <v>25</v>
      </c>
      <c r="T45">
        <f t="shared" si="2"/>
        <v>0</v>
      </c>
      <c r="U45">
        <f t="shared" si="3"/>
        <v>2</v>
      </c>
      <c r="V45">
        <f t="shared" si="4"/>
        <v>1</v>
      </c>
      <c r="W45">
        <f t="shared" si="5"/>
        <v>-1</v>
      </c>
      <c r="Y45">
        <f t="shared" si="6"/>
        <v>2</v>
      </c>
      <c r="Z45" s="14">
        <f t="shared" si="7"/>
        <v>0.16666666666666666</v>
      </c>
    </row>
    <row r="46" spans="1:26">
      <c r="A46" s="4">
        <v>45</v>
      </c>
      <c r="B46" s="13">
        <v>9</v>
      </c>
      <c r="C46" s="13">
        <v>3</v>
      </c>
      <c r="D46" s="13"/>
      <c r="E46" s="13"/>
      <c r="F46" s="13">
        <f t="shared" si="1"/>
        <v>12</v>
      </c>
      <c r="J46">
        <v>160</v>
      </c>
      <c r="K46">
        <v>163</v>
      </c>
      <c r="L46">
        <v>0</v>
      </c>
      <c r="M46">
        <v>0</v>
      </c>
      <c r="O46">
        <v>172</v>
      </c>
      <c r="P46">
        <v>175</v>
      </c>
      <c r="Q46">
        <v>0</v>
      </c>
      <c r="R46">
        <v>0</v>
      </c>
      <c r="T46">
        <f t="shared" si="2"/>
        <v>12</v>
      </c>
      <c r="U46">
        <f t="shared" si="3"/>
        <v>12</v>
      </c>
      <c r="V46">
        <f t="shared" si="4"/>
        <v>0</v>
      </c>
      <c r="W46">
        <f t="shared" si="5"/>
        <v>0</v>
      </c>
      <c r="Y46">
        <f t="shared" si="6"/>
        <v>24</v>
      </c>
      <c r="Z46" s="14">
        <f t="shared" si="7"/>
        <v>2</v>
      </c>
    </row>
    <row r="47" spans="1:26">
      <c r="A47" s="4">
        <v>46</v>
      </c>
      <c r="B47" s="13"/>
      <c r="C47" s="13"/>
      <c r="D47" s="13"/>
      <c r="E47" s="13"/>
      <c r="F47" s="13">
        <f t="shared" si="1"/>
        <v>0</v>
      </c>
      <c r="J47">
        <v>77</v>
      </c>
      <c r="K47">
        <v>72</v>
      </c>
      <c r="L47">
        <v>0</v>
      </c>
      <c r="M47">
        <v>0</v>
      </c>
      <c r="O47">
        <v>77</v>
      </c>
      <c r="P47">
        <v>72</v>
      </c>
      <c r="Q47">
        <v>0</v>
      </c>
      <c r="R47">
        <v>0</v>
      </c>
      <c r="T47">
        <f t="shared" si="2"/>
        <v>0</v>
      </c>
      <c r="U47">
        <f t="shared" si="3"/>
        <v>0</v>
      </c>
      <c r="V47">
        <f t="shared" si="4"/>
        <v>0</v>
      </c>
      <c r="W47">
        <f t="shared" si="5"/>
        <v>0</v>
      </c>
      <c r="Y47">
        <f t="shared" si="6"/>
        <v>0</v>
      </c>
      <c r="Z47" s="14"/>
    </row>
    <row r="48" spans="1:26">
      <c r="A48" s="4">
        <v>47</v>
      </c>
      <c r="B48" s="13">
        <v>10</v>
      </c>
      <c r="C48" s="13">
        <v>2</v>
      </c>
      <c r="D48" s="13"/>
      <c r="E48" s="13"/>
      <c r="F48" s="13">
        <f t="shared" si="1"/>
        <v>12</v>
      </c>
      <c r="J48">
        <v>173</v>
      </c>
      <c r="K48">
        <v>164</v>
      </c>
      <c r="L48">
        <v>0</v>
      </c>
      <c r="M48">
        <v>0</v>
      </c>
      <c r="O48">
        <v>186</v>
      </c>
      <c r="P48">
        <v>177</v>
      </c>
      <c r="Q48">
        <v>0</v>
      </c>
      <c r="R48">
        <v>0</v>
      </c>
      <c r="T48">
        <f t="shared" si="2"/>
        <v>13</v>
      </c>
      <c r="U48">
        <f t="shared" si="3"/>
        <v>13</v>
      </c>
      <c r="V48">
        <f t="shared" si="4"/>
        <v>0</v>
      </c>
      <c r="W48">
        <f t="shared" si="5"/>
        <v>0</v>
      </c>
      <c r="Y48">
        <f t="shared" si="6"/>
        <v>26</v>
      </c>
      <c r="Z48" s="14">
        <f>Y48/F48</f>
        <v>2.1666666666666665</v>
      </c>
    </row>
    <row r="49" spans="1:26">
      <c r="A49" s="4">
        <v>48</v>
      </c>
      <c r="B49" s="13">
        <v>10</v>
      </c>
      <c r="C49" s="13">
        <v>1</v>
      </c>
      <c r="D49" s="13">
        <v>1</v>
      </c>
      <c r="E49" s="13"/>
      <c r="F49" s="13">
        <f t="shared" si="1"/>
        <v>12</v>
      </c>
      <c r="J49">
        <v>104</v>
      </c>
      <c r="K49">
        <v>92</v>
      </c>
      <c r="L49">
        <v>7</v>
      </c>
      <c r="M49">
        <v>11</v>
      </c>
      <c r="O49">
        <v>109</v>
      </c>
      <c r="P49">
        <v>97</v>
      </c>
      <c r="Q49">
        <v>7</v>
      </c>
      <c r="R49">
        <v>10</v>
      </c>
      <c r="T49">
        <f t="shared" si="2"/>
        <v>5</v>
      </c>
      <c r="U49">
        <f t="shared" si="3"/>
        <v>5</v>
      </c>
      <c r="V49">
        <f t="shared" si="4"/>
        <v>0</v>
      </c>
      <c r="W49">
        <f t="shared" si="5"/>
        <v>-1</v>
      </c>
      <c r="Y49">
        <f t="shared" si="6"/>
        <v>9</v>
      </c>
      <c r="Z49" s="14">
        <f>Y49/F49</f>
        <v>0.75</v>
      </c>
    </row>
    <row r="50" spans="1:26">
      <c r="A50" s="4">
        <v>49</v>
      </c>
      <c r="B50" s="13">
        <v>14</v>
      </c>
      <c r="C50" s="13">
        <v>2</v>
      </c>
      <c r="D50" s="13"/>
      <c r="E50" s="13"/>
      <c r="F50" s="13">
        <f t="shared" si="1"/>
        <v>16</v>
      </c>
      <c r="J50">
        <v>165</v>
      </c>
      <c r="K50">
        <v>177</v>
      </c>
      <c r="L50">
        <v>8</v>
      </c>
      <c r="M50">
        <v>9</v>
      </c>
      <c r="O50">
        <v>179</v>
      </c>
      <c r="P50">
        <v>181</v>
      </c>
      <c r="Q50">
        <v>8</v>
      </c>
      <c r="R50">
        <v>9</v>
      </c>
      <c r="T50">
        <f t="shared" si="2"/>
        <v>14</v>
      </c>
      <c r="U50">
        <f t="shared" si="3"/>
        <v>4</v>
      </c>
      <c r="V50">
        <f t="shared" si="4"/>
        <v>0</v>
      </c>
      <c r="W50">
        <f t="shared" si="5"/>
        <v>0</v>
      </c>
      <c r="Y50">
        <f t="shared" si="6"/>
        <v>18</v>
      </c>
      <c r="Z50" s="14">
        <f>Y50/F50</f>
        <v>1.125</v>
      </c>
    </row>
    <row r="51" spans="1:26">
      <c r="A51" s="4">
        <v>50</v>
      </c>
      <c r="B51" s="13">
        <v>14</v>
      </c>
      <c r="C51" s="13">
        <v>1</v>
      </c>
      <c r="D51" s="13">
        <v>1</v>
      </c>
      <c r="E51" s="13"/>
      <c r="F51" s="13">
        <f t="shared" si="1"/>
        <v>16</v>
      </c>
      <c r="Z51" s="14"/>
    </row>
    <row r="52" spans="1:26">
      <c r="A52" s="4">
        <v>51</v>
      </c>
      <c r="B52" s="13">
        <v>14</v>
      </c>
      <c r="C52" s="13">
        <v>2</v>
      </c>
      <c r="D52" s="13"/>
      <c r="E52" s="13"/>
      <c r="F52" s="13">
        <f t="shared" si="1"/>
        <v>16</v>
      </c>
      <c r="Z52" s="14"/>
    </row>
    <row r="53" spans="1:26">
      <c r="A53" s="4">
        <v>52</v>
      </c>
      <c r="B53" s="13">
        <v>11</v>
      </c>
      <c r="C53" s="13">
        <v>1</v>
      </c>
      <c r="D53" s="13">
        <v>1</v>
      </c>
      <c r="E53" s="13"/>
      <c r="F53" s="13">
        <f t="shared" si="1"/>
        <v>13</v>
      </c>
      <c r="Z53" s="14"/>
    </row>
    <row r="54" spans="1:26">
      <c r="A54" s="4">
        <v>53</v>
      </c>
      <c r="B54" s="13">
        <v>13</v>
      </c>
      <c r="C54" s="13">
        <v>1</v>
      </c>
      <c r="D54" s="13"/>
      <c r="E54" s="13"/>
      <c r="F54" s="13">
        <f t="shared" si="1"/>
        <v>14</v>
      </c>
      <c r="Z54" s="14"/>
    </row>
    <row r="55" spans="1:26">
      <c r="A55" s="4">
        <v>54</v>
      </c>
      <c r="B55" s="13">
        <v>14</v>
      </c>
      <c r="C55" s="13">
        <v>2</v>
      </c>
      <c r="D55" s="13"/>
      <c r="E55" s="13"/>
      <c r="F55" s="13">
        <f t="shared" si="1"/>
        <v>16</v>
      </c>
      <c r="Z55" s="14"/>
    </row>
    <row r="56" spans="1:26">
      <c r="A56" s="4">
        <v>55</v>
      </c>
      <c r="B56" s="13">
        <v>13</v>
      </c>
      <c r="C56" s="13">
        <v>2</v>
      </c>
      <c r="D56" s="13">
        <v>1</v>
      </c>
      <c r="E56" s="13"/>
      <c r="F56" s="13">
        <f t="shared" si="1"/>
        <v>16</v>
      </c>
      <c r="Z56" s="14"/>
    </row>
    <row r="57" spans="1:26">
      <c r="A57" s="4">
        <v>56</v>
      </c>
      <c r="B57" s="13">
        <v>11</v>
      </c>
      <c r="C57" s="13">
        <v>0</v>
      </c>
      <c r="D57" s="13">
        <v>0</v>
      </c>
      <c r="E57" s="13"/>
      <c r="F57" s="13">
        <f t="shared" si="1"/>
        <v>11</v>
      </c>
      <c r="Z57" s="14"/>
    </row>
    <row r="58" spans="1:26">
      <c r="A58" s="4">
        <v>57</v>
      </c>
      <c r="B58" s="13">
        <v>9</v>
      </c>
      <c r="C58" s="13">
        <v>2</v>
      </c>
      <c r="D58" s="13">
        <v>1</v>
      </c>
      <c r="E58" s="13"/>
      <c r="F58" s="13">
        <f t="shared" si="1"/>
        <v>12</v>
      </c>
      <c r="Z58" s="14"/>
    </row>
    <row r="59" spans="1:26">
      <c r="A59" s="4">
        <v>58</v>
      </c>
      <c r="B59" s="13">
        <v>13</v>
      </c>
      <c r="C59" s="13">
        <v>2</v>
      </c>
      <c r="D59" s="13">
        <v>1</v>
      </c>
      <c r="E59" s="13"/>
      <c r="F59" s="13">
        <f t="shared" si="1"/>
        <v>16</v>
      </c>
      <c r="Z59" s="14"/>
    </row>
    <row r="60" spans="1:26">
      <c r="A60" s="4">
        <v>59</v>
      </c>
      <c r="B60" s="13">
        <v>12</v>
      </c>
      <c r="C60" s="13">
        <v>2</v>
      </c>
      <c r="D60" s="13">
        <v>2</v>
      </c>
      <c r="E60" s="13"/>
      <c r="F60" s="13">
        <f t="shared" si="1"/>
        <v>16</v>
      </c>
      <c r="Z60" s="14"/>
    </row>
    <row r="61" spans="1:26">
      <c r="A61" s="4">
        <v>60</v>
      </c>
      <c r="B61" s="13">
        <v>10</v>
      </c>
      <c r="C61" s="13">
        <v>2</v>
      </c>
      <c r="D61" s="13">
        <v>1</v>
      </c>
      <c r="E61" s="13"/>
      <c r="F61" s="13">
        <f t="shared" si="1"/>
        <v>13</v>
      </c>
      <c r="Z61" s="14"/>
    </row>
    <row r="62" spans="1:26">
      <c r="A62" s="4">
        <v>61</v>
      </c>
      <c r="B62" s="13">
        <v>12</v>
      </c>
      <c r="C62" s="13">
        <v>2</v>
      </c>
      <c r="D62" s="13">
        <v>2</v>
      </c>
      <c r="E62" s="13"/>
      <c r="F62" s="13">
        <f t="shared" si="1"/>
        <v>16</v>
      </c>
      <c r="Z62" s="14"/>
    </row>
    <row r="63" spans="1:26">
      <c r="A63" s="4">
        <v>62</v>
      </c>
      <c r="B63" s="13">
        <v>14</v>
      </c>
      <c r="C63" s="13">
        <v>0</v>
      </c>
      <c r="D63" s="13">
        <v>1</v>
      </c>
      <c r="E63" s="13">
        <v>1</v>
      </c>
      <c r="F63" s="13">
        <f t="shared" ref="F63:F83" si="8">SUM(B63:E63)</f>
        <v>16</v>
      </c>
      <c r="Z63" s="14"/>
    </row>
    <row r="64" spans="1:26">
      <c r="A64" s="4">
        <v>63</v>
      </c>
      <c r="B64" s="13">
        <v>8</v>
      </c>
      <c r="C64" s="13">
        <v>2</v>
      </c>
      <c r="D64" s="13">
        <v>2</v>
      </c>
      <c r="E64" s="13">
        <v>3</v>
      </c>
      <c r="F64" s="13">
        <f t="shared" si="8"/>
        <v>15</v>
      </c>
      <c r="Z64" s="14"/>
    </row>
    <row r="65" spans="1:26">
      <c r="A65" s="4">
        <v>64</v>
      </c>
      <c r="B65" s="13">
        <v>13</v>
      </c>
      <c r="C65" s="13">
        <v>0</v>
      </c>
      <c r="D65" s="13">
        <v>1</v>
      </c>
      <c r="E65" s="13">
        <v>2</v>
      </c>
      <c r="F65" s="13">
        <f t="shared" si="8"/>
        <v>16</v>
      </c>
      <c r="Z65" s="14"/>
    </row>
    <row r="66" spans="1:26">
      <c r="A66" s="4">
        <v>65</v>
      </c>
      <c r="B66" s="13">
        <v>12</v>
      </c>
      <c r="C66" s="13">
        <v>2</v>
      </c>
      <c r="D66" s="13">
        <v>2</v>
      </c>
      <c r="E66" s="13"/>
      <c r="F66" s="13">
        <f t="shared" si="8"/>
        <v>16</v>
      </c>
      <c r="Z66" s="14"/>
    </row>
    <row r="67" spans="1:26">
      <c r="A67" s="4">
        <v>66</v>
      </c>
      <c r="B67" s="13">
        <v>13</v>
      </c>
      <c r="C67" s="13">
        <v>2</v>
      </c>
      <c r="D67" s="13">
        <v>1</v>
      </c>
      <c r="E67" s="13"/>
      <c r="F67" s="13">
        <f t="shared" si="8"/>
        <v>16</v>
      </c>
      <c r="Z67" s="14"/>
    </row>
    <row r="68" spans="1:26">
      <c r="A68" s="4">
        <v>67</v>
      </c>
      <c r="B68" s="13">
        <v>7</v>
      </c>
      <c r="C68" s="13">
        <v>1</v>
      </c>
      <c r="D68" s="13">
        <v>1</v>
      </c>
      <c r="E68" s="13"/>
      <c r="F68" s="13">
        <f t="shared" si="8"/>
        <v>9</v>
      </c>
      <c r="Z68" s="14"/>
    </row>
    <row r="69" spans="1:26">
      <c r="A69" s="4">
        <v>68</v>
      </c>
      <c r="B69" s="13">
        <v>11</v>
      </c>
      <c r="C69" s="13">
        <v>0</v>
      </c>
      <c r="D69" s="13">
        <v>1</v>
      </c>
      <c r="E69" s="13"/>
      <c r="F69" s="13">
        <f t="shared" si="8"/>
        <v>12</v>
      </c>
      <c r="Z69" s="14"/>
    </row>
    <row r="70" spans="1:26">
      <c r="A70" s="4">
        <v>69</v>
      </c>
      <c r="B70" s="13">
        <v>12</v>
      </c>
      <c r="C70" s="13">
        <v>2</v>
      </c>
      <c r="D70" s="13">
        <v>2</v>
      </c>
      <c r="E70" s="13"/>
      <c r="F70" s="13">
        <f t="shared" si="8"/>
        <v>16</v>
      </c>
      <c r="Z70" s="14"/>
    </row>
    <row r="71" spans="1:26">
      <c r="A71" s="4">
        <v>70</v>
      </c>
      <c r="B71" s="13">
        <v>12</v>
      </c>
      <c r="C71" s="13">
        <v>2</v>
      </c>
      <c r="D71" s="13">
        <v>2</v>
      </c>
      <c r="E71" s="13"/>
      <c r="F71" s="13">
        <f t="shared" si="8"/>
        <v>16</v>
      </c>
      <c r="Z71" s="14"/>
    </row>
    <row r="72" spans="1:26">
      <c r="A72" s="4">
        <v>71</v>
      </c>
      <c r="B72" s="13">
        <v>11</v>
      </c>
      <c r="C72" s="13">
        <v>0</v>
      </c>
      <c r="D72" s="13">
        <v>1</v>
      </c>
      <c r="E72" s="13"/>
      <c r="F72" s="13">
        <f t="shared" si="8"/>
        <v>12</v>
      </c>
      <c r="Z72" s="14"/>
    </row>
    <row r="73" spans="1:26">
      <c r="A73" s="4">
        <v>72</v>
      </c>
      <c r="B73" s="13">
        <v>9</v>
      </c>
      <c r="C73" s="13">
        <v>2</v>
      </c>
      <c r="D73" s="13">
        <v>1</v>
      </c>
      <c r="E73" s="13"/>
      <c r="F73" s="13">
        <f t="shared" si="8"/>
        <v>12</v>
      </c>
      <c r="Z73" s="14"/>
    </row>
    <row r="74" spans="1:26">
      <c r="A74" s="4">
        <v>73</v>
      </c>
      <c r="B74" s="13">
        <v>7</v>
      </c>
      <c r="C74" s="13">
        <v>0</v>
      </c>
      <c r="D74" s="13">
        <v>1</v>
      </c>
      <c r="E74" s="13"/>
      <c r="F74" s="13">
        <f t="shared" si="8"/>
        <v>8</v>
      </c>
      <c r="Z74" s="14"/>
    </row>
    <row r="75" spans="1:26">
      <c r="A75" s="4">
        <v>74</v>
      </c>
      <c r="B75" s="13">
        <v>5</v>
      </c>
      <c r="C75" s="13">
        <v>2</v>
      </c>
      <c r="D75" s="13">
        <v>1</v>
      </c>
      <c r="E75" s="13"/>
      <c r="F75" s="13">
        <f t="shared" si="8"/>
        <v>8</v>
      </c>
      <c r="Z75" s="14"/>
    </row>
    <row r="76" spans="1:26">
      <c r="A76" s="4">
        <v>75</v>
      </c>
      <c r="B76" s="13">
        <v>15</v>
      </c>
      <c r="C76" s="13">
        <v>0</v>
      </c>
      <c r="D76" s="13">
        <v>1</v>
      </c>
      <c r="E76" s="13"/>
      <c r="F76" s="13">
        <f t="shared" si="8"/>
        <v>16</v>
      </c>
      <c r="Z76" s="14"/>
    </row>
    <row r="77" spans="1:26">
      <c r="A77" s="4">
        <v>76</v>
      </c>
      <c r="B77">
        <v>12</v>
      </c>
      <c r="C77">
        <v>2</v>
      </c>
      <c r="D77">
        <v>2</v>
      </c>
      <c r="E77" s="13"/>
      <c r="F77" s="13">
        <f t="shared" si="8"/>
        <v>16</v>
      </c>
      <c r="Z77" s="14"/>
    </row>
    <row r="78" spans="1:26">
      <c r="A78" s="4">
        <v>77</v>
      </c>
      <c r="B78" s="13">
        <f>19</f>
        <v>19</v>
      </c>
      <c r="C78" s="13">
        <f>0</f>
        <v>0</v>
      </c>
      <c r="D78" s="13">
        <f>1</f>
        <v>1</v>
      </c>
      <c r="E78" s="13"/>
      <c r="F78" s="13">
        <f t="shared" si="8"/>
        <v>20</v>
      </c>
      <c r="Z78" s="14"/>
    </row>
    <row r="79" spans="1:26">
      <c r="A79" s="4">
        <v>78</v>
      </c>
      <c r="B79" s="13"/>
      <c r="C79" s="13"/>
      <c r="D79" s="13"/>
      <c r="E79" s="13"/>
      <c r="F79" s="13">
        <f t="shared" si="8"/>
        <v>0</v>
      </c>
      <c r="Z79" s="14"/>
    </row>
    <row r="80" spans="1:26">
      <c r="A80" s="4">
        <v>79</v>
      </c>
      <c r="B80" s="13"/>
      <c r="C80" s="13"/>
      <c r="D80" s="13"/>
      <c r="E80" s="13"/>
      <c r="F80" s="13">
        <f t="shared" si="8"/>
        <v>0</v>
      </c>
      <c r="Z80" s="14"/>
    </row>
    <row r="81" spans="1:26">
      <c r="A81" s="4">
        <v>80</v>
      </c>
      <c r="B81" s="13"/>
      <c r="C81" s="13"/>
      <c r="D81" s="13"/>
      <c r="E81" s="13"/>
      <c r="F81" s="13">
        <f t="shared" si="8"/>
        <v>0</v>
      </c>
      <c r="Z81" s="14"/>
    </row>
    <row r="82" spans="1:26">
      <c r="A82" s="4">
        <v>81</v>
      </c>
      <c r="B82" s="13"/>
      <c r="C82" s="13"/>
      <c r="D82" s="13"/>
      <c r="E82" s="13"/>
      <c r="F82" s="13">
        <f t="shared" si="8"/>
        <v>0</v>
      </c>
      <c r="Z82" s="14"/>
    </row>
    <row r="83" spans="1:26">
      <c r="A83" s="4">
        <v>82</v>
      </c>
      <c r="B83" s="13"/>
      <c r="C83" s="13"/>
      <c r="D83" s="13"/>
      <c r="E83" s="13"/>
      <c r="F83" s="13">
        <f t="shared" si="8"/>
        <v>0</v>
      </c>
      <c r="Z83" s="14"/>
    </row>
    <row r="84" spans="1:26">
      <c r="A84" s="4"/>
      <c r="B84" s="13"/>
      <c r="C84" s="13"/>
      <c r="D84" s="13"/>
      <c r="E84" s="13"/>
      <c r="F84" s="13"/>
      <c r="Z84" s="14"/>
    </row>
    <row r="85" spans="1:26">
      <c r="Z85" s="14"/>
    </row>
    <row r="86" spans="1:26">
      <c r="A86" t="s">
        <v>168</v>
      </c>
      <c r="B86">
        <f>SUM(B2:B83)</f>
        <v>607</v>
      </c>
      <c r="C86">
        <f>SUM(C2:C83)</f>
        <v>106</v>
      </c>
      <c r="D86">
        <f>SUM(D2:D83)</f>
        <v>38</v>
      </c>
      <c r="E86">
        <f>SUM(E2:E83)</f>
        <v>6</v>
      </c>
      <c r="F86">
        <f>SUM(F2:F83)</f>
        <v>757</v>
      </c>
      <c r="Z86" s="14"/>
    </row>
    <row r="87" spans="1:26">
      <c r="B87" s="14">
        <f>B86/F86</f>
        <v>0.8018494055482166</v>
      </c>
      <c r="C87" s="14">
        <f>C86/F86</f>
        <v>0.14002642007926025</v>
      </c>
      <c r="D87" s="14">
        <f>D86/F86</f>
        <v>5.0198150594451783E-2</v>
      </c>
      <c r="E87" s="14">
        <f>E86/F86</f>
        <v>7.9260237780713338E-3</v>
      </c>
      <c r="Z87" s="14"/>
    </row>
    <row r="88" spans="1:26">
      <c r="Z88" s="14"/>
    </row>
    <row r="89" spans="1:26">
      <c r="A89" t="s">
        <v>169</v>
      </c>
      <c r="B89">
        <f>SUM(B37:B83)</f>
        <v>453</v>
      </c>
      <c r="C89">
        <f>SUM(C37:C83)</f>
        <v>57</v>
      </c>
      <c r="D89">
        <f>SUM(D37:D83)</f>
        <v>37</v>
      </c>
      <c r="E89">
        <f>SUM(E37:E83)</f>
        <v>6</v>
      </c>
      <c r="F89">
        <f>SUM(F37:F83)</f>
        <v>553</v>
      </c>
      <c r="Z89" s="14"/>
    </row>
    <row r="90" spans="1:26">
      <c r="B90" s="14">
        <f>B89/F89</f>
        <v>0.81916817359855332</v>
      </c>
      <c r="C90" s="14">
        <f>C89/F89</f>
        <v>0.10307414104882459</v>
      </c>
      <c r="D90" s="14">
        <f>D89/F89</f>
        <v>6.6907775768535266E-2</v>
      </c>
      <c r="E90" s="14">
        <f>E89/F89</f>
        <v>1.0849909584086799E-2</v>
      </c>
      <c r="Z90" s="14"/>
    </row>
    <row r="91" spans="1:26">
      <c r="Z91" s="14"/>
    </row>
    <row r="92" spans="1:26">
      <c r="A92" t="s">
        <v>170</v>
      </c>
      <c r="B92">
        <f>SUM(B58:B83)</f>
        <v>236</v>
      </c>
      <c r="C92">
        <f>SUM(C58:C83)</f>
        <v>27</v>
      </c>
      <c r="D92">
        <f>SUM(D58:D83)</f>
        <v>28</v>
      </c>
      <c r="E92">
        <f>SUM(E58:E83)</f>
        <v>6</v>
      </c>
      <c r="F92">
        <f>SUM(F58:F83)</f>
        <v>297</v>
      </c>
      <c r="Z92" s="14"/>
    </row>
    <row r="93" spans="1:26">
      <c r="B93" s="14">
        <f>B92/F92</f>
        <v>0.79461279461279466</v>
      </c>
      <c r="C93" s="14">
        <f>C92/F92</f>
        <v>9.0909090909090912E-2</v>
      </c>
      <c r="D93" s="14">
        <f>D92/F92</f>
        <v>9.4276094276094277E-2</v>
      </c>
      <c r="E93" s="14">
        <f>E92/F92</f>
        <v>2.0202020202020204E-2</v>
      </c>
      <c r="Y93">
        <f>SUM(Y37:Y50)</f>
        <v>237</v>
      </c>
      <c r="Z93" s="14">
        <f>Y93/SUM(F37:F50)</f>
        <v>1.5389610389610389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Lucie Riu</dc:creator>
  <dc:description/>
  <cp:lastModifiedBy>Ian Thomas</cp:lastModifiedBy>
  <cp:revision>0</cp:revision>
  <dcterms:created xsi:type="dcterms:W3CDTF">2023-10-19T11:54:49Z</dcterms:created>
  <dcterms:modified xsi:type="dcterms:W3CDTF">2024-03-22T12:52:15Z</dcterms:modified>
  <dc:language>en-US</dc:language>
</cp:coreProperties>
</file>