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EDC7CD90-A001-427B-A7AD-839A0FCA3E48}" xr6:coauthVersionLast="46" xr6:coauthVersionMax="46" xr10:uidLastSave="{00000000-0000-0000-0000-000000000000}"/>
  <bookViews>
    <workbookView xWindow="-23148" yWindow="4968" windowWidth="23256" windowHeight="12576" xr2:uid="{61FCCA01-257B-B74E-8E25-686BB2D6403C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3" l="1"/>
  <c r="D62" i="3"/>
  <c r="C62" i="3"/>
  <c r="B62" i="3"/>
  <c r="E59" i="3"/>
  <c r="B59" i="3"/>
  <c r="C59" i="3"/>
  <c r="D59" i="3"/>
  <c r="E57" i="3"/>
  <c r="C60" i="3" l="1"/>
  <c r="E56" i="3"/>
  <c r="E55" i="3" l="1"/>
  <c r="Y66" i="3"/>
  <c r="X66" i="3"/>
  <c r="X37" i="3"/>
  <c r="Y50" i="3"/>
  <c r="Y49" i="3"/>
  <c r="Y48" i="3"/>
  <c r="Y46" i="3"/>
  <c r="Y45" i="3"/>
  <c r="Y44" i="3"/>
  <c r="Y43" i="3"/>
  <c r="Y42" i="3"/>
  <c r="Y41" i="3"/>
  <c r="Y40" i="3"/>
  <c r="Y39" i="3"/>
  <c r="Y38" i="3"/>
  <c r="Y37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E54" i="3" l="1"/>
  <c r="E53" i="3" l="1"/>
  <c r="E52" i="3"/>
  <c r="E51" i="3" l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63" i="3" l="1"/>
  <c r="B63" i="3"/>
  <c r="C63" i="3"/>
  <c r="D60" i="3" l="1"/>
  <c r="B6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2F9505C6-02B0-B74F-9C07-458136EC7F0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9" authorId="0" shapeId="0" xr:uid="{F1474A36-1936-E046-ACE4-163D32CF5F9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0" authorId="0" shapeId="0" xr:uid="{8F261726-0995-504F-B3B3-96D23B9DAFB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B14" authorId="0" shapeId="0" xr:uid="{D257965D-72C9-224F-B4B1-EBAAA841BC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15" authorId="0" shapeId="0" xr:uid="{B931AAC0-ADE9-C549-A940-BA52DA192C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B16" authorId="0" shapeId="0" xr:uid="{9B0009CA-48D9-C84E-9863-C8B9725FEDF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</t>
        </r>
      </text>
    </comment>
    <comment ref="B17" authorId="0" shapeId="0" xr:uid="{5AAB5FBA-A7C4-3646-BB8A-8FD2777166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7" authorId="0" shapeId="0" xr:uid="{F26F06D7-F098-CC44-A7E4-E44DD353CC3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59" authorId="0" shapeId="0" xr:uid="{42946B45-1A23-C045-9DAC-278B1133C8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</commentList>
</comments>
</file>

<file path=xl/sharedStrings.xml><?xml version="1.0" encoding="utf-8"?>
<sst xmlns="http://schemas.openxmlformats.org/spreadsheetml/2006/main" count="165" uniqueCount="69">
  <si>
    <t>MTP</t>
  </si>
  <si>
    <t>STP</t>
  </si>
  <si>
    <t>Beta</t>
  </si>
  <si>
    <t>N of Sp. P.</t>
  </si>
  <si>
    <t>low</t>
  </si>
  <si>
    <t>medium</t>
  </si>
  <si>
    <t>Cal. Pointing Requests</t>
  </si>
  <si>
    <t>Limb Pointing Requests</t>
  </si>
  <si>
    <t>2 day-side inertial
2 day-side limb track
4 night-side limb track</t>
  </si>
  <si>
    <t>4 day-side inertial
4 day-side limb track</t>
  </si>
  <si>
    <t>high
occ-free period</t>
  </si>
  <si>
    <t>2 CaSSIS Stellar Cal.
2 NOMAD SO LINESCAN</t>
  </si>
  <si>
    <t>2 ACS SUNSTARE
2 NOMAD FREQSCAN</t>
  </si>
  <si>
    <t>Notes:</t>
  </si>
  <si>
    <t>Avoidance of star tracker blinding for sun pointing works for beta angles larger than roughly 45 degreees.</t>
  </si>
  <si>
    <t>Phobos/Deimos Requests</t>
  </si>
  <si>
    <t>2 Phobos tracking</t>
  </si>
  <si>
    <t>2 day-side inertial
4 night-side limb track</t>
  </si>
  <si>
    <t>3 ACS SUNSTARE
1 NOMAD FREQSCAN</t>
  </si>
  <si>
    <t>1 CaSSIS Stellar Cal. (α Lyrae)
1 ACS LINESCAN
2 NOMAD UVIS LINESCAN</t>
  </si>
  <si>
    <t>3 Phobos tracking</t>
  </si>
  <si>
    <t>2 day-side inertial
3 day-side limb track</t>
  </si>
  <si>
    <t>5 night-side inertial</t>
  </si>
  <si>
    <t>2 Deimos tracking</t>
  </si>
  <si>
    <t>2 ACS SUNSTARE
4 NOMAD FREQSCAN</t>
  </si>
  <si>
    <t>2 day-side inertial
3 night-side inertial
3 night-side limb track</t>
  </si>
  <si>
    <t>high</t>
  </si>
  <si>
    <t>2 day-side inertial
6 night-side limb track</t>
  </si>
  <si>
    <t>NOMAD</t>
  </si>
  <si>
    <t>ACS</t>
  </si>
  <si>
    <t>CaSSIS</t>
  </si>
  <si>
    <t>Total</t>
  </si>
  <si>
    <t>all</t>
  </si>
  <si>
    <t>1 ACS LINESCAN
2 NOMAD FREQSCAN
2 NOMAD SO LINESCAN
1 CaSSIS Stellar Cal.</t>
  </si>
  <si>
    <t>1 CaSSIS Jupiter Cal.
1 ACS LINESCAN
4 NOMAD FREQSCAN</t>
  </si>
  <si>
    <t>1 day-side inertial
2 night-side limb track</t>
  </si>
  <si>
    <t>4 Phobos tracking (LNO)</t>
  </si>
  <si>
    <t>6 Phobos tracking (UVIS)</t>
  </si>
  <si>
    <t>1 ACS LINESCAN
3 NOMAD FREQSCAN</t>
  </si>
  <si>
    <t>from MTP036</t>
  </si>
  <si>
    <t>2 day-side inertial
2 night-side limb track</t>
  </si>
  <si>
    <t>2 ACS LINESCAN
2 NOMAD FREQSCAN
2 NOMAD UVIS LINESCAN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</si>
  <si>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</si>
  <si>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</si>
  <si>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</si>
  <si>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</si>
  <si>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t>2?</t>
  </si>
  <si>
    <t>1?</t>
  </si>
  <si>
    <t>3?</t>
  </si>
  <si>
    <t>2 NOMAD UVIS LINESCAN
1 NOMAD FREQSCAN</t>
  </si>
  <si>
    <t>3 NOMAD FREQSCAN</t>
  </si>
  <si>
    <r>
      <rPr>
        <sz val="12"/>
        <color theme="1"/>
        <rFont val="Calibri"/>
        <family val="2"/>
        <scheme val="minor"/>
      </rPr>
      <t>2 NOMAD FREQSCAN</t>
    </r>
  </si>
  <si>
    <r>
      <rPr>
        <sz val="12"/>
        <color theme="1"/>
        <rFont val="Calibri"/>
        <family val="2"/>
        <scheme val="minor"/>
      </rPr>
      <t>5 Phobos tracking (LNO)</t>
    </r>
  </si>
  <si>
    <r>
      <rPr>
        <sz val="12"/>
        <color rgb="FFFE3203"/>
        <rFont val="Calibri"/>
        <family val="2"/>
        <scheme val="minor"/>
      </rPr>
      <t xml:space="preserve">1/2 </t>
    </r>
    <r>
      <rPr>
        <sz val="12"/>
        <color theme="1"/>
        <rFont val="Calibri"/>
        <family val="2"/>
        <scheme val="minor"/>
      </rPr>
      <t xml:space="preserve">ACS LINESCAN
</t>
    </r>
    <r>
      <rPr>
        <sz val="12"/>
        <color rgb="FFFF0000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NOMAD FREQSCAN</t>
    </r>
  </si>
  <si>
    <r>
      <rPr>
        <sz val="12"/>
        <color rgb="FFFF0000"/>
        <rFont val="Calibri"/>
        <family val="2"/>
        <scheme val="minor"/>
      </rPr>
      <t>3-5</t>
    </r>
    <r>
      <rPr>
        <sz val="12"/>
        <color theme="1"/>
        <rFont val="Calibri"/>
        <family val="2"/>
        <scheme val="minor"/>
      </rPr>
      <t xml:space="preserve"> limb</t>
    </r>
  </si>
  <si>
    <r>
      <rPr>
        <sz val="12"/>
        <color rgb="FFFF0000"/>
        <rFont val="Calibri"/>
        <family val="2"/>
        <scheme val="minor"/>
      </rPr>
      <t xml:space="preserve">1 </t>
    </r>
    <r>
      <rPr>
        <sz val="12"/>
        <color theme="1"/>
        <rFont val="Calibri"/>
        <family val="2"/>
        <scheme val="minor"/>
      </rPr>
      <t>Phobos inertial CaSSIS</t>
    </r>
    <r>
      <rPr>
        <sz val="12"/>
        <color rgb="FFFF0000"/>
        <rFont val="Calibri"/>
        <family val="2"/>
        <scheme val="minor"/>
      </rPr>
      <t xml:space="preserve">
4</t>
    </r>
    <r>
      <rPr>
        <sz val="12"/>
        <color theme="1"/>
        <rFont val="Calibri"/>
        <family val="2"/>
        <scheme val="minor"/>
      </rPr>
      <t xml:space="preserve"> Phobos tracking (LNO)</t>
    </r>
  </si>
  <si>
    <t>12-14</t>
  </si>
  <si>
    <t>Total NOMAD pointings:</t>
  </si>
  <si>
    <t>4-5 limb (day/night inertial/limb to be decided by Liege)</t>
  </si>
  <si>
    <t>3 Phobos tracking (LNO)
2-3 Phobos/Deimos tracking (UVIS - to be decided by OU)</t>
  </si>
  <si>
    <t>11-13</t>
  </si>
  <si>
    <t>3 Phobos tracking (LNO)
1-2 Phobos/Deimos tracking (UVIS - to be decided by OU)</t>
  </si>
  <si>
    <t>2 NOMAD FREQSCAN</t>
  </si>
  <si>
    <t>3-4 limb (day/night inertial/limb to be decided by Liege)</t>
  </si>
  <si>
    <t>2 Phobos tracking (LNO)
1-2 Phobos/Deimos tracking (UVIS - to be decided by OU)</t>
  </si>
  <si>
    <t>8-10</t>
  </si>
  <si>
    <t>2 NOMAD FREQSCAN
1 PHOBOS UVIS LINESCAN
1 PHOBOS LNO LINESCAN</t>
  </si>
  <si>
    <t>10-12</t>
  </si>
  <si>
    <t>Assuming Phobos linescans are available in MTP060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</si>
</sst>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E320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E320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49" fontId="6" fillId="0" borderId="0" xfId="0" applyNumberFormat="1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32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5DF1-74FE-F042-B9E1-75858A7D6B8E}">
  <dimension ref="A1:H89"/>
  <sheetViews>
    <sheetView tabSelected="1" topLeftCell="A57" zoomScale="115" zoomScaleNormal="115" workbookViewId="0">
      <selection activeCell="E70" sqref="E70:E73"/>
    </sheetView>
  </sheetViews>
  <sheetFormatPr defaultColWidth="11" defaultRowHeight="15.75" x14ac:dyDescent="0.25"/>
  <cols>
    <col min="1" max="4" width="11" style="5"/>
    <col min="5" max="5" width="25.875" style="5" customWidth="1"/>
    <col min="6" max="6" width="33.875" style="5" customWidth="1"/>
    <col min="7" max="7" width="25.875" style="5" customWidth="1"/>
    <col min="8" max="8" width="11" style="7"/>
    <col min="9" max="16384" width="11" style="5"/>
  </cols>
  <sheetData>
    <row r="1" spans="1:7" x14ac:dyDescent="0.25">
      <c r="A1" s="5" t="s">
        <v>0</v>
      </c>
      <c r="B1" s="5" t="s">
        <v>1</v>
      </c>
      <c r="C1" s="6" t="s">
        <v>2</v>
      </c>
      <c r="D1" s="5" t="s">
        <v>3</v>
      </c>
      <c r="E1" s="6" t="s">
        <v>6</v>
      </c>
      <c r="F1" s="6" t="s">
        <v>7</v>
      </c>
      <c r="G1" s="6" t="s">
        <v>15</v>
      </c>
    </row>
    <row r="2" spans="1:7" x14ac:dyDescent="0.25">
      <c r="A2" s="16">
        <v>43</v>
      </c>
      <c r="B2" s="8">
        <v>169</v>
      </c>
      <c r="C2" s="15" t="s">
        <v>4</v>
      </c>
      <c r="D2" s="6">
        <v>3</v>
      </c>
      <c r="E2" s="14" t="s">
        <v>12</v>
      </c>
      <c r="F2" s="14" t="s">
        <v>8</v>
      </c>
    </row>
    <row r="3" spans="1:7" x14ac:dyDescent="0.25">
      <c r="A3" s="16"/>
      <c r="B3" s="8">
        <v>170</v>
      </c>
      <c r="C3" s="15"/>
      <c r="D3" s="6">
        <v>3</v>
      </c>
      <c r="E3" s="15"/>
      <c r="F3" s="15"/>
    </row>
    <row r="4" spans="1:7" x14ac:dyDescent="0.25">
      <c r="A4" s="16"/>
      <c r="B4" s="8">
        <v>171</v>
      </c>
      <c r="C4" s="15"/>
      <c r="D4" s="6">
        <v>3</v>
      </c>
      <c r="E4" s="15"/>
      <c r="F4" s="15"/>
    </row>
    <row r="5" spans="1:7" x14ac:dyDescent="0.25">
      <c r="A5" s="16"/>
      <c r="B5" s="8">
        <v>172</v>
      </c>
      <c r="C5" s="15"/>
      <c r="D5" s="6">
        <v>3</v>
      </c>
      <c r="E5" s="15"/>
      <c r="F5" s="15"/>
    </row>
    <row r="6" spans="1:7" x14ac:dyDescent="0.25">
      <c r="A6" s="16">
        <v>44</v>
      </c>
      <c r="B6" s="8">
        <v>173</v>
      </c>
      <c r="C6" s="14" t="s">
        <v>10</v>
      </c>
      <c r="D6" s="6">
        <v>3</v>
      </c>
      <c r="E6" s="14" t="s">
        <v>11</v>
      </c>
      <c r="F6" s="14" t="s">
        <v>9</v>
      </c>
    </row>
    <row r="7" spans="1:7" x14ac:dyDescent="0.25">
      <c r="A7" s="16"/>
      <c r="B7" s="8">
        <v>174</v>
      </c>
      <c r="C7" s="15"/>
      <c r="D7" s="6">
        <v>3</v>
      </c>
      <c r="E7" s="15"/>
      <c r="F7" s="15"/>
    </row>
    <row r="8" spans="1:7" x14ac:dyDescent="0.25">
      <c r="A8" s="16"/>
      <c r="B8" s="9">
        <v>175</v>
      </c>
      <c r="C8" s="15"/>
      <c r="D8" s="6">
        <v>3</v>
      </c>
      <c r="E8" s="15"/>
      <c r="F8" s="15"/>
    </row>
    <row r="9" spans="1:7" x14ac:dyDescent="0.25">
      <c r="A9" s="16"/>
      <c r="B9" s="9">
        <v>176</v>
      </c>
      <c r="C9" s="15"/>
      <c r="D9" s="6">
        <v>3</v>
      </c>
      <c r="E9" s="15"/>
      <c r="F9" s="15"/>
    </row>
    <row r="10" spans="1:7" ht="15.95" customHeight="1" x14ac:dyDescent="0.25">
      <c r="A10" s="16">
        <v>45</v>
      </c>
      <c r="B10" s="9">
        <v>177</v>
      </c>
      <c r="C10" s="15" t="s">
        <v>4</v>
      </c>
      <c r="D10" s="6">
        <v>3</v>
      </c>
      <c r="E10" s="14" t="s">
        <v>18</v>
      </c>
      <c r="F10" s="14" t="s">
        <v>17</v>
      </c>
    </row>
    <row r="11" spans="1:7" x14ac:dyDescent="0.25">
      <c r="A11" s="16"/>
      <c r="B11" s="8">
        <v>178</v>
      </c>
      <c r="C11" s="15"/>
      <c r="D11" s="6">
        <v>3</v>
      </c>
      <c r="E11" s="15"/>
      <c r="F11" s="14"/>
    </row>
    <row r="12" spans="1:7" x14ac:dyDescent="0.25">
      <c r="A12" s="16"/>
      <c r="B12" s="8">
        <v>179</v>
      </c>
      <c r="C12" s="15"/>
      <c r="D12" s="6">
        <v>3</v>
      </c>
      <c r="E12" s="15"/>
      <c r="F12" s="14"/>
      <c r="G12" s="15" t="s">
        <v>16</v>
      </c>
    </row>
    <row r="13" spans="1:7" x14ac:dyDescent="0.25">
      <c r="A13" s="16"/>
      <c r="B13" s="8">
        <v>180</v>
      </c>
      <c r="C13" s="15"/>
      <c r="D13" s="6">
        <v>3</v>
      </c>
      <c r="E13" s="15"/>
      <c r="F13" s="14"/>
      <c r="G13" s="15"/>
    </row>
    <row r="14" spans="1:7" x14ac:dyDescent="0.25">
      <c r="A14" s="16">
        <v>46</v>
      </c>
      <c r="B14" s="10">
        <v>181</v>
      </c>
      <c r="C14" s="17" t="s">
        <v>5</v>
      </c>
      <c r="D14" s="6">
        <v>0</v>
      </c>
    </row>
    <row r="15" spans="1:7" x14ac:dyDescent="0.25">
      <c r="A15" s="16"/>
      <c r="B15" s="10">
        <v>182</v>
      </c>
      <c r="C15" s="17"/>
      <c r="D15" s="6">
        <v>0</v>
      </c>
    </row>
    <row r="16" spans="1:7" x14ac:dyDescent="0.25">
      <c r="A16" s="16"/>
      <c r="B16" s="8">
        <v>183</v>
      </c>
      <c r="C16" s="17"/>
      <c r="D16" s="6">
        <v>0</v>
      </c>
      <c r="E16" s="6"/>
      <c r="F16" s="6"/>
    </row>
    <row r="17" spans="1:7" x14ac:dyDescent="0.25">
      <c r="A17" s="16"/>
      <c r="B17" s="11">
        <v>184</v>
      </c>
      <c r="C17" s="17"/>
      <c r="D17" s="6">
        <v>0</v>
      </c>
    </row>
    <row r="18" spans="1:7" x14ac:dyDescent="0.25">
      <c r="A18" s="16">
        <v>47</v>
      </c>
      <c r="B18" s="8">
        <v>185</v>
      </c>
      <c r="C18" s="15" t="s">
        <v>4</v>
      </c>
      <c r="D18" s="6">
        <v>3</v>
      </c>
      <c r="E18" s="14" t="s">
        <v>12</v>
      </c>
      <c r="F18" s="15" t="s">
        <v>22</v>
      </c>
      <c r="G18" s="15" t="s">
        <v>20</v>
      </c>
    </row>
    <row r="19" spans="1:7" x14ac:dyDescent="0.25">
      <c r="A19" s="16"/>
      <c r="B19" s="8">
        <v>186</v>
      </c>
      <c r="C19" s="15"/>
      <c r="D19" s="6">
        <v>3</v>
      </c>
      <c r="E19" s="15"/>
      <c r="F19" s="15"/>
      <c r="G19" s="15"/>
    </row>
    <row r="20" spans="1:7" x14ac:dyDescent="0.25">
      <c r="A20" s="16"/>
      <c r="B20" s="8">
        <v>187</v>
      </c>
      <c r="C20" s="15"/>
      <c r="D20" s="6">
        <v>3</v>
      </c>
      <c r="E20" s="15"/>
      <c r="F20" s="15"/>
      <c r="G20" s="15"/>
    </row>
    <row r="21" spans="1:7" x14ac:dyDescent="0.25">
      <c r="A21" s="16"/>
      <c r="B21" s="8">
        <v>188</v>
      </c>
      <c r="C21" s="15"/>
      <c r="D21" s="6">
        <v>3</v>
      </c>
      <c r="E21" s="15"/>
      <c r="F21" s="15"/>
      <c r="G21" s="15"/>
    </row>
    <row r="22" spans="1:7" x14ac:dyDescent="0.25">
      <c r="A22" s="16">
        <v>48</v>
      </c>
      <c r="B22" s="8">
        <v>189</v>
      </c>
      <c r="C22" s="14" t="s">
        <v>10</v>
      </c>
      <c r="D22" s="6">
        <v>3</v>
      </c>
      <c r="E22" s="14" t="s">
        <v>19</v>
      </c>
      <c r="F22" s="14" t="s">
        <v>21</v>
      </c>
      <c r="G22" s="15" t="s">
        <v>20</v>
      </c>
    </row>
    <row r="23" spans="1:7" x14ac:dyDescent="0.25">
      <c r="A23" s="16"/>
      <c r="B23" s="8">
        <v>190</v>
      </c>
      <c r="C23" s="15"/>
      <c r="D23" s="6">
        <v>3</v>
      </c>
      <c r="E23" s="15"/>
      <c r="F23" s="14"/>
      <c r="G23" s="15"/>
    </row>
    <row r="24" spans="1:7" x14ac:dyDescent="0.25">
      <c r="A24" s="16"/>
      <c r="B24" s="8">
        <v>191</v>
      </c>
      <c r="C24" s="15"/>
      <c r="D24" s="6">
        <v>3</v>
      </c>
      <c r="E24" s="15"/>
      <c r="F24" s="14"/>
      <c r="G24" s="15"/>
    </row>
    <row r="25" spans="1:7" x14ac:dyDescent="0.25">
      <c r="A25" s="16"/>
      <c r="B25" s="8">
        <v>192</v>
      </c>
      <c r="C25" s="15"/>
      <c r="D25" s="6">
        <v>3</v>
      </c>
      <c r="E25" s="15"/>
      <c r="F25" s="14"/>
      <c r="G25" s="15"/>
    </row>
    <row r="26" spans="1:7" x14ac:dyDescent="0.25">
      <c r="A26" s="16">
        <v>49</v>
      </c>
      <c r="B26" s="8">
        <v>193</v>
      </c>
      <c r="C26" s="15" t="s">
        <v>4</v>
      </c>
      <c r="D26" s="6">
        <v>4</v>
      </c>
      <c r="E26" s="14" t="s">
        <v>24</v>
      </c>
      <c r="F26" s="14" t="s">
        <v>25</v>
      </c>
      <c r="G26" s="15" t="s">
        <v>23</v>
      </c>
    </row>
    <row r="27" spans="1:7" x14ac:dyDescent="0.25">
      <c r="A27" s="16"/>
      <c r="B27" s="8">
        <v>194</v>
      </c>
      <c r="C27" s="15"/>
      <c r="D27" s="6">
        <v>4</v>
      </c>
      <c r="E27" s="15"/>
      <c r="F27" s="15"/>
      <c r="G27" s="15"/>
    </row>
    <row r="28" spans="1:7" x14ac:dyDescent="0.25">
      <c r="A28" s="16"/>
      <c r="B28" s="8">
        <v>195</v>
      </c>
      <c r="C28" s="15"/>
      <c r="D28" s="6">
        <v>4</v>
      </c>
      <c r="E28" s="15"/>
      <c r="F28" s="15"/>
      <c r="G28" s="15"/>
    </row>
    <row r="29" spans="1:7" x14ac:dyDescent="0.25">
      <c r="A29" s="16"/>
      <c r="B29" s="8">
        <v>196</v>
      </c>
      <c r="C29" s="15"/>
      <c r="D29" s="6">
        <v>4</v>
      </c>
      <c r="E29" s="15"/>
      <c r="F29" s="15"/>
      <c r="G29" s="15"/>
    </row>
    <row r="30" spans="1:7" x14ac:dyDescent="0.25">
      <c r="A30" s="16">
        <v>50</v>
      </c>
      <c r="B30" s="8">
        <v>197</v>
      </c>
      <c r="C30" s="6" t="s">
        <v>4</v>
      </c>
      <c r="D30" s="6">
        <v>4</v>
      </c>
      <c r="E30" s="14" t="s">
        <v>33</v>
      </c>
      <c r="F30" s="14" t="s">
        <v>27</v>
      </c>
      <c r="G30" s="15" t="s">
        <v>23</v>
      </c>
    </row>
    <row r="31" spans="1:7" x14ac:dyDescent="0.25">
      <c r="A31" s="16"/>
      <c r="B31" s="8">
        <v>198</v>
      </c>
      <c r="C31" s="6" t="s">
        <v>5</v>
      </c>
      <c r="D31" s="6">
        <v>4</v>
      </c>
      <c r="E31" s="15"/>
      <c r="F31" s="15"/>
      <c r="G31" s="15"/>
    </row>
    <row r="32" spans="1:7" x14ac:dyDescent="0.25">
      <c r="A32" s="16"/>
      <c r="B32" s="8">
        <v>199</v>
      </c>
      <c r="C32" s="12" t="s">
        <v>26</v>
      </c>
      <c r="D32" s="6">
        <v>4</v>
      </c>
      <c r="E32" s="15"/>
      <c r="F32" s="15"/>
      <c r="G32" s="15"/>
    </row>
    <row r="33" spans="1:7" x14ac:dyDescent="0.25">
      <c r="A33" s="16"/>
      <c r="B33" s="8">
        <v>200</v>
      </c>
      <c r="C33" s="6" t="s">
        <v>26</v>
      </c>
      <c r="D33" s="6">
        <v>4</v>
      </c>
      <c r="E33" s="15"/>
      <c r="F33" s="15"/>
      <c r="G33" s="15"/>
    </row>
    <row r="34" spans="1:7" x14ac:dyDescent="0.25">
      <c r="A34" s="16">
        <v>51</v>
      </c>
      <c r="B34" s="8">
        <v>201</v>
      </c>
      <c r="C34" s="6" t="s">
        <v>26</v>
      </c>
      <c r="D34" s="6">
        <v>4</v>
      </c>
      <c r="E34" s="14" t="s">
        <v>41</v>
      </c>
      <c r="F34" s="14" t="s">
        <v>27</v>
      </c>
      <c r="G34" s="15" t="s">
        <v>16</v>
      </c>
    </row>
    <row r="35" spans="1:7" x14ac:dyDescent="0.25">
      <c r="A35" s="16"/>
      <c r="B35" s="8">
        <v>202</v>
      </c>
      <c r="C35" s="6" t="s">
        <v>5</v>
      </c>
      <c r="D35" s="6">
        <v>4</v>
      </c>
      <c r="E35" s="15"/>
      <c r="F35" s="15"/>
      <c r="G35" s="15"/>
    </row>
    <row r="36" spans="1:7" x14ac:dyDescent="0.25">
      <c r="A36" s="16"/>
      <c r="B36" s="8">
        <v>203</v>
      </c>
      <c r="C36" s="6" t="s">
        <v>5</v>
      </c>
      <c r="D36" s="6">
        <v>4</v>
      </c>
      <c r="E36" s="15"/>
      <c r="F36" s="15"/>
      <c r="G36" s="15"/>
    </row>
    <row r="37" spans="1:7" x14ac:dyDescent="0.25">
      <c r="A37" s="16"/>
      <c r="B37" s="8">
        <v>204</v>
      </c>
      <c r="C37" s="6" t="s">
        <v>4</v>
      </c>
      <c r="D37" s="6">
        <v>4</v>
      </c>
      <c r="E37" s="15"/>
      <c r="F37" s="15"/>
      <c r="G37" s="15"/>
    </row>
    <row r="38" spans="1:7" x14ac:dyDescent="0.25">
      <c r="A38" s="16">
        <v>52</v>
      </c>
      <c r="B38" s="8">
        <v>205</v>
      </c>
      <c r="C38" s="6" t="s">
        <v>4</v>
      </c>
      <c r="D38" s="6">
        <v>4</v>
      </c>
      <c r="E38" s="14" t="s">
        <v>34</v>
      </c>
      <c r="F38" s="14" t="s">
        <v>35</v>
      </c>
      <c r="G38" s="15" t="s">
        <v>36</v>
      </c>
    </row>
    <row r="39" spans="1:7" x14ac:dyDescent="0.25">
      <c r="A39" s="16"/>
      <c r="B39" s="8">
        <v>206</v>
      </c>
      <c r="C39" s="6" t="s">
        <v>5</v>
      </c>
      <c r="D39" s="6">
        <v>4</v>
      </c>
      <c r="E39" s="15"/>
      <c r="F39" s="15"/>
      <c r="G39" s="15"/>
    </row>
    <row r="40" spans="1:7" x14ac:dyDescent="0.25">
      <c r="A40" s="16"/>
      <c r="B40" s="8">
        <v>207</v>
      </c>
      <c r="C40" s="6" t="s">
        <v>5</v>
      </c>
      <c r="D40" s="6">
        <v>1</v>
      </c>
      <c r="E40" s="15"/>
      <c r="F40" s="15"/>
      <c r="G40" s="15"/>
    </row>
    <row r="41" spans="1:7" x14ac:dyDescent="0.25">
      <c r="A41" s="16"/>
      <c r="B41" s="8">
        <v>208</v>
      </c>
      <c r="C41" s="6" t="s">
        <v>26</v>
      </c>
      <c r="D41" s="6">
        <v>4</v>
      </c>
      <c r="E41" s="15"/>
      <c r="F41" s="15"/>
      <c r="G41" s="15"/>
    </row>
    <row r="42" spans="1:7" x14ac:dyDescent="0.25">
      <c r="A42" s="16">
        <v>53</v>
      </c>
      <c r="B42" s="8">
        <v>209</v>
      </c>
      <c r="C42" s="6" t="s">
        <v>26</v>
      </c>
      <c r="D42" s="6">
        <v>4</v>
      </c>
      <c r="E42" s="14" t="s">
        <v>38</v>
      </c>
      <c r="F42" s="14" t="s">
        <v>40</v>
      </c>
      <c r="G42" s="15" t="s">
        <v>37</v>
      </c>
    </row>
    <row r="43" spans="1:7" x14ac:dyDescent="0.25">
      <c r="A43" s="16"/>
      <c r="B43" s="8">
        <v>210</v>
      </c>
      <c r="C43" s="6" t="s">
        <v>5</v>
      </c>
      <c r="D43" s="6">
        <v>2</v>
      </c>
      <c r="E43" s="15"/>
      <c r="F43" s="15"/>
      <c r="G43" s="15"/>
    </row>
    <row r="44" spans="1:7" x14ac:dyDescent="0.25">
      <c r="A44" s="16"/>
      <c r="B44" s="8">
        <v>211</v>
      </c>
      <c r="C44" s="6" t="s">
        <v>5</v>
      </c>
      <c r="D44" s="6">
        <v>4</v>
      </c>
      <c r="E44" s="15"/>
      <c r="F44" s="15"/>
      <c r="G44" s="15"/>
    </row>
    <row r="45" spans="1:7" x14ac:dyDescent="0.25">
      <c r="A45" s="16"/>
      <c r="B45" s="8">
        <v>212</v>
      </c>
      <c r="C45" s="6" t="s">
        <v>4</v>
      </c>
      <c r="D45" s="6">
        <v>4</v>
      </c>
      <c r="E45" s="15"/>
      <c r="F45" s="15"/>
      <c r="G45" s="15"/>
    </row>
    <row r="46" spans="1:7" x14ac:dyDescent="0.25">
      <c r="A46" s="16">
        <v>54</v>
      </c>
      <c r="B46" s="8">
        <v>213</v>
      </c>
      <c r="C46" s="6" t="s">
        <v>4</v>
      </c>
      <c r="D46" s="6">
        <v>4</v>
      </c>
      <c r="E46" s="14" t="s">
        <v>42</v>
      </c>
      <c r="F46" s="14" t="s">
        <v>43</v>
      </c>
      <c r="G46" s="15" t="s">
        <v>37</v>
      </c>
    </row>
    <row r="47" spans="1:7" x14ac:dyDescent="0.25">
      <c r="A47" s="16"/>
      <c r="B47" s="8">
        <v>214</v>
      </c>
      <c r="C47" s="6" t="s">
        <v>5</v>
      </c>
      <c r="D47" s="6">
        <v>4</v>
      </c>
      <c r="E47" s="15"/>
      <c r="F47" s="15"/>
      <c r="G47" s="15"/>
    </row>
    <row r="48" spans="1:7" x14ac:dyDescent="0.25">
      <c r="A48" s="16"/>
      <c r="B48" s="8">
        <v>215</v>
      </c>
      <c r="C48" s="6" t="s">
        <v>5</v>
      </c>
      <c r="D48" s="6">
        <v>4</v>
      </c>
      <c r="E48" s="15"/>
      <c r="F48" s="15"/>
      <c r="G48" s="15"/>
    </row>
    <row r="49" spans="1:8" x14ac:dyDescent="0.25">
      <c r="A49" s="16"/>
      <c r="B49" s="8">
        <v>216</v>
      </c>
      <c r="C49" s="6" t="s">
        <v>26</v>
      </c>
      <c r="D49" s="6">
        <v>4</v>
      </c>
      <c r="E49" s="15"/>
      <c r="F49" s="15"/>
      <c r="G49" s="15"/>
    </row>
    <row r="50" spans="1:8" x14ac:dyDescent="0.25">
      <c r="A50" s="16">
        <v>55</v>
      </c>
      <c r="B50" s="8">
        <v>217</v>
      </c>
      <c r="C50" s="6" t="s">
        <v>26</v>
      </c>
      <c r="D50" s="6">
        <v>4</v>
      </c>
      <c r="E50" s="14" t="s">
        <v>44</v>
      </c>
      <c r="F50" s="14" t="s">
        <v>40</v>
      </c>
      <c r="G50" s="15" t="s">
        <v>45</v>
      </c>
    </row>
    <row r="51" spans="1:8" x14ac:dyDescent="0.25">
      <c r="A51" s="16"/>
      <c r="B51" s="8">
        <v>218</v>
      </c>
      <c r="C51" s="6" t="s">
        <v>5</v>
      </c>
      <c r="D51" s="6">
        <v>4</v>
      </c>
      <c r="E51" s="15"/>
      <c r="F51" s="15"/>
      <c r="G51" s="15"/>
    </row>
    <row r="52" spans="1:8" x14ac:dyDescent="0.25">
      <c r="A52" s="16"/>
      <c r="B52" s="8">
        <v>219</v>
      </c>
      <c r="C52" s="6" t="s">
        <v>5</v>
      </c>
      <c r="D52" s="6">
        <v>4</v>
      </c>
      <c r="E52" s="15"/>
      <c r="F52" s="15"/>
      <c r="G52" s="15"/>
    </row>
    <row r="53" spans="1:8" x14ac:dyDescent="0.25">
      <c r="A53" s="16"/>
      <c r="B53" s="8">
        <v>220</v>
      </c>
      <c r="C53" s="6" t="s">
        <v>4</v>
      </c>
      <c r="D53" s="6">
        <v>4</v>
      </c>
      <c r="E53" s="15"/>
      <c r="F53" s="15"/>
      <c r="G53" s="15"/>
    </row>
    <row r="54" spans="1:8" x14ac:dyDescent="0.25">
      <c r="A54" s="16">
        <v>56</v>
      </c>
      <c r="B54" s="8">
        <v>221</v>
      </c>
      <c r="C54" s="6" t="s">
        <v>4</v>
      </c>
      <c r="D54" s="6">
        <v>4</v>
      </c>
      <c r="E54" s="14" t="s">
        <v>51</v>
      </c>
      <c r="F54" s="14" t="s">
        <v>40</v>
      </c>
      <c r="G54" s="15" t="s">
        <v>52</v>
      </c>
    </row>
    <row r="55" spans="1:8" x14ac:dyDescent="0.25">
      <c r="A55" s="16"/>
      <c r="B55" s="8">
        <v>222</v>
      </c>
      <c r="C55" s="6" t="s">
        <v>4</v>
      </c>
      <c r="D55" s="6">
        <v>4</v>
      </c>
      <c r="E55" s="15"/>
      <c r="F55" s="15"/>
      <c r="G55" s="15"/>
    </row>
    <row r="56" spans="1:8" x14ac:dyDescent="0.25">
      <c r="A56" s="16"/>
      <c r="B56" s="8">
        <v>223</v>
      </c>
      <c r="C56" s="6" t="s">
        <v>5</v>
      </c>
      <c r="D56" s="6">
        <v>3</v>
      </c>
      <c r="E56" s="15"/>
      <c r="F56" s="15"/>
      <c r="G56" s="15"/>
    </row>
    <row r="57" spans="1:8" x14ac:dyDescent="0.25">
      <c r="A57" s="16"/>
      <c r="B57" s="11">
        <v>224</v>
      </c>
      <c r="C57" s="6" t="s">
        <v>5</v>
      </c>
      <c r="D57" s="6">
        <v>0</v>
      </c>
      <c r="E57" s="15"/>
      <c r="F57" s="15"/>
      <c r="G57" s="15"/>
    </row>
    <row r="58" spans="1:8" x14ac:dyDescent="0.25">
      <c r="A58" s="16">
        <v>57</v>
      </c>
      <c r="B58" s="8">
        <v>225</v>
      </c>
      <c r="C58" s="6" t="s">
        <v>5</v>
      </c>
      <c r="D58" s="13" t="s">
        <v>46</v>
      </c>
      <c r="E58" s="14" t="s">
        <v>53</v>
      </c>
      <c r="F58" s="15" t="s">
        <v>54</v>
      </c>
      <c r="G58" s="14" t="s">
        <v>55</v>
      </c>
    </row>
    <row r="59" spans="1:8" x14ac:dyDescent="0.25">
      <c r="A59" s="16"/>
      <c r="B59" s="11">
        <v>226</v>
      </c>
      <c r="C59" s="6" t="s">
        <v>5</v>
      </c>
      <c r="D59" s="6">
        <v>0</v>
      </c>
      <c r="E59" s="15"/>
      <c r="F59" s="15"/>
      <c r="G59" s="15"/>
    </row>
    <row r="60" spans="1:8" x14ac:dyDescent="0.25">
      <c r="A60" s="16"/>
      <c r="B60" s="8">
        <v>227</v>
      </c>
      <c r="C60" s="6" t="s">
        <v>4</v>
      </c>
      <c r="D60" s="6">
        <v>4</v>
      </c>
      <c r="E60" s="15"/>
      <c r="F60" s="15"/>
      <c r="G60" s="15"/>
    </row>
    <row r="61" spans="1:8" x14ac:dyDescent="0.25">
      <c r="A61" s="16"/>
      <c r="B61" s="8">
        <v>228</v>
      </c>
      <c r="C61" s="6" t="s">
        <v>4</v>
      </c>
      <c r="D61" s="6">
        <v>4</v>
      </c>
      <c r="E61" s="15"/>
      <c r="F61" s="15"/>
      <c r="G61" s="15"/>
    </row>
    <row r="62" spans="1:8" ht="15.95" customHeight="1" x14ac:dyDescent="0.25">
      <c r="A62" s="18">
        <v>58</v>
      </c>
      <c r="B62" s="19">
        <v>229</v>
      </c>
      <c r="C62" s="20" t="s">
        <v>4</v>
      </c>
      <c r="D62" s="20">
        <v>4</v>
      </c>
      <c r="E62" s="21" t="s">
        <v>49</v>
      </c>
      <c r="F62" s="21" t="s">
        <v>58</v>
      </c>
      <c r="G62" s="21" t="s">
        <v>59</v>
      </c>
      <c r="H62" s="22" t="s">
        <v>57</v>
      </c>
    </row>
    <row r="63" spans="1:8" x14ac:dyDescent="0.25">
      <c r="A63" s="18"/>
      <c r="B63" s="19">
        <v>230</v>
      </c>
      <c r="C63" s="20" t="s">
        <v>5</v>
      </c>
      <c r="D63" s="20">
        <v>4</v>
      </c>
      <c r="E63" s="23"/>
      <c r="F63" s="21"/>
      <c r="G63" s="23"/>
      <c r="H63" s="22" t="s">
        <v>56</v>
      </c>
    </row>
    <row r="64" spans="1:8" x14ac:dyDescent="0.25">
      <c r="A64" s="18"/>
      <c r="B64" s="19">
        <v>231</v>
      </c>
      <c r="C64" s="20" t="s">
        <v>5</v>
      </c>
      <c r="D64" s="20">
        <v>4</v>
      </c>
      <c r="E64" s="23"/>
      <c r="F64" s="21"/>
      <c r="G64" s="23"/>
      <c r="H64" s="22"/>
    </row>
    <row r="65" spans="1:8" x14ac:dyDescent="0.25">
      <c r="A65" s="18"/>
      <c r="B65" s="19">
        <v>232</v>
      </c>
      <c r="C65" s="20" t="s">
        <v>26</v>
      </c>
      <c r="D65" s="20">
        <v>4</v>
      </c>
      <c r="E65" s="23"/>
      <c r="F65" s="21"/>
      <c r="G65" s="23"/>
      <c r="H65" s="22"/>
    </row>
    <row r="66" spans="1:8" ht="15.75" customHeight="1" x14ac:dyDescent="0.25">
      <c r="A66" s="18">
        <v>59</v>
      </c>
      <c r="B66" s="19">
        <v>233</v>
      </c>
      <c r="C66" s="20" t="s">
        <v>26</v>
      </c>
      <c r="D66" s="20">
        <v>4</v>
      </c>
      <c r="E66" s="21" t="s">
        <v>50</v>
      </c>
      <c r="F66" s="21" t="s">
        <v>58</v>
      </c>
      <c r="G66" s="21" t="s">
        <v>59</v>
      </c>
      <c r="H66" s="22" t="s">
        <v>57</v>
      </c>
    </row>
    <row r="67" spans="1:8" x14ac:dyDescent="0.25">
      <c r="A67" s="18"/>
      <c r="B67" s="19">
        <v>234</v>
      </c>
      <c r="C67" s="20" t="s">
        <v>26</v>
      </c>
      <c r="D67" s="20">
        <v>4</v>
      </c>
      <c r="E67" s="23"/>
      <c r="F67" s="21"/>
      <c r="G67" s="23"/>
      <c r="H67" s="22" t="s">
        <v>56</v>
      </c>
    </row>
    <row r="68" spans="1:8" x14ac:dyDescent="0.25">
      <c r="A68" s="18"/>
      <c r="B68" s="19">
        <v>235</v>
      </c>
      <c r="C68" s="20" t="s">
        <v>5</v>
      </c>
      <c r="D68" s="20">
        <v>4</v>
      </c>
      <c r="E68" s="23"/>
      <c r="F68" s="21"/>
      <c r="G68" s="23"/>
      <c r="H68" s="22"/>
    </row>
    <row r="69" spans="1:8" x14ac:dyDescent="0.25">
      <c r="A69" s="18"/>
      <c r="B69" s="19">
        <v>236</v>
      </c>
      <c r="C69" s="20" t="s">
        <v>4</v>
      </c>
      <c r="D69" s="20">
        <v>4</v>
      </c>
      <c r="E69" s="23"/>
      <c r="F69" s="21"/>
      <c r="G69" s="23"/>
      <c r="H69" s="22"/>
    </row>
    <row r="70" spans="1:8" ht="15.75" customHeight="1" x14ac:dyDescent="0.25">
      <c r="A70" s="18">
        <v>60</v>
      </c>
      <c r="B70" s="19">
        <v>237</v>
      </c>
      <c r="C70" s="20" t="s">
        <v>4</v>
      </c>
      <c r="D70" s="20">
        <v>4</v>
      </c>
      <c r="E70" s="21" t="s">
        <v>66</v>
      </c>
      <c r="F70" s="21" t="s">
        <v>63</v>
      </c>
      <c r="G70" s="21" t="s">
        <v>64</v>
      </c>
      <c r="H70" s="22" t="s">
        <v>57</v>
      </c>
    </row>
    <row r="71" spans="1:8" x14ac:dyDescent="0.25">
      <c r="A71" s="18"/>
      <c r="B71" s="19">
        <v>238</v>
      </c>
      <c r="C71" s="20" t="s">
        <v>4</v>
      </c>
      <c r="D71" s="20">
        <v>4</v>
      </c>
      <c r="E71" s="23"/>
      <c r="F71" s="21"/>
      <c r="G71" s="23"/>
      <c r="H71" s="22" t="s">
        <v>67</v>
      </c>
    </row>
    <row r="72" spans="1:8" x14ac:dyDescent="0.25">
      <c r="A72" s="18"/>
      <c r="B72" s="19">
        <v>239</v>
      </c>
      <c r="C72" s="20" t="s">
        <v>5</v>
      </c>
      <c r="D72" s="20">
        <v>4</v>
      </c>
      <c r="E72" s="23"/>
      <c r="F72" s="21"/>
      <c r="G72" s="23"/>
      <c r="H72" s="22" t="s">
        <v>68</v>
      </c>
    </row>
    <row r="73" spans="1:8" x14ac:dyDescent="0.25">
      <c r="A73" s="18"/>
      <c r="B73" s="19">
        <v>240</v>
      </c>
      <c r="C73" s="20" t="s">
        <v>5</v>
      </c>
      <c r="D73" s="24" t="s">
        <v>47</v>
      </c>
      <c r="E73" s="23"/>
      <c r="F73" s="21"/>
      <c r="G73" s="23"/>
      <c r="H73" s="22"/>
    </row>
    <row r="74" spans="1:8" ht="15.75" customHeight="1" x14ac:dyDescent="0.25">
      <c r="A74" s="18">
        <v>61</v>
      </c>
      <c r="B74" s="19">
        <v>241</v>
      </c>
      <c r="C74" s="20" t="s">
        <v>26</v>
      </c>
      <c r="D74" s="20">
        <v>4</v>
      </c>
      <c r="E74" s="21" t="s">
        <v>66</v>
      </c>
      <c r="F74" s="21" t="s">
        <v>58</v>
      </c>
      <c r="G74" s="21" t="s">
        <v>61</v>
      </c>
      <c r="H74" s="22" t="s">
        <v>57</v>
      </c>
    </row>
    <row r="75" spans="1:8" x14ac:dyDescent="0.25">
      <c r="A75" s="18"/>
      <c r="B75" s="19">
        <v>242</v>
      </c>
      <c r="C75" s="20" t="s">
        <v>26</v>
      </c>
      <c r="D75" s="20">
        <v>4</v>
      </c>
      <c r="E75" s="23"/>
      <c r="F75" s="21"/>
      <c r="G75" s="23"/>
      <c r="H75" s="22" t="s">
        <v>60</v>
      </c>
    </row>
    <row r="76" spans="1:8" x14ac:dyDescent="0.25">
      <c r="A76" s="18"/>
      <c r="B76" s="19">
        <v>243</v>
      </c>
      <c r="C76" s="20" t="s">
        <v>5</v>
      </c>
      <c r="D76" s="24" t="s">
        <v>46</v>
      </c>
      <c r="E76" s="23"/>
      <c r="F76" s="21"/>
      <c r="G76" s="23"/>
      <c r="H76" s="22"/>
    </row>
    <row r="77" spans="1:8" x14ac:dyDescent="0.25">
      <c r="A77" s="18"/>
      <c r="B77" s="19">
        <v>244</v>
      </c>
      <c r="C77" s="20" t="s">
        <v>5</v>
      </c>
      <c r="D77" s="20">
        <v>4</v>
      </c>
      <c r="E77" s="23"/>
      <c r="F77" s="21"/>
      <c r="G77" s="23"/>
      <c r="H77" s="22"/>
    </row>
    <row r="78" spans="1:8" ht="15.75" customHeight="1" x14ac:dyDescent="0.25">
      <c r="A78" s="18">
        <v>62</v>
      </c>
      <c r="B78" s="19">
        <v>245</v>
      </c>
      <c r="C78" s="20" t="s">
        <v>4</v>
      </c>
      <c r="D78" s="20">
        <v>4</v>
      </c>
      <c r="E78" s="21" t="s">
        <v>49</v>
      </c>
      <c r="F78" s="21" t="s">
        <v>58</v>
      </c>
      <c r="G78" s="21" t="s">
        <v>59</v>
      </c>
      <c r="H78" s="22" t="s">
        <v>57</v>
      </c>
    </row>
    <row r="79" spans="1:8" x14ac:dyDescent="0.25">
      <c r="A79" s="18"/>
      <c r="B79" s="19">
        <v>246</v>
      </c>
      <c r="C79" s="20" t="s">
        <v>4</v>
      </c>
      <c r="D79" s="20">
        <v>4</v>
      </c>
      <c r="E79" s="23"/>
      <c r="F79" s="21"/>
      <c r="G79" s="23"/>
      <c r="H79" s="22" t="s">
        <v>56</v>
      </c>
    </row>
    <row r="80" spans="1:8" x14ac:dyDescent="0.25">
      <c r="A80" s="18"/>
      <c r="B80" s="19">
        <v>247</v>
      </c>
      <c r="C80" s="20" t="s">
        <v>4</v>
      </c>
      <c r="D80" s="20">
        <v>4</v>
      </c>
      <c r="E80" s="23"/>
      <c r="F80" s="21"/>
      <c r="G80" s="23"/>
      <c r="H80" s="22"/>
    </row>
    <row r="81" spans="1:8" x14ac:dyDescent="0.25">
      <c r="A81" s="18"/>
      <c r="B81" s="19">
        <v>248</v>
      </c>
      <c r="C81" s="20" t="s">
        <v>5</v>
      </c>
      <c r="D81" s="20">
        <v>4</v>
      </c>
      <c r="E81" s="23"/>
      <c r="F81" s="21"/>
      <c r="G81" s="23"/>
      <c r="H81" s="22"/>
    </row>
    <row r="82" spans="1:8" ht="15.75" customHeight="1" x14ac:dyDescent="0.25">
      <c r="A82" s="18">
        <v>63</v>
      </c>
      <c r="B82" s="19">
        <v>249</v>
      </c>
      <c r="C82" s="20" t="s">
        <v>5</v>
      </c>
      <c r="D82" s="24" t="s">
        <v>47</v>
      </c>
      <c r="E82" s="21" t="s">
        <v>62</v>
      </c>
      <c r="F82" s="21" t="s">
        <v>63</v>
      </c>
      <c r="G82" s="21" t="s">
        <v>64</v>
      </c>
      <c r="H82" s="22" t="s">
        <v>57</v>
      </c>
    </row>
    <row r="83" spans="1:8" x14ac:dyDescent="0.25">
      <c r="A83" s="18"/>
      <c r="B83" s="19">
        <v>250</v>
      </c>
      <c r="C83" s="20" t="s">
        <v>26</v>
      </c>
      <c r="D83" s="20">
        <v>4</v>
      </c>
      <c r="E83" s="23"/>
      <c r="F83" s="21"/>
      <c r="G83" s="23"/>
      <c r="H83" s="22" t="s">
        <v>65</v>
      </c>
    </row>
    <row r="84" spans="1:8" x14ac:dyDescent="0.25">
      <c r="A84" s="18"/>
      <c r="B84" s="19">
        <v>251</v>
      </c>
      <c r="C84" s="20" t="s">
        <v>26</v>
      </c>
      <c r="D84" s="24" t="s">
        <v>48</v>
      </c>
      <c r="E84" s="23"/>
      <c r="F84" s="21"/>
      <c r="G84" s="23"/>
      <c r="H84" s="22"/>
    </row>
    <row r="85" spans="1:8" x14ac:dyDescent="0.25">
      <c r="A85" s="18"/>
      <c r="B85" s="19">
        <v>252</v>
      </c>
      <c r="C85" s="20" t="s">
        <v>5</v>
      </c>
      <c r="D85" s="24" t="s">
        <v>46</v>
      </c>
      <c r="E85" s="23"/>
      <c r="F85" s="21"/>
      <c r="G85" s="23"/>
      <c r="H85" s="22"/>
    </row>
    <row r="86" spans="1:8" ht="15.75" customHeight="1" x14ac:dyDescent="0.25">
      <c r="A86" s="18">
        <v>64</v>
      </c>
      <c r="B86" s="19">
        <v>253</v>
      </c>
      <c r="C86" s="20" t="s">
        <v>5</v>
      </c>
      <c r="D86" s="20">
        <v>4</v>
      </c>
      <c r="E86" s="21" t="s">
        <v>50</v>
      </c>
      <c r="F86" s="21" t="s">
        <v>58</v>
      </c>
      <c r="G86" s="21" t="s">
        <v>59</v>
      </c>
      <c r="H86" s="22" t="s">
        <v>57</v>
      </c>
    </row>
    <row r="87" spans="1:8" x14ac:dyDescent="0.25">
      <c r="A87" s="18"/>
      <c r="B87" s="19">
        <v>254</v>
      </c>
      <c r="C87" s="20" t="s">
        <v>4</v>
      </c>
      <c r="D87" s="20">
        <v>4</v>
      </c>
      <c r="E87" s="23"/>
      <c r="F87" s="21"/>
      <c r="G87" s="23"/>
      <c r="H87" s="22" t="s">
        <v>56</v>
      </c>
    </row>
    <row r="88" spans="1:8" x14ac:dyDescent="0.25">
      <c r="A88" s="18"/>
      <c r="B88" s="19">
        <v>255</v>
      </c>
      <c r="C88" s="20" t="s">
        <v>4</v>
      </c>
      <c r="D88" s="20">
        <v>4</v>
      </c>
      <c r="E88" s="23"/>
      <c r="F88" s="21"/>
      <c r="G88" s="23"/>
      <c r="H88" s="22"/>
    </row>
    <row r="89" spans="1:8" x14ac:dyDescent="0.25">
      <c r="A89" s="18"/>
      <c r="B89" s="19">
        <v>256</v>
      </c>
      <c r="C89" s="20" t="s">
        <v>5</v>
      </c>
      <c r="D89" s="20">
        <v>4</v>
      </c>
      <c r="E89" s="23"/>
      <c r="F89" s="21"/>
      <c r="G89" s="23"/>
      <c r="H89" s="22"/>
    </row>
  </sheetData>
  <mergeCells count="90">
    <mergeCell ref="F86:F89"/>
    <mergeCell ref="G66:G69"/>
    <mergeCell ref="G70:G73"/>
    <mergeCell ref="G74:G77"/>
    <mergeCell ref="G78:G81"/>
    <mergeCell ref="G82:G85"/>
    <mergeCell ref="G86:G89"/>
    <mergeCell ref="F66:F69"/>
    <mergeCell ref="F70:F73"/>
    <mergeCell ref="F74:F77"/>
    <mergeCell ref="F78:F81"/>
    <mergeCell ref="F82:F85"/>
    <mergeCell ref="A86:A89"/>
    <mergeCell ref="E66:E69"/>
    <mergeCell ref="E70:E73"/>
    <mergeCell ref="E74:E77"/>
    <mergeCell ref="E78:E81"/>
    <mergeCell ref="E82:E85"/>
    <mergeCell ref="E86:E89"/>
    <mergeCell ref="A66:A69"/>
    <mergeCell ref="A70:A73"/>
    <mergeCell ref="A74:A77"/>
    <mergeCell ref="A78:A81"/>
    <mergeCell ref="A82:A85"/>
    <mergeCell ref="C14:C17"/>
    <mergeCell ref="C18:C21"/>
    <mergeCell ref="G34:G37"/>
    <mergeCell ref="F34:F37"/>
    <mergeCell ref="G30:G33"/>
    <mergeCell ref="G18:G21"/>
    <mergeCell ref="G22:G25"/>
    <mergeCell ref="F30:F33"/>
    <mergeCell ref="G12:G13"/>
    <mergeCell ref="G26:G29"/>
    <mergeCell ref="F18:F21"/>
    <mergeCell ref="F22:F25"/>
    <mergeCell ref="F26:F29"/>
    <mergeCell ref="A2:A5"/>
    <mergeCell ref="A6:A9"/>
    <mergeCell ref="A10:A13"/>
    <mergeCell ref="A14:A17"/>
    <mergeCell ref="A18:A21"/>
    <mergeCell ref="F2:F5"/>
    <mergeCell ref="F6:F9"/>
    <mergeCell ref="C2:C5"/>
    <mergeCell ref="E2:E5"/>
    <mergeCell ref="E10:E13"/>
    <mergeCell ref="F10:F13"/>
    <mergeCell ref="C6:C9"/>
    <mergeCell ref="C10:C13"/>
    <mergeCell ref="E6:E9"/>
    <mergeCell ref="A42:A45"/>
    <mergeCell ref="E42:E45"/>
    <mergeCell ref="A38:A41"/>
    <mergeCell ref="E38:E41"/>
    <mergeCell ref="E18:E21"/>
    <mergeCell ref="E22:E25"/>
    <mergeCell ref="E26:E29"/>
    <mergeCell ref="E30:E33"/>
    <mergeCell ref="E34:E37"/>
    <mergeCell ref="A30:A33"/>
    <mergeCell ref="A34:A37"/>
    <mergeCell ref="C22:C25"/>
    <mergeCell ref="A22:A25"/>
    <mergeCell ref="A26:A29"/>
    <mergeCell ref="C26:C29"/>
    <mergeCell ref="A46:A49"/>
    <mergeCell ref="A50:A53"/>
    <mergeCell ref="A54:A57"/>
    <mergeCell ref="A58:A61"/>
    <mergeCell ref="A62:A65"/>
    <mergeCell ref="E46:E49"/>
    <mergeCell ref="E50:E53"/>
    <mergeCell ref="E54:E57"/>
    <mergeCell ref="E58:E61"/>
    <mergeCell ref="E62:E65"/>
    <mergeCell ref="F38:F41"/>
    <mergeCell ref="F42:F45"/>
    <mergeCell ref="G38:G41"/>
    <mergeCell ref="G42:G45"/>
    <mergeCell ref="F46:F49"/>
    <mergeCell ref="G46:G49"/>
    <mergeCell ref="F62:F65"/>
    <mergeCell ref="G62:G65"/>
    <mergeCell ref="F50:F53"/>
    <mergeCell ref="G50:G53"/>
    <mergeCell ref="F54:F57"/>
    <mergeCell ref="G54:G57"/>
    <mergeCell ref="F58:F61"/>
    <mergeCell ref="G58:G6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EF63-F90E-D748-817F-A75930EFE4F7}">
  <dimension ref="A1:A2"/>
  <sheetViews>
    <sheetView zoomScale="193" zoomScaleNormal="193" workbookViewId="0">
      <selection activeCell="A4" sqref="A4"/>
    </sheetView>
  </sheetViews>
  <sheetFormatPr defaultColWidth="11" defaultRowHeight="15.75" x14ac:dyDescent="0.25"/>
  <sheetData>
    <row r="1" spans="1:1" ht="18.75" x14ac:dyDescent="0.3">
      <c r="A1" s="2" t="s">
        <v>13</v>
      </c>
    </row>
    <row r="2" spans="1:1" ht="18.75" x14ac:dyDescent="0.3">
      <c r="A2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BAE7-58DE-8D40-A17D-03A44AD94610}">
  <dimension ref="A1:Y66"/>
  <sheetViews>
    <sheetView topLeftCell="A8" zoomScale="126" zoomScaleNormal="126" workbookViewId="0">
      <selection activeCell="A64" sqref="A64"/>
    </sheetView>
  </sheetViews>
  <sheetFormatPr defaultColWidth="11" defaultRowHeight="15.75" x14ac:dyDescent="0.25"/>
  <sheetData>
    <row r="1" spans="1:5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s="1">
        <v>1</v>
      </c>
      <c r="B2" s="3">
        <v>2</v>
      </c>
      <c r="C2" s="3">
        <v>2</v>
      </c>
      <c r="D2" s="3"/>
      <c r="E2" s="3">
        <f>SUM(B2:D2)</f>
        <v>4</v>
      </c>
    </row>
    <row r="3" spans="1:5" x14ac:dyDescent="0.25">
      <c r="A3" s="1">
        <v>2</v>
      </c>
      <c r="B3" s="3">
        <v>1</v>
      </c>
      <c r="C3" s="3">
        <v>1</v>
      </c>
      <c r="D3" s="3"/>
      <c r="E3" s="3">
        <f t="shared" ref="E3:E57" si="0">SUM(B3:D3)</f>
        <v>2</v>
      </c>
    </row>
    <row r="4" spans="1:5" x14ac:dyDescent="0.25">
      <c r="A4" s="1">
        <v>3</v>
      </c>
      <c r="B4" s="3">
        <v>2</v>
      </c>
      <c r="C4" s="3">
        <v>2</v>
      </c>
      <c r="D4" s="3"/>
      <c r="E4" s="3">
        <f t="shared" si="0"/>
        <v>4</v>
      </c>
    </row>
    <row r="5" spans="1:5" x14ac:dyDescent="0.25">
      <c r="A5" s="1">
        <v>4</v>
      </c>
      <c r="B5" s="3">
        <v>1</v>
      </c>
      <c r="C5" s="3">
        <v>1</v>
      </c>
      <c r="D5" s="3"/>
      <c r="E5" s="3">
        <f t="shared" si="0"/>
        <v>2</v>
      </c>
    </row>
    <row r="6" spans="1:5" x14ac:dyDescent="0.25">
      <c r="A6" s="1">
        <v>5</v>
      </c>
      <c r="B6" s="3">
        <v>2</v>
      </c>
      <c r="C6" s="3"/>
      <c r="D6" s="3"/>
      <c r="E6" s="3">
        <f t="shared" si="0"/>
        <v>2</v>
      </c>
    </row>
    <row r="7" spans="1:5" x14ac:dyDescent="0.25">
      <c r="A7" s="1">
        <v>6</v>
      </c>
      <c r="B7" s="3">
        <v>3</v>
      </c>
      <c r="C7" s="3">
        <v>1</v>
      </c>
      <c r="D7" s="3"/>
      <c r="E7" s="3">
        <f t="shared" si="0"/>
        <v>4</v>
      </c>
    </row>
    <row r="8" spans="1:5" x14ac:dyDescent="0.25">
      <c r="A8" s="1">
        <v>7</v>
      </c>
      <c r="B8" s="3">
        <v>4</v>
      </c>
      <c r="C8" s="3"/>
      <c r="D8" s="3"/>
      <c r="E8" s="3">
        <f t="shared" si="0"/>
        <v>4</v>
      </c>
    </row>
    <row r="9" spans="1:5" x14ac:dyDescent="0.25">
      <c r="A9" s="1">
        <v>8</v>
      </c>
      <c r="B9" s="3">
        <v>4</v>
      </c>
      <c r="C9" s="3"/>
      <c r="D9" s="3"/>
      <c r="E9" s="3">
        <f t="shared" si="0"/>
        <v>4</v>
      </c>
    </row>
    <row r="10" spans="1:5" x14ac:dyDescent="0.25">
      <c r="A10" s="1">
        <v>9</v>
      </c>
      <c r="B10" s="3">
        <v>4</v>
      </c>
      <c r="C10" s="3"/>
      <c r="D10" s="3"/>
      <c r="E10" s="3">
        <f t="shared" si="0"/>
        <v>4</v>
      </c>
    </row>
    <row r="11" spans="1:5" x14ac:dyDescent="0.25">
      <c r="A11" s="1">
        <v>10</v>
      </c>
      <c r="B11" s="3">
        <v>3</v>
      </c>
      <c r="C11" s="3">
        <v>1</v>
      </c>
      <c r="D11" s="3"/>
      <c r="E11" s="3">
        <f t="shared" si="0"/>
        <v>4</v>
      </c>
    </row>
    <row r="12" spans="1:5" x14ac:dyDescent="0.25">
      <c r="A12" s="1">
        <v>11</v>
      </c>
      <c r="B12" s="3">
        <v>3</v>
      </c>
      <c r="C12" s="3">
        <v>1</v>
      </c>
      <c r="D12" s="3"/>
      <c r="E12" s="3">
        <f t="shared" si="0"/>
        <v>4</v>
      </c>
    </row>
    <row r="13" spans="1:5" x14ac:dyDescent="0.25">
      <c r="A13" s="1">
        <v>12</v>
      </c>
      <c r="B13" s="3">
        <v>3</v>
      </c>
      <c r="C13" s="3">
        <v>1</v>
      </c>
      <c r="D13" s="3"/>
      <c r="E13" s="3">
        <f t="shared" si="0"/>
        <v>4</v>
      </c>
    </row>
    <row r="14" spans="1:5" x14ac:dyDescent="0.25">
      <c r="A14" s="1">
        <v>13</v>
      </c>
      <c r="B14" s="3">
        <v>2</v>
      </c>
      <c r="C14" s="3">
        <v>2</v>
      </c>
      <c r="D14" s="3"/>
      <c r="E14" s="3">
        <f t="shared" si="0"/>
        <v>4</v>
      </c>
    </row>
    <row r="15" spans="1:5" x14ac:dyDescent="0.25">
      <c r="A15" s="1">
        <v>14</v>
      </c>
      <c r="B15" s="3">
        <v>6</v>
      </c>
      <c r="C15" s="3">
        <v>2</v>
      </c>
      <c r="D15" s="3"/>
      <c r="E15" s="3">
        <f t="shared" si="0"/>
        <v>8</v>
      </c>
    </row>
    <row r="16" spans="1:5" x14ac:dyDescent="0.25">
      <c r="A16" s="1">
        <v>15</v>
      </c>
      <c r="B16" s="3">
        <v>7</v>
      </c>
      <c r="C16" s="3">
        <v>1</v>
      </c>
      <c r="D16" s="3"/>
      <c r="E16" s="3">
        <f t="shared" si="0"/>
        <v>8</v>
      </c>
    </row>
    <row r="17" spans="1:5" x14ac:dyDescent="0.25">
      <c r="A17" s="1">
        <v>16</v>
      </c>
      <c r="B17" s="3">
        <v>2</v>
      </c>
      <c r="C17" s="3">
        <v>2</v>
      </c>
      <c r="D17" s="3"/>
      <c r="E17" s="3">
        <f t="shared" si="0"/>
        <v>4</v>
      </c>
    </row>
    <row r="18" spans="1:5" x14ac:dyDescent="0.25">
      <c r="A18" s="1">
        <v>17</v>
      </c>
      <c r="B18" s="3">
        <v>6</v>
      </c>
      <c r="C18" s="3">
        <v>2</v>
      </c>
      <c r="D18" s="3"/>
      <c r="E18" s="3">
        <f t="shared" si="0"/>
        <v>8</v>
      </c>
    </row>
    <row r="19" spans="1:5" x14ac:dyDescent="0.25">
      <c r="A19" s="1">
        <v>18</v>
      </c>
      <c r="B19" s="3">
        <v>4</v>
      </c>
      <c r="C19" s="3"/>
      <c r="D19" s="3"/>
      <c r="E19" s="3">
        <f t="shared" si="0"/>
        <v>4</v>
      </c>
    </row>
    <row r="20" spans="1:5" x14ac:dyDescent="0.25">
      <c r="A20" s="1">
        <v>19</v>
      </c>
      <c r="B20" s="3">
        <v>6</v>
      </c>
      <c r="C20" s="3"/>
      <c r="D20" s="3"/>
      <c r="E20" s="3">
        <f t="shared" si="0"/>
        <v>6</v>
      </c>
    </row>
    <row r="21" spans="1:5" x14ac:dyDescent="0.25">
      <c r="A21" s="1">
        <v>20</v>
      </c>
      <c r="B21" s="3">
        <v>6</v>
      </c>
      <c r="C21" s="3">
        <v>2</v>
      </c>
      <c r="D21" s="3"/>
      <c r="E21" s="3">
        <f t="shared" si="0"/>
        <v>8</v>
      </c>
    </row>
    <row r="22" spans="1:5" x14ac:dyDescent="0.25">
      <c r="A22" s="1">
        <v>21</v>
      </c>
      <c r="B22" s="3">
        <v>6</v>
      </c>
      <c r="C22" s="3">
        <v>1</v>
      </c>
      <c r="D22" s="3">
        <v>1</v>
      </c>
      <c r="E22" s="3">
        <f t="shared" si="0"/>
        <v>8</v>
      </c>
    </row>
    <row r="23" spans="1:5" x14ac:dyDescent="0.25">
      <c r="A23" s="1">
        <v>22</v>
      </c>
      <c r="B23" s="3">
        <v>3</v>
      </c>
      <c r="C23" s="3">
        <v>2</v>
      </c>
      <c r="D23" s="3"/>
      <c r="E23" s="3">
        <f t="shared" si="0"/>
        <v>5</v>
      </c>
    </row>
    <row r="24" spans="1:5" x14ac:dyDescent="0.25">
      <c r="A24" s="1">
        <v>23</v>
      </c>
      <c r="B24" s="3">
        <v>6</v>
      </c>
      <c r="C24" s="3">
        <v>2</v>
      </c>
      <c r="D24" s="3"/>
      <c r="E24" s="3">
        <f t="shared" si="0"/>
        <v>8</v>
      </c>
    </row>
    <row r="25" spans="1:5" x14ac:dyDescent="0.25">
      <c r="A25" s="1">
        <v>24</v>
      </c>
      <c r="B25" s="3">
        <v>6</v>
      </c>
      <c r="C25" s="3">
        <v>2</v>
      </c>
      <c r="D25" s="3"/>
      <c r="E25" s="3">
        <f t="shared" si="0"/>
        <v>8</v>
      </c>
    </row>
    <row r="26" spans="1:5" x14ac:dyDescent="0.25">
      <c r="A26" s="1">
        <v>25</v>
      </c>
      <c r="B26" s="3">
        <v>6</v>
      </c>
      <c r="C26" s="3">
        <v>2</v>
      </c>
      <c r="D26" s="3"/>
      <c r="E26" s="3">
        <f t="shared" si="0"/>
        <v>8</v>
      </c>
    </row>
    <row r="27" spans="1:5" x14ac:dyDescent="0.25">
      <c r="A27" s="1">
        <v>26</v>
      </c>
      <c r="B27" s="3">
        <v>5</v>
      </c>
      <c r="C27" s="3">
        <v>2</v>
      </c>
      <c r="D27" s="3"/>
      <c r="E27" s="3">
        <f t="shared" si="0"/>
        <v>7</v>
      </c>
    </row>
    <row r="28" spans="1:5" x14ac:dyDescent="0.25">
      <c r="A28" s="1">
        <v>27</v>
      </c>
      <c r="B28" s="3">
        <v>6</v>
      </c>
      <c r="C28" s="3">
        <v>2</v>
      </c>
      <c r="D28" s="3"/>
      <c r="E28" s="3">
        <f t="shared" si="0"/>
        <v>8</v>
      </c>
    </row>
    <row r="29" spans="1:5" x14ac:dyDescent="0.25">
      <c r="A29" s="1">
        <v>28</v>
      </c>
      <c r="B29" s="3">
        <v>5</v>
      </c>
      <c r="C29" s="3">
        <v>1</v>
      </c>
      <c r="D29" s="3"/>
      <c r="E29" s="3">
        <f t="shared" si="0"/>
        <v>6</v>
      </c>
    </row>
    <row r="30" spans="1:5" x14ac:dyDescent="0.25">
      <c r="A30" s="1">
        <v>29</v>
      </c>
      <c r="B30" s="3">
        <v>6</v>
      </c>
      <c r="C30" s="3">
        <v>2</v>
      </c>
      <c r="D30" s="3"/>
      <c r="E30" s="3">
        <f t="shared" si="0"/>
        <v>8</v>
      </c>
    </row>
    <row r="31" spans="1:5" x14ac:dyDescent="0.25">
      <c r="A31" s="1">
        <v>30</v>
      </c>
      <c r="B31" s="3">
        <v>6</v>
      </c>
      <c r="C31" s="3">
        <v>2</v>
      </c>
      <c r="D31" s="3"/>
      <c r="E31" s="3">
        <f t="shared" si="0"/>
        <v>8</v>
      </c>
    </row>
    <row r="32" spans="1:5" x14ac:dyDescent="0.25">
      <c r="A32" s="1">
        <v>31</v>
      </c>
      <c r="B32" s="3">
        <v>6</v>
      </c>
      <c r="C32" s="3">
        <v>2</v>
      </c>
      <c r="D32" s="3"/>
      <c r="E32" s="3">
        <f t="shared" si="0"/>
        <v>8</v>
      </c>
    </row>
    <row r="33" spans="1:25" x14ac:dyDescent="0.25">
      <c r="A33" s="1">
        <v>32</v>
      </c>
      <c r="B33" s="3">
        <v>4</v>
      </c>
      <c r="C33" s="3">
        <v>2</v>
      </c>
      <c r="D33" s="3"/>
      <c r="E33" s="3">
        <f t="shared" si="0"/>
        <v>6</v>
      </c>
    </row>
    <row r="34" spans="1:25" x14ac:dyDescent="0.25">
      <c r="A34" s="1">
        <v>33</v>
      </c>
      <c r="B34" s="3">
        <v>6</v>
      </c>
      <c r="C34" s="3">
        <v>2</v>
      </c>
      <c r="D34" s="3"/>
      <c r="E34" s="3">
        <f t="shared" si="0"/>
        <v>8</v>
      </c>
    </row>
    <row r="35" spans="1:25" x14ac:dyDescent="0.25">
      <c r="A35" s="1">
        <v>34</v>
      </c>
      <c r="B35" s="3">
        <v>6</v>
      </c>
      <c r="C35" s="3">
        <v>2</v>
      </c>
      <c r="D35" s="3"/>
      <c r="E35" s="3">
        <f t="shared" si="0"/>
        <v>8</v>
      </c>
    </row>
    <row r="36" spans="1:25" x14ac:dyDescent="0.25">
      <c r="A36" s="1">
        <v>35</v>
      </c>
      <c r="B36" s="3">
        <v>6</v>
      </c>
      <c r="C36" s="3">
        <v>2</v>
      </c>
      <c r="D36" s="3"/>
      <c r="E36" s="3">
        <f t="shared" si="0"/>
        <v>8</v>
      </c>
    </row>
    <row r="37" spans="1:25" x14ac:dyDescent="0.25">
      <c r="A37" s="1">
        <v>36</v>
      </c>
      <c r="B37" s="3">
        <v>9</v>
      </c>
      <c r="C37" s="3">
        <v>1</v>
      </c>
      <c r="D37" s="3">
        <v>2</v>
      </c>
      <c r="E37" s="3">
        <f t="shared" si="0"/>
        <v>12</v>
      </c>
      <c r="I37">
        <v>171</v>
      </c>
      <c r="J37">
        <v>170</v>
      </c>
      <c r="K37">
        <v>17</v>
      </c>
      <c r="L37">
        <v>35</v>
      </c>
      <c r="N37">
        <v>176</v>
      </c>
      <c r="O37">
        <v>175</v>
      </c>
      <c r="P37">
        <v>16</v>
      </c>
      <c r="Q37">
        <v>41</v>
      </c>
      <c r="S37">
        <f t="shared" ref="S37:S50" si="1">N37-I37</f>
        <v>5</v>
      </c>
      <c r="T37">
        <f t="shared" ref="T37:T50" si="2">O37-J37</f>
        <v>5</v>
      </c>
      <c r="U37">
        <f t="shared" ref="U37:U50" si="3">P37-K37</f>
        <v>-1</v>
      </c>
      <c r="V37">
        <f t="shared" ref="V37:V50" si="4">Q37-L37</f>
        <v>6</v>
      </c>
      <c r="X37">
        <f t="shared" ref="X37:X50" si="5">S37+T37+U37+V37</f>
        <v>15</v>
      </c>
      <c r="Y37" s="4">
        <f t="shared" ref="Y37:Y46" si="6">X37/E37</f>
        <v>1.25</v>
      </c>
    </row>
    <row r="38" spans="1:25" x14ac:dyDescent="0.25">
      <c r="A38" s="1">
        <v>37</v>
      </c>
      <c r="B38" s="3">
        <v>10</v>
      </c>
      <c r="C38" s="3">
        <v>2</v>
      </c>
      <c r="D38" s="3"/>
      <c r="E38" s="3">
        <f t="shared" si="0"/>
        <v>12</v>
      </c>
      <c r="I38">
        <v>174</v>
      </c>
      <c r="J38">
        <v>174</v>
      </c>
      <c r="K38">
        <v>0</v>
      </c>
      <c r="L38">
        <v>0</v>
      </c>
      <c r="N38">
        <v>189</v>
      </c>
      <c r="O38">
        <v>189</v>
      </c>
      <c r="P38">
        <v>0</v>
      </c>
      <c r="Q38">
        <v>0</v>
      </c>
      <c r="S38">
        <f t="shared" si="1"/>
        <v>15</v>
      </c>
      <c r="T38">
        <f t="shared" si="2"/>
        <v>15</v>
      </c>
      <c r="U38">
        <f t="shared" si="3"/>
        <v>0</v>
      </c>
      <c r="V38">
        <f t="shared" si="4"/>
        <v>0</v>
      </c>
      <c r="X38">
        <f t="shared" si="5"/>
        <v>30</v>
      </c>
      <c r="Y38" s="4">
        <f t="shared" si="6"/>
        <v>2.5</v>
      </c>
    </row>
    <row r="39" spans="1:25" x14ac:dyDescent="0.25">
      <c r="A39" s="1">
        <v>38</v>
      </c>
      <c r="B39" s="3">
        <v>10</v>
      </c>
      <c r="C39" s="3">
        <v>2</v>
      </c>
      <c r="D39" s="3"/>
      <c r="E39" s="3">
        <f t="shared" si="0"/>
        <v>12</v>
      </c>
      <c r="I39">
        <v>151</v>
      </c>
      <c r="J39">
        <v>150</v>
      </c>
      <c r="K39">
        <v>13</v>
      </c>
      <c r="L39">
        <v>29</v>
      </c>
      <c r="N39">
        <v>156</v>
      </c>
      <c r="O39">
        <v>155</v>
      </c>
      <c r="P39">
        <v>18</v>
      </c>
      <c r="Q39">
        <v>33</v>
      </c>
      <c r="S39">
        <f t="shared" si="1"/>
        <v>5</v>
      </c>
      <c r="T39">
        <f t="shared" si="2"/>
        <v>5</v>
      </c>
      <c r="U39">
        <f t="shared" si="3"/>
        <v>5</v>
      </c>
      <c r="V39">
        <f t="shared" si="4"/>
        <v>4</v>
      </c>
      <c r="X39">
        <f t="shared" si="5"/>
        <v>19</v>
      </c>
      <c r="Y39" s="4">
        <f t="shared" si="6"/>
        <v>1.5833333333333333</v>
      </c>
    </row>
    <row r="40" spans="1:25" x14ac:dyDescent="0.25">
      <c r="A40" s="1">
        <v>39</v>
      </c>
      <c r="B40" s="3">
        <v>10</v>
      </c>
      <c r="C40" s="3">
        <v>2</v>
      </c>
      <c r="D40" s="3"/>
      <c r="E40" s="3">
        <f t="shared" si="0"/>
        <v>12</v>
      </c>
      <c r="I40">
        <v>169</v>
      </c>
      <c r="J40">
        <v>169</v>
      </c>
      <c r="K40">
        <v>0</v>
      </c>
      <c r="L40">
        <v>0</v>
      </c>
      <c r="N40">
        <v>183</v>
      </c>
      <c r="O40">
        <v>183</v>
      </c>
      <c r="P40">
        <v>0</v>
      </c>
      <c r="Q40">
        <v>0</v>
      </c>
      <c r="S40">
        <f t="shared" si="1"/>
        <v>14</v>
      </c>
      <c r="T40">
        <f t="shared" si="2"/>
        <v>14</v>
      </c>
      <c r="U40">
        <f t="shared" si="3"/>
        <v>0</v>
      </c>
      <c r="V40">
        <f t="shared" si="4"/>
        <v>0</v>
      </c>
      <c r="X40">
        <f t="shared" si="5"/>
        <v>28</v>
      </c>
      <c r="Y40" s="4">
        <f t="shared" si="6"/>
        <v>2.3333333333333335</v>
      </c>
    </row>
    <row r="41" spans="1:25" x14ac:dyDescent="0.25">
      <c r="A41" s="1">
        <v>40</v>
      </c>
      <c r="B41" s="3">
        <v>10</v>
      </c>
      <c r="C41" s="3">
        <v>1</v>
      </c>
      <c r="D41" s="3">
        <v>1</v>
      </c>
      <c r="E41" s="3">
        <f t="shared" si="0"/>
        <v>12</v>
      </c>
      <c r="I41">
        <v>77</v>
      </c>
      <c r="J41">
        <v>77</v>
      </c>
      <c r="K41">
        <v>15</v>
      </c>
      <c r="L41">
        <v>20</v>
      </c>
      <c r="N41">
        <v>84</v>
      </c>
      <c r="O41">
        <v>84</v>
      </c>
      <c r="P41">
        <v>15</v>
      </c>
      <c r="Q41">
        <v>18</v>
      </c>
      <c r="S41">
        <f t="shared" si="1"/>
        <v>7</v>
      </c>
      <c r="T41">
        <f t="shared" si="2"/>
        <v>7</v>
      </c>
      <c r="U41">
        <f t="shared" si="3"/>
        <v>0</v>
      </c>
      <c r="V41">
        <f t="shared" si="4"/>
        <v>-2</v>
      </c>
      <c r="X41">
        <f t="shared" si="5"/>
        <v>12</v>
      </c>
      <c r="Y41" s="4">
        <f t="shared" si="6"/>
        <v>1</v>
      </c>
    </row>
    <row r="42" spans="1:25" x14ac:dyDescent="0.25">
      <c r="A42" s="1">
        <v>41</v>
      </c>
      <c r="B42" s="3">
        <v>10</v>
      </c>
      <c r="C42" s="3">
        <v>2</v>
      </c>
      <c r="D42" s="3"/>
      <c r="E42" s="3">
        <f t="shared" si="0"/>
        <v>12</v>
      </c>
      <c r="I42">
        <v>169</v>
      </c>
      <c r="J42">
        <v>177</v>
      </c>
      <c r="K42">
        <v>0</v>
      </c>
      <c r="L42">
        <v>0</v>
      </c>
      <c r="N42">
        <v>183</v>
      </c>
      <c r="O42">
        <v>191</v>
      </c>
      <c r="P42">
        <v>0</v>
      </c>
      <c r="Q42">
        <v>0</v>
      </c>
      <c r="S42">
        <f t="shared" si="1"/>
        <v>14</v>
      </c>
      <c r="T42">
        <f t="shared" si="2"/>
        <v>14</v>
      </c>
      <c r="U42">
        <f t="shared" si="3"/>
        <v>0</v>
      </c>
      <c r="V42">
        <f t="shared" si="4"/>
        <v>0</v>
      </c>
      <c r="X42">
        <f t="shared" si="5"/>
        <v>28</v>
      </c>
      <c r="Y42" s="4">
        <f t="shared" si="6"/>
        <v>2.3333333333333335</v>
      </c>
    </row>
    <row r="43" spans="1:25" x14ac:dyDescent="0.25">
      <c r="A43" s="1">
        <v>42</v>
      </c>
      <c r="B43" s="3">
        <v>5</v>
      </c>
      <c r="C43" s="3">
        <v>1</v>
      </c>
      <c r="D43" s="3"/>
      <c r="E43" s="3">
        <f t="shared" si="0"/>
        <v>6</v>
      </c>
      <c r="I43">
        <v>273</v>
      </c>
      <c r="J43">
        <v>277</v>
      </c>
      <c r="K43">
        <v>0</v>
      </c>
      <c r="L43">
        <v>0</v>
      </c>
      <c r="N43">
        <v>276</v>
      </c>
      <c r="O43">
        <v>282</v>
      </c>
      <c r="P43">
        <v>0</v>
      </c>
      <c r="Q43">
        <v>0</v>
      </c>
      <c r="S43">
        <f t="shared" si="1"/>
        <v>3</v>
      </c>
      <c r="T43">
        <f t="shared" si="2"/>
        <v>5</v>
      </c>
      <c r="U43">
        <f t="shared" si="3"/>
        <v>0</v>
      </c>
      <c r="V43">
        <f t="shared" si="4"/>
        <v>0</v>
      </c>
      <c r="X43">
        <f t="shared" si="5"/>
        <v>8</v>
      </c>
      <c r="Y43" s="4">
        <f t="shared" si="6"/>
        <v>1.3333333333333333</v>
      </c>
    </row>
    <row r="44" spans="1:25" x14ac:dyDescent="0.25">
      <c r="A44" s="1">
        <v>43</v>
      </c>
      <c r="B44" s="3">
        <v>10</v>
      </c>
      <c r="C44" s="3">
        <v>2</v>
      </c>
      <c r="D44" s="3"/>
      <c r="E44" s="3">
        <f t="shared" si="0"/>
        <v>12</v>
      </c>
      <c r="I44">
        <v>187</v>
      </c>
      <c r="J44">
        <v>174</v>
      </c>
      <c r="K44">
        <v>0</v>
      </c>
      <c r="L44">
        <v>0</v>
      </c>
      <c r="N44">
        <v>196</v>
      </c>
      <c r="O44">
        <v>183</v>
      </c>
      <c r="P44">
        <v>0</v>
      </c>
      <c r="Q44">
        <v>0</v>
      </c>
      <c r="S44">
        <f t="shared" si="1"/>
        <v>9</v>
      </c>
      <c r="T44">
        <f t="shared" si="2"/>
        <v>9</v>
      </c>
      <c r="U44">
        <f t="shared" si="3"/>
        <v>0</v>
      </c>
      <c r="V44">
        <f t="shared" si="4"/>
        <v>0</v>
      </c>
      <c r="X44">
        <f t="shared" si="5"/>
        <v>18</v>
      </c>
      <c r="Y44" s="4">
        <f t="shared" si="6"/>
        <v>1.5</v>
      </c>
    </row>
    <row r="45" spans="1:25" x14ac:dyDescent="0.25">
      <c r="A45" s="1">
        <v>44</v>
      </c>
      <c r="B45" s="3">
        <v>10</v>
      </c>
      <c r="C45" s="3"/>
      <c r="D45" s="3">
        <v>2</v>
      </c>
      <c r="E45" s="3">
        <f t="shared" si="0"/>
        <v>12</v>
      </c>
      <c r="I45">
        <v>102</v>
      </c>
      <c r="J45">
        <v>101</v>
      </c>
      <c r="K45">
        <v>12</v>
      </c>
      <c r="L45">
        <v>26</v>
      </c>
      <c r="N45">
        <v>102</v>
      </c>
      <c r="O45">
        <v>103</v>
      </c>
      <c r="P45">
        <v>13</v>
      </c>
      <c r="Q45">
        <v>25</v>
      </c>
      <c r="S45">
        <f t="shared" si="1"/>
        <v>0</v>
      </c>
      <c r="T45">
        <f t="shared" si="2"/>
        <v>2</v>
      </c>
      <c r="U45">
        <f t="shared" si="3"/>
        <v>1</v>
      </c>
      <c r="V45">
        <f t="shared" si="4"/>
        <v>-1</v>
      </c>
      <c r="X45">
        <f t="shared" si="5"/>
        <v>2</v>
      </c>
      <c r="Y45" s="4">
        <f t="shared" si="6"/>
        <v>0.16666666666666666</v>
      </c>
    </row>
    <row r="46" spans="1:25" x14ac:dyDescent="0.25">
      <c r="A46" s="1">
        <v>45</v>
      </c>
      <c r="B46" s="3">
        <v>9</v>
      </c>
      <c r="C46" s="3">
        <v>3</v>
      </c>
      <c r="D46" s="3"/>
      <c r="E46" s="3">
        <f t="shared" si="0"/>
        <v>12</v>
      </c>
      <c r="I46">
        <v>160</v>
      </c>
      <c r="J46">
        <v>163</v>
      </c>
      <c r="K46">
        <v>0</v>
      </c>
      <c r="L46">
        <v>0</v>
      </c>
      <c r="N46">
        <v>172</v>
      </c>
      <c r="O46">
        <v>175</v>
      </c>
      <c r="P46">
        <v>0</v>
      </c>
      <c r="Q46">
        <v>0</v>
      </c>
      <c r="S46">
        <f t="shared" si="1"/>
        <v>12</v>
      </c>
      <c r="T46">
        <f t="shared" si="2"/>
        <v>12</v>
      </c>
      <c r="U46">
        <f t="shared" si="3"/>
        <v>0</v>
      </c>
      <c r="V46">
        <f t="shared" si="4"/>
        <v>0</v>
      </c>
      <c r="X46">
        <f t="shared" si="5"/>
        <v>24</v>
      </c>
      <c r="Y46" s="4">
        <f t="shared" si="6"/>
        <v>2</v>
      </c>
    </row>
    <row r="47" spans="1:25" x14ac:dyDescent="0.25">
      <c r="A47" s="1">
        <v>46</v>
      </c>
      <c r="B47" s="3"/>
      <c r="C47" s="3"/>
      <c r="D47" s="3"/>
      <c r="E47" s="3">
        <f t="shared" si="0"/>
        <v>0</v>
      </c>
      <c r="I47">
        <v>77</v>
      </c>
      <c r="J47">
        <v>72</v>
      </c>
      <c r="K47">
        <v>0</v>
      </c>
      <c r="L47">
        <v>0</v>
      </c>
      <c r="N47">
        <v>77</v>
      </c>
      <c r="O47">
        <v>72</v>
      </c>
      <c r="P47">
        <v>0</v>
      </c>
      <c r="Q47"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X47">
        <f t="shared" si="5"/>
        <v>0</v>
      </c>
      <c r="Y47" s="4"/>
    </row>
    <row r="48" spans="1:25" x14ac:dyDescent="0.25">
      <c r="A48" s="1">
        <v>47</v>
      </c>
      <c r="B48" s="3">
        <v>10</v>
      </c>
      <c r="C48" s="3">
        <v>2</v>
      </c>
      <c r="D48" s="3"/>
      <c r="E48" s="3">
        <f t="shared" si="0"/>
        <v>12</v>
      </c>
      <c r="I48">
        <v>173</v>
      </c>
      <c r="J48">
        <v>164</v>
      </c>
      <c r="K48">
        <v>0</v>
      </c>
      <c r="L48">
        <v>0</v>
      </c>
      <c r="N48">
        <v>186</v>
      </c>
      <c r="O48">
        <v>177</v>
      </c>
      <c r="P48">
        <v>0</v>
      </c>
      <c r="Q48">
        <v>0</v>
      </c>
      <c r="S48">
        <f t="shared" si="1"/>
        <v>13</v>
      </c>
      <c r="T48">
        <f t="shared" si="2"/>
        <v>13</v>
      </c>
      <c r="U48">
        <f t="shared" si="3"/>
        <v>0</v>
      </c>
      <c r="V48">
        <f t="shared" si="4"/>
        <v>0</v>
      </c>
      <c r="X48">
        <f t="shared" si="5"/>
        <v>26</v>
      </c>
      <c r="Y48" s="4">
        <f>X48/E48</f>
        <v>2.1666666666666665</v>
      </c>
    </row>
    <row r="49" spans="1:25" x14ac:dyDescent="0.25">
      <c r="A49" s="1">
        <v>48</v>
      </c>
      <c r="B49" s="3">
        <v>10</v>
      </c>
      <c r="C49" s="3">
        <v>1</v>
      </c>
      <c r="D49" s="3">
        <v>1</v>
      </c>
      <c r="E49" s="3">
        <f t="shared" si="0"/>
        <v>12</v>
      </c>
      <c r="I49">
        <v>104</v>
      </c>
      <c r="J49">
        <v>92</v>
      </c>
      <c r="K49">
        <v>7</v>
      </c>
      <c r="L49">
        <v>11</v>
      </c>
      <c r="N49">
        <v>109</v>
      </c>
      <c r="O49">
        <v>97</v>
      </c>
      <c r="P49">
        <v>7</v>
      </c>
      <c r="Q49">
        <v>10</v>
      </c>
      <c r="S49">
        <f t="shared" si="1"/>
        <v>5</v>
      </c>
      <c r="T49">
        <f t="shared" si="2"/>
        <v>5</v>
      </c>
      <c r="U49">
        <f t="shared" si="3"/>
        <v>0</v>
      </c>
      <c r="V49">
        <f t="shared" si="4"/>
        <v>-1</v>
      </c>
      <c r="X49">
        <f t="shared" si="5"/>
        <v>9</v>
      </c>
      <c r="Y49" s="4">
        <f>X49/E49</f>
        <v>0.75</v>
      </c>
    </row>
    <row r="50" spans="1:25" x14ac:dyDescent="0.25">
      <c r="A50" s="1">
        <v>49</v>
      </c>
      <c r="B50" s="3">
        <v>14</v>
      </c>
      <c r="C50" s="3">
        <v>2</v>
      </c>
      <c r="D50" s="3"/>
      <c r="E50" s="3">
        <f t="shared" si="0"/>
        <v>16</v>
      </c>
      <c r="I50">
        <v>165</v>
      </c>
      <c r="J50">
        <v>177</v>
      </c>
      <c r="K50">
        <v>8</v>
      </c>
      <c r="L50">
        <v>9</v>
      </c>
      <c r="N50">
        <v>179</v>
      </c>
      <c r="O50">
        <v>181</v>
      </c>
      <c r="P50">
        <v>8</v>
      </c>
      <c r="Q50">
        <v>9</v>
      </c>
      <c r="S50">
        <f t="shared" si="1"/>
        <v>14</v>
      </c>
      <c r="T50">
        <f t="shared" si="2"/>
        <v>4</v>
      </c>
      <c r="U50">
        <f t="shared" si="3"/>
        <v>0</v>
      </c>
      <c r="V50">
        <f t="shared" si="4"/>
        <v>0</v>
      </c>
      <c r="X50">
        <f t="shared" si="5"/>
        <v>18</v>
      </c>
      <c r="Y50" s="4">
        <f>X50/E50</f>
        <v>1.125</v>
      </c>
    </row>
    <row r="51" spans="1:25" x14ac:dyDescent="0.25">
      <c r="A51" s="1">
        <v>50</v>
      </c>
      <c r="B51" s="3">
        <v>14</v>
      </c>
      <c r="C51" s="3">
        <v>1</v>
      </c>
      <c r="D51" s="3">
        <v>1</v>
      </c>
      <c r="E51" s="3">
        <f t="shared" si="0"/>
        <v>16</v>
      </c>
      <c r="Y51" s="4"/>
    </row>
    <row r="52" spans="1:25" x14ac:dyDescent="0.25">
      <c r="A52" s="1">
        <v>51</v>
      </c>
      <c r="B52" s="3">
        <v>14</v>
      </c>
      <c r="C52" s="3">
        <v>2</v>
      </c>
      <c r="D52" s="3"/>
      <c r="E52" s="3">
        <f t="shared" si="0"/>
        <v>16</v>
      </c>
      <c r="Y52" s="4"/>
    </row>
    <row r="53" spans="1:25" x14ac:dyDescent="0.25">
      <c r="A53" s="1">
        <v>52</v>
      </c>
      <c r="B53" s="3">
        <v>11</v>
      </c>
      <c r="C53" s="3">
        <v>1</v>
      </c>
      <c r="D53" s="3">
        <v>1</v>
      </c>
      <c r="E53" s="3">
        <f t="shared" si="0"/>
        <v>13</v>
      </c>
      <c r="Y53" s="4"/>
    </row>
    <row r="54" spans="1:25" x14ac:dyDescent="0.25">
      <c r="A54" s="1">
        <v>53</v>
      </c>
      <c r="B54" s="3">
        <v>13</v>
      </c>
      <c r="C54" s="3">
        <v>1</v>
      </c>
      <c r="D54" s="3"/>
      <c r="E54" s="3">
        <f t="shared" si="0"/>
        <v>14</v>
      </c>
      <c r="Y54" s="4"/>
    </row>
    <row r="55" spans="1:25" x14ac:dyDescent="0.25">
      <c r="A55" s="1">
        <v>54</v>
      </c>
      <c r="B55" s="3">
        <v>14</v>
      </c>
      <c r="C55" s="3">
        <v>2</v>
      </c>
      <c r="D55" s="3"/>
      <c r="E55" s="3">
        <f t="shared" si="0"/>
        <v>16</v>
      </c>
      <c r="Y55" s="4"/>
    </row>
    <row r="56" spans="1:25" x14ac:dyDescent="0.25">
      <c r="A56" s="1">
        <v>55</v>
      </c>
      <c r="B56" s="3">
        <v>13</v>
      </c>
      <c r="C56" s="3">
        <v>2</v>
      </c>
      <c r="D56" s="3">
        <v>1</v>
      </c>
      <c r="E56" s="3">
        <f t="shared" si="0"/>
        <v>16</v>
      </c>
      <c r="Y56" s="4"/>
    </row>
    <row r="57" spans="1:25" x14ac:dyDescent="0.25">
      <c r="A57" s="1">
        <v>56</v>
      </c>
      <c r="B57" s="3">
        <v>11</v>
      </c>
      <c r="C57" s="3">
        <v>0</v>
      </c>
      <c r="D57" s="3">
        <v>0</v>
      </c>
      <c r="E57" s="3">
        <f t="shared" si="0"/>
        <v>11</v>
      </c>
      <c r="Y57" s="4"/>
    </row>
    <row r="58" spans="1:25" x14ac:dyDescent="0.25">
      <c r="Y58" s="4"/>
    </row>
    <row r="59" spans="1:25" x14ac:dyDescent="0.25">
      <c r="A59" t="s">
        <v>32</v>
      </c>
      <c r="B59">
        <f>SUM(B2:B57)</f>
        <v>371</v>
      </c>
      <c r="C59">
        <f>SUM(C2:C57)</f>
        <v>79</v>
      </c>
      <c r="D59">
        <f>SUM(D2:D57)</f>
        <v>10</v>
      </c>
      <c r="E59">
        <f>SUM(E2:E57)</f>
        <v>460</v>
      </c>
      <c r="Y59" s="4"/>
    </row>
    <row r="60" spans="1:25" x14ac:dyDescent="0.25">
      <c r="B60" s="4">
        <f>B59/E59</f>
        <v>0.80652173913043479</v>
      </c>
      <c r="C60" s="4">
        <f>C59/E59</f>
        <v>0.17173913043478262</v>
      </c>
      <c r="D60" s="4">
        <f>D59/E59</f>
        <v>2.1739130434782608E-2</v>
      </c>
      <c r="Y60" s="4"/>
    </row>
    <row r="61" spans="1:25" x14ac:dyDescent="0.25">
      <c r="Y61" s="4"/>
    </row>
    <row r="62" spans="1:25" x14ac:dyDescent="0.25">
      <c r="A62" t="s">
        <v>39</v>
      </c>
      <c r="B62">
        <f>SUM(B37:B57)</f>
        <v>217</v>
      </c>
      <c r="C62">
        <f>SUM(C37:C57)</f>
        <v>30</v>
      </c>
      <c r="D62">
        <f>SUM(D37:D57)</f>
        <v>9</v>
      </c>
      <c r="E62">
        <f>SUM(E37:E57)</f>
        <v>256</v>
      </c>
      <c r="Y62" s="4"/>
    </row>
    <row r="63" spans="1:25" x14ac:dyDescent="0.25">
      <c r="B63" s="4">
        <f>B62/E62</f>
        <v>0.84765625</v>
      </c>
      <c r="C63" s="4">
        <f>C62/E62</f>
        <v>0.1171875</v>
      </c>
      <c r="D63" s="4">
        <f>D62/E62</f>
        <v>3.515625E-2</v>
      </c>
      <c r="Y63" s="4"/>
    </row>
    <row r="64" spans="1:25" x14ac:dyDescent="0.25">
      <c r="Y64" s="4"/>
    </row>
    <row r="65" spans="24:25" x14ac:dyDescent="0.25">
      <c r="Y65" s="4"/>
    </row>
    <row r="66" spans="24:25" x14ac:dyDescent="0.25">
      <c r="X66">
        <f>SUM(X37:X50)</f>
        <v>237</v>
      </c>
      <c r="Y66" s="4">
        <f>X66/SUM(E37:E50)</f>
        <v>1.5389610389610389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Thomas</cp:lastModifiedBy>
  <dcterms:created xsi:type="dcterms:W3CDTF">2021-04-26T09:43:37Z</dcterms:created>
  <dcterms:modified xsi:type="dcterms:W3CDTF">2022-05-05T14:29:45Z</dcterms:modified>
</cp:coreProperties>
</file>