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xr2:uid="{00000000-000D-0000-FFFF-FFFF00000000}"/>
  </bookViews>
  <sheets>
    <sheet name="Candidates" sheetId="1" r:id="rId1"/>
    <sheet name="Openings" sheetId="2" r:id="rId2"/>
    <sheet name="Interviewers" sheetId="3" r:id="rId3"/>
  </sheets>
  <definedNames>
    <definedName name="_xlnm._FilterDatabase" localSheetId="2" hidden="1">Interviewers!$B$2</definedName>
    <definedName name="List_Interviewers">TBL_Interviewers[NAME]</definedName>
    <definedName name="List_Openings">TBL_Openings[JOB OPENING]</definedName>
    <definedName name="_xlnm.Print_Area" localSheetId="1">Openings!$A:$E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 l="1"/>
  <c r="I7" i="1"/>
  <c r="H9" i="1"/>
  <c r="I9" i="1"/>
  <c r="H8" i="1"/>
</calcChain>
</file>

<file path=xl/sharedStrings.xml><?xml version="1.0" encoding="utf-8"?>
<sst xmlns="http://schemas.openxmlformats.org/spreadsheetml/2006/main" count="76" uniqueCount="57">
  <si>
    <t>For phone screen</t>
  </si>
  <si>
    <t>For interview</t>
  </si>
  <si>
    <t>Awaiting decision</t>
  </si>
  <si>
    <t>Unsolicited</t>
  </si>
  <si>
    <t>Solicited</t>
  </si>
  <si>
    <t>Internal</t>
  </si>
  <si>
    <t>mirjamnilsson@example.com</t>
  </si>
  <si>
    <t>victorialindqvist@example.com</t>
  </si>
  <si>
    <t>augustbergqvist@example.com</t>
  </si>
  <si>
    <t>alexandermartensson@example.com</t>
  </si>
  <si>
    <t>angelicaastrom@example.com</t>
  </si>
  <si>
    <t>Victoria Lindqvist</t>
  </si>
  <si>
    <t>August Bergqvist</t>
  </si>
  <si>
    <t>Angelica Astrom</t>
  </si>
  <si>
    <t>Allan Mattsson</t>
  </si>
  <si>
    <t>Flora Berggren</t>
  </si>
  <si>
    <t>Department 1</t>
  </si>
  <si>
    <t>Department 2</t>
  </si>
  <si>
    <t>10:00 am to 12:00 pm</t>
  </si>
  <si>
    <t>For scheduling</t>
  </si>
  <si>
    <t>3:00 pm to 4:00 pm</t>
  </si>
  <si>
    <t>Seems a hard worker and with good attention to detail.</t>
  </si>
  <si>
    <t xml:space="preserve"> </t>
  </si>
  <si>
    <t>Responsible for creating original designs following company style guidelines.</t>
  </si>
  <si>
    <t>At least 2 years of work experience in designing or related field</t>
  </si>
  <si>
    <t>Creates and implements network policies.</t>
  </si>
  <si>
    <t>Junior graphic designer</t>
  </si>
  <si>
    <t>Network administrator</t>
  </si>
  <si>
    <t>3 - Good candidate</t>
  </si>
  <si>
    <t>Department head</t>
  </si>
  <si>
    <t>Department supervisor</t>
  </si>
  <si>
    <t>NAME</t>
  </si>
  <si>
    <t>DEPARTMENT</t>
  </si>
  <si>
    <t>POSITION</t>
  </si>
  <si>
    <t>AVAILABILITY</t>
  </si>
  <si>
    <t>NOTES</t>
  </si>
  <si>
    <t>JOB OPENING</t>
  </si>
  <si>
    <t>DESCRIPTION</t>
  </si>
  <si>
    <t>REQUIRED EXPERIENCE</t>
  </si>
  <si>
    <t>SALARY LEVEL</t>
  </si>
  <si>
    <t>APPLYING FOR</t>
  </si>
  <si>
    <t>STATUS</t>
  </si>
  <si>
    <t>CANDIDATE 
TYPE</t>
  </si>
  <si>
    <t>EMAIL ADDRESS</t>
  </si>
  <si>
    <t>PHONE</t>
  </si>
  <si>
    <t>PHONE SCREEN DATE</t>
  </si>
  <si>
    <t>INTERVIEW DATE</t>
  </si>
  <si>
    <t>ASSIGNED 
INTERVIEWER</t>
  </si>
  <si>
    <t>INTERVIEW 
SCORE</t>
  </si>
  <si>
    <t>INTERVIEWER FEEDBACK</t>
  </si>
  <si>
    <t xml:space="preserve"> Interviewers</t>
  </si>
  <si>
    <t>Job openings</t>
  </si>
  <si>
    <t xml:space="preserve"> Job candidates</t>
  </si>
  <si>
    <t>Miriam Nilsson</t>
  </si>
  <si>
    <t>Allan Mattson</t>
  </si>
  <si>
    <t>Alexander Martinson</t>
  </si>
  <si>
    <t>Angelica Astrum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</si>
</sst>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lt;=9999999]###\-####;\(###\)\ ###\-####"/>
    <numFmt numFmtId="165" formatCode="mm/dd/yyyy;@"/>
    <numFmt numFmtId="166" formatCode="&quot;$&quot;#,##0"/>
    <numFmt numFmtId="167" formatCode="&quot;$&quot;#,##0.00"/>
  </numFmts>
  <fonts count="9">
    <font>
      <sz val="11"/>
      <color theme="1"/>
      <name val="Tahoma"/>
      <family val="2"/>
      <scheme val="minor"/>
    </font>
    <font>
      <sz val="24"/>
      <color theme="1" tint="0.14999847407452621"/>
      <name val="Tahoma"/>
      <family val="2"/>
      <scheme val="minor"/>
    </font>
    <font>
      <sz val="10"/>
      <color theme="1" tint="0.14999847407452621"/>
      <name val="Tahoma"/>
      <family val="2"/>
      <scheme val="minor"/>
    </font>
    <font>
      <sz val="10"/>
      <color theme="1" tint="4.9989318521683403E-2"/>
      <name val="Verdana"/>
      <family val="2"/>
      <scheme val="major"/>
    </font>
    <font>
      <sz val="10"/>
      <color theme="1" tint="4.9989318521683403E-2"/>
      <name val="Tahoma"/>
      <family val="2"/>
      <scheme val="minor"/>
    </font>
    <font>
      <sz val="24"/>
      <color theme="0"/>
      <name val="Tahoma"/>
      <family val="2"/>
      <scheme val="minor"/>
    </font>
    <font>
      <b/>
      <sz val="10"/>
      <color theme="1" tint="0.249977111117893"/>
      <name val="Tahoma"/>
      <family val="2"/>
      <scheme val="minor"/>
    </font>
    <font>
      <sz val="48"/>
      <color theme="0"/>
      <name val="Tahoma (Body)"/>
    </font>
    <font>
      <b/>
      <sz val="10"/>
      <color theme="1" tint="4.9989318521683403E-2"/>
      <name val="Verdan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left" vertical="center" wrapText="1" indent="1"/>
    </xf>
    <xf numFmtId="167" fontId="2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1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" fillId="3" borderId="0" xfId="0" applyNumberFormat="1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164" fontId="1" fillId="4" borderId="0" xfId="0" applyNumberFormat="1" applyFont="1" applyFill="1" applyAlignment="1">
      <alignment horizontal="left" vertical="center" indent="1"/>
    </xf>
    <xf numFmtId="165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left" vertical="center" wrapText="1" indent="1"/>
    </xf>
    <xf numFmtId="165" fontId="2" fillId="2" borderId="0" xfId="0" applyNumberFormat="1" applyFont="1" applyFill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164" fontId="8" fillId="0" borderId="0" xfId="0" applyNumberFormat="1" applyFont="1" applyAlignment="1">
      <alignment horizontal="left" vertical="center" wrapText="1" indent="1"/>
    </xf>
    <xf numFmtId="165" fontId="8" fillId="0" borderId="0" xfId="0" applyNumberFormat="1" applyFont="1" applyAlignment="1">
      <alignment horizontal="left" vertical="center" wrapText="1" indent="1"/>
    </xf>
    <xf numFmtId="0" fontId="8" fillId="6" borderId="0" xfId="0" applyFont="1" applyFill="1" applyAlignment="1">
      <alignment horizontal="left" vertical="center" wrapText="1" indent="1"/>
    </xf>
    <xf numFmtId="166" fontId="8" fillId="6" borderId="0" xfId="0" applyNumberFormat="1" applyFont="1" applyFill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166" fontId="2" fillId="0" borderId="0" xfId="0" applyNumberFormat="1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Tahoma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7"/>
        </bottom>
      </border>
    </dxf>
    <dxf>
      <fill>
        <patternFill>
          <bgColor theme="0" tint="-4.9989318521683403E-2"/>
        </patternFill>
      </fill>
    </dxf>
    <dxf>
      <border>
        <bottom style="thin">
          <color theme="7"/>
        </bottom>
      </border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6" formatCode="&quot;$&quot;#,##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Verdana"/>
        <family val="2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4"/>
        </bottom>
      </border>
    </dxf>
    <dxf>
      <fill>
        <patternFill>
          <bgColor theme="0" tint="-4.9989318521683403E-2"/>
        </patternFill>
      </fill>
    </dxf>
    <dxf>
      <border>
        <bottom style="thin">
          <color theme="4"/>
        </bottom>
      </border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</border>
    </dxf>
    <dxf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</border>
    </dxf>
    <dxf>
      <font>
        <color auto="1"/>
      </font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4" formatCode="[&lt;=9999999]###\-####;\(###\)\ ###\-####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Verdana"/>
        <family val="2"/>
        <scheme val="major"/>
      </font>
      <alignment horizontal="left" vertical="center" textRotation="0" wrapText="1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1" tint="4.9989318521683403E-2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theme="1" tint="4.9989318521683403E-2"/>
      </font>
      <border diagonalUp="0" diagonalDown="0">
        <left/>
        <right/>
        <top/>
        <bottom style="thin">
          <color theme="5"/>
        </bottom>
        <vertical/>
        <horizontal/>
      </border>
    </dxf>
  </dxfs>
  <tableStyles count="3" defaultTableStyle="Job Candidates Tracker 1" defaultPivotStyle="PivotStyleLight16">
    <tableStyle name="Job Candidates Tracker 1" pivot="0" count="7" xr9:uid="{00000000-0011-0000-FFFF-FFFF00000000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 Style 6" pivot="0" count="4" xr9:uid="{4D74D9BD-2EB2-7941-839E-EB95F99EDB87}">
      <tableStyleElement type="wholeTable" dxfId="18"/>
      <tableStyleElement type="headerRow" dxfId="21"/>
      <tableStyleElement type="totalRow" dxfId="20"/>
      <tableStyleElement type="firstRowStripe" dxfId="19"/>
    </tableStyle>
    <tableStyle name="Table Style 8" pivot="0" count="4" xr9:uid="{E22332C0-4EAD-BF48-9662-8DF7DE963A70}">
      <tableStyleElement type="wholeTable" dxfId="7"/>
      <tableStyleElement type="headerRow" dxfId="10"/>
      <tableStyleElement type="total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Candidates" displayName="TBL_Candidates" ref="B4:L9" totalsRowShown="0" headerRowDxfId="41" dataDxfId="40">
  <autoFilter ref="B4:L9" xr:uid="{00000000-000C-0000-FFFF-FFFF00000000}"/>
  <tableColumns count="11">
    <tableColumn id="1" xr3:uid="{00000000-0010-0000-0000-000001000000}" name="NAME" dataDxfId="39"/>
    <tableColumn id="2" xr3:uid="{00000000-0010-0000-0000-000002000000}" name="APPLYING FOR" dataDxfId="38"/>
    <tableColumn id="3" xr3:uid="{00000000-0010-0000-0000-000003000000}" name="STATUS" dataDxfId="37"/>
    <tableColumn id="10" xr3:uid="{00000000-0010-0000-0000-00000A000000}" name="CANDIDATE _x000a_TYPE" dataDxfId="36"/>
    <tableColumn id="4" xr3:uid="{00000000-0010-0000-0000-000004000000}" name="EMAIL ADDRESS" dataDxfId="35"/>
    <tableColumn id="5" xr3:uid="{00000000-0010-0000-0000-000005000000}" name="PHONE" dataDxfId="34"/>
    <tableColumn id="6" xr3:uid="{00000000-0010-0000-0000-000006000000}" name="PHONE SCREEN DATE" dataDxfId="33"/>
    <tableColumn id="11" xr3:uid="{00000000-0010-0000-0000-00000B000000}" name="INTERVIEW DATE" dataDxfId="32"/>
    <tableColumn id="7" xr3:uid="{00000000-0010-0000-0000-000007000000}" name="ASSIGNED _x000a_INTERVIEWER" dataDxfId="31"/>
    <tableColumn id="8" xr3:uid="{00000000-0010-0000-0000-000008000000}" name="INTERVIEW _x000a_SCORE" dataDxfId="30"/>
    <tableColumn id="9" xr3:uid="{00000000-0010-0000-0000-000009000000}" name="INTERVIEWER FEEDBACK" dataDxfId="29"/>
  </tableColumns>
  <tableStyleInfo name="Job Candidates Tracker 1" showFirstColumn="0" showLastColumn="0" showRowStripes="1" showColumnStripes="0"/>
  <extLst>
    <ext xmlns:x14="http://schemas.microsoft.com/office/spreadsheetml/2009/9/main" uri="{504A1905-F514-4f6f-8877-14C23A59335A}">
      <x14:table altText="Table of Candidates" altTextSummary="Table containing job candidates and their corresponding detail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_Openings" displayName="TBL_Openings" ref="B4:F6" totalsRowShown="0" headerRowDxfId="17" dataDxfId="16">
  <autoFilter ref="B4:F6" xr:uid="{00000000-0009-0000-0100-000003000000}"/>
  <tableColumns count="5">
    <tableColumn id="1" xr3:uid="{00000000-0010-0000-0100-000001000000}" name="JOB OPENING" dataDxfId="15"/>
    <tableColumn id="2" xr3:uid="{00000000-0010-0000-0100-000002000000}" name="DESCRIPTION" dataDxfId="14"/>
    <tableColumn id="3" xr3:uid="{00000000-0010-0000-0100-000003000000}" name="REQUIRED EXPERIENCE" dataDxfId="13"/>
    <tableColumn id="4" xr3:uid="{00000000-0010-0000-0100-000004000000}" name="SALARY LEVEL" dataDxfId="12"/>
    <tableColumn id="5" xr3:uid="{00000000-0010-0000-0100-000005000000}" name="NOTES" dataDxfId="11"/>
  </tableColumns>
  <tableStyleInfo name="Table Style 6" showFirstColumn="0" showLastColumn="0" showRowStripes="1" showColumnStripes="0"/>
  <extLst>
    <ext xmlns:x14="http://schemas.microsoft.com/office/spreadsheetml/2009/9/main" uri="{504A1905-F514-4f6f-8877-14C23A59335A}">
      <x14:table altText="Table of Openings" altTextSummary="Table containing job openings and its corresponding details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Interviewers" displayName="TBL_Interviewers" ref="B4:F7" totalsRowShown="0" headerRowDxfId="6" dataDxfId="5">
  <autoFilter ref="B4:F7" xr:uid="{00000000-0009-0000-0100-000002000000}"/>
  <tableColumns count="5">
    <tableColumn id="1" xr3:uid="{00000000-0010-0000-0200-000001000000}" name="NAME" dataDxfId="4"/>
    <tableColumn id="2" xr3:uid="{00000000-0010-0000-0200-000002000000}" name="DEPARTMENT" dataDxfId="3"/>
    <tableColumn id="3" xr3:uid="{00000000-0010-0000-0200-000003000000}" name="POSITION" dataDxfId="2"/>
    <tableColumn id="4" xr3:uid="{00000000-0010-0000-0200-000004000000}" name="AVAILABILITY" dataDxfId="1"/>
    <tableColumn id="5" xr3:uid="{00000000-0010-0000-0200-000005000000}" name="NOTES" dataDxfId="0"/>
  </tableColumns>
  <tableStyleInfo name="Table Style 8" showFirstColumn="0" showLastColumn="0" showRowStripes="1" showColumnStripes="0"/>
  <extLst>
    <ext xmlns:x14="http://schemas.microsoft.com/office/spreadsheetml/2009/9/main" uri="{504A1905-F514-4f6f-8877-14C23A59335A}">
      <x14:table altText="Table of Interviewers" altTextSummary="Table containing interviewers and their corresponding information"/>
    </ext>
  </extLst>
</table>
</file>

<file path=xl/theme/theme11.xml><?xml version="1.0" encoding="utf-8"?>
<a:theme xmlns:a="http://schemas.openxmlformats.org/drawingml/2006/main" name="Office Theme">
  <a:themeElements>
    <a:clrScheme name="Custom 6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FDDF8"/>
      </a:accent1>
      <a:accent2>
        <a:srgbClr val="FF7F65"/>
      </a:accent2>
      <a:accent3>
        <a:srgbClr val="A5A5A5"/>
      </a:accent3>
      <a:accent4>
        <a:srgbClr val="E2E169"/>
      </a:accent4>
      <a:accent5>
        <a:srgbClr val="4472C4"/>
      </a:accent5>
      <a:accent6>
        <a:srgbClr val="85F6A9"/>
      </a:accent6>
      <a:hlink>
        <a:srgbClr val="0563C1"/>
      </a:hlink>
      <a:folHlink>
        <a:srgbClr val="954F72"/>
      </a:folHlink>
    </a:clrScheme>
    <a:fontScheme name="Custom 75">
      <a:majorFont>
        <a:latin typeface="Verdan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B1:M9"/>
  <sheetViews>
    <sheetView showGridLines="0" tabSelected="1" zoomScaleNormal="100" workbookViewId="0"/>
  </sheetViews>
  <sheetFormatPr defaultColWidth="9" defaultRowHeight="21" customHeight="1"/>
  <cols>
    <col min="1" max="1" width="1.796875" style="8" customWidth="1"/>
    <col min="2" max="2" width="18.796875" style="6" customWidth="1"/>
    <col min="3" max="3" width="21.5" style="6" customWidth="1"/>
    <col min="4" max="5" width="18.796875" style="6" customWidth="1"/>
    <col min="6" max="6" width="35.796875" style="6" customWidth="1"/>
    <col min="7" max="7" width="18.796875" style="7" customWidth="1"/>
    <col min="8" max="8" width="20.19921875" style="9" customWidth="1"/>
    <col min="9" max="9" width="22" style="9" customWidth="1"/>
    <col min="10" max="10" width="18.796875" style="6" customWidth="1"/>
    <col min="11" max="11" width="15" style="6" customWidth="1"/>
    <col min="12" max="12" width="35.796875" style="6" customWidth="1"/>
    <col min="13" max="13" width="1.796875" style="8" customWidth="1"/>
    <col min="14" max="16" width="9" style="8" customWidth="1"/>
    <col min="17" max="16384" width="9" style="8"/>
  </cols>
  <sheetData>
    <row r="1" spans="2:13" ht="9" customHeight="1">
      <c r="M1" s="3" t="s">
        <v>22</v>
      </c>
    </row>
    <row r="2" spans="2:13" s="13" customFormat="1" ht="85.95" customHeight="1">
      <c r="B2" s="33" t="s">
        <v>52</v>
      </c>
      <c r="C2" s="34"/>
      <c r="D2" s="34"/>
      <c r="E2" s="34"/>
      <c r="F2" s="21"/>
      <c r="G2" s="22"/>
      <c r="H2" s="23"/>
      <c r="I2" s="23"/>
      <c r="J2" s="21"/>
      <c r="K2" s="21"/>
      <c r="L2" s="21"/>
    </row>
    <row r="3" spans="2:13" ht="34.049999999999997" customHeight="1"/>
    <row r="4" spans="2:13" s="17" customFormat="1" ht="31.95" customHeight="1">
      <c r="B4" s="27" t="s">
        <v>31</v>
      </c>
      <c r="C4" s="39" t="s">
        <v>40</v>
      </c>
      <c r="D4" s="27" t="s">
        <v>41</v>
      </c>
      <c r="E4" s="27" t="s">
        <v>42</v>
      </c>
      <c r="F4" s="27" t="s">
        <v>43</v>
      </c>
      <c r="G4" s="28" t="s">
        <v>44</v>
      </c>
      <c r="H4" s="29" t="s">
        <v>45</v>
      </c>
      <c r="I4" s="29" t="s">
        <v>46</v>
      </c>
      <c r="J4" s="27" t="s">
        <v>47</v>
      </c>
      <c r="K4" s="27" t="s">
        <v>48</v>
      </c>
      <c r="L4" s="27" t="s">
        <v>49</v>
      </c>
    </row>
    <row r="5" spans="2:13" ht="31.95" customHeight="1">
      <c r="B5" s="6" t="s">
        <v>53</v>
      </c>
      <c r="C5" s="6" t="s">
        <v>26</v>
      </c>
      <c r="D5" s="6" t="s">
        <v>0</v>
      </c>
      <c r="E5" s="6" t="s">
        <v>3</v>
      </c>
      <c r="F5" s="6" t="s">
        <v>6</v>
      </c>
      <c r="G5" s="7">
        <v>2025550100</v>
      </c>
      <c r="H5" s="25">
        <f ca="1">TODAY()-1</f>
        <v>44892</v>
      </c>
      <c r="I5" s="25"/>
      <c r="J5" s="6" t="s">
        <v>15</v>
      </c>
    </row>
    <row r="6" spans="2:13" ht="31.95" customHeight="1">
      <c r="B6" s="6" t="s">
        <v>11</v>
      </c>
      <c r="C6" s="6" t="s">
        <v>26</v>
      </c>
      <c r="D6" s="6" t="s">
        <v>0</v>
      </c>
      <c r="E6" s="6" t="s">
        <v>3</v>
      </c>
      <c r="F6" s="6" t="s">
        <v>7</v>
      </c>
      <c r="G6" s="7">
        <v>2025550110</v>
      </c>
      <c r="H6" s="26">
        <f ca="1">TODAY()</f>
        <v>44893</v>
      </c>
      <c r="I6" s="25"/>
      <c r="J6" s="6" t="s">
        <v>15</v>
      </c>
    </row>
    <row r="7" spans="2:13" ht="31.95" customHeight="1">
      <c r="B7" s="6" t="s">
        <v>12</v>
      </c>
      <c r="C7" s="6" t="s">
        <v>27</v>
      </c>
      <c r="D7" s="6" t="s">
        <v>1</v>
      </c>
      <c r="E7" s="6" t="s">
        <v>4</v>
      </c>
      <c r="F7" s="6" t="s">
        <v>8</v>
      </c>
      <c r="G7" s="7">
        <v>2025550120</v>
      </c>
      <c r="H7" s="25">
        <f ca="1">TODAY()-7</f>
        <v>44886</v>
      </c>
      <c r="I7" s="26">
        <f ca="1">TODAY()</f>
        <v>44893</v>
      </c>
      <c r="J7" s="6" t="s">
        <v>54</v>
      </c>
    </row>
    <row r="8" spans="2:13" ht="31.95" customHeight="1">
      <c r="B8" s="6" t="s">
        <v>55</v>
      </c>
      <c r="C8" s="6" t="s">
        <v>27</v>
      </c>
      <c r="D8" s="6" t="s">
        <v>1</v>
      </c>
      <c r="E8" s="6" t="s">
        <v>4</v>
      </c>
      <c r="F8" s="6" t="s">
        <v>9</v>
      </c>
      <c r="G8" s="7">
        <v>2025550130</v>
      </c>
      <c r="H8" s="25">
        <f ca="1">TODAY()-2</f>
        <v>44891</v>
      </c>
      <c r="I8" s="25"/>
      <c r="J8" s="6" t="s">
        <v>54</v>
      </c>
    </row>
    <row r="9" spans="2:13" ht="31.95" customHeight="1">
      <c r="B9" s="6" t="s">
        <v>56</v>
      </c>
      <c r="C9" s="6" t="s">
        <v>27</v>
      </c>
      <c r="D9" s="6" t="s">
        <v>2</v>
      </c>
      <c r="E9" s="6" t="s">
        <v>5</v>
      </c>
      <c r="F9" s="6" t="s">
        <v>10</v>
      </c>
      <c r="G9" s="7">
        <v>2025550140</v>
      </c>
      <c r="H9" s="25">
        <f ca="1">TODAY()-9</f>
        <v>44884</v>
      </c>
      <c r="I9" s="25">
        <f ca="1">TODAY()-2</f>
        <v>44891</v>
      </c>
      <c r="J9" s="6" t="s">
        <v>56</v>
      </c>
      <c r="K9" s="6" t="s">
        <v>28</v>
      </c>
      <c r="L9" s="6" t="s">
        <v>21</v>
      </c>
    </row>
  </sheetData>
  <mergeCells count="1">
    <mergeCell ref="B2:E2"/>
  </mergeCells>
  <conditionalFormatting sqref="H5:H9">
    <cfRule type="expression" dxfId="28" priority="9">
      <formula>AND(H5&lt;&gt;"",$D5="For phone screen",H5&lt;=TODAY())</formula>
    </cfRule>
  </conditionalFormatting>
  <conditionalFormatting sqref="I5:I9">
    <cfRule type="expression" dxfId="27" priority="7">
      <formula>AND(I5&lt;&gt;"",$D5="For interview",I5&lt;=TODAY())</formula>
    </cfRule>
  </conditionalFormatting>
  <conditionalFormatting sqref="D5:D9">
    <cfRule type="cellIs" dxfId="26" priority="2" stopIfTrue="1" operator="equal">
      <formula>"For phone screen"</formula>
    </cfRule>
    <cfRule type="cellIs" dxfId="25" priority="3" stopIfTrue="1" operator="equal">
      <formula>"For interview"</formula>
    </cfRule>
    <cfRule type="cellIs" dxfId="24" priority="4" stopIfTrue="1" operator="equal">
      <formula>"Awaiting decision"</formula>
    </cfRule>
    <cfRule type="cellIs" dxfId="23" priority="5" stopIfTrue="1" operator="equal">
      <formula>"Hired"</formula>
    </cfRule>
    <cfRule type="top10" dxfId="22" priority="1" rank="10"/>
  </conditionalFormatting>
  <dataValidations count="6">
    <dataValidation type="list" allowBlank="1" showInputMessage="1" showErrorMessage="1" sqref="D5:D9" xr:uid="{00000000-0002-0000-0000-000000000000}">
      <formula1>"For phone screen, For interview, Awaiting decision, Hired"</formula1>
    </dataValidation>
    <dataValidation type="list" allowBlank="1" showInputMessage="1" showErrorMessage="1" sqref="E5:E9" xr:uid="{00000000-0002-0000-0000-000001000000}">
      <formula1>"Unsolicited, Solicited, Internal"</formula1>
    </dataValidation>
    <dataValidation type="list" allowBlank="1" showInputMessage="1" sqref="J5:J9" xr:uid="{00000000-0002-0000-0000-000002000000}">
      <formula1>List_Interviewers</formula1>
    </dataValidation>
    <dataValidation type="list" allowBlank="1" showInputMessage="1" showErrorMessage="1" sqref="K5:K9" xr:uid="{00000000-0002-0000-0000-000003000000}">
      <formula1>"1 - Not acceptable, 2 - Acceptable, 3 - Good candidate, 4 - Excellent candidate"</formula1>
    </dataValidation>
    <dataValidation type="list" allowBlank="1" showInputMessage="1" showErrorMessage="1" sqref="C5:C9" xr:uid="{00000000-0002-0000-0000-000004000000}">
      <formula1>List_Openings</formula1>
    </dataValidation>
    <dataValidation allowBlank="1" showInputMessage="1" showErrorMessage="1" promptTitle="Job Candidates Tracker" prompt="Track job candidates using this template._x000a__x000a_Edit Status options from the Data Validation tool in Data ribbon._x000a__x000a_Enter job candidate details in this worksheet. Enter job opening details and interviewer details in the next worksheets." sqref="A1" xr:uid="{00000000-0002-0000-0000-000005000000}"/>
  </dataValidations>
  <pageMargins left="0.3" right="0.3" top="0.5" bottom="0.5" header="0.3" footer="0.3"/>
  <pageSetup fitToHeight="0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B1:H12"/>
  <sheetViews>
    <sheetView showGridLines="0" workbookViewId="0"/>
  </sheetViews>
  <sheetFormatPr defaultColWidth="9" defaultRowHeight="42" customHeight="1"/>
  <cols>
    <col min="1" max="1" width="1.796875" style="6" customWidth="1"/>
    <col min="2" max="2" width="22.5" style="6" customWidth="1"/>
    <col min="3" max="4" width="41.19921875" style="6" customWidth="1"/>
    <col min="5" max="5" width="19.19921875" style="11" customWidth="1"/>
    <col min="6" max="6" width="41.19921875" style="6" customWidth="1"/>
    <col min="7" max="7" width="1.796875" style="6" customWidth="1"/>
    <col min="8" max="10" width="9" style="6" customWidth="1"/>
    <col min="11" max="16384" width="9" style="6"/>
  </cols>
  <sheetData>
    <row r="1" spans="2:8" ht="9" customHeight="1">
      <c r="G1" s="6" t="s">
        <v>22</v>
      </c>
    </row>
    <row r="2" spans="2:8" s="13" customFormat="1" ht="86.25" customHeight="1">
      <c r="B2" s="35" t="s">
        <v>51</v>
      </c>
      <c r="C2" s="36"/>
      <c r="D2" s="36"/>
      <c r="E2" s="19"/>
      <c r="F2" s="20"/>
      <c r="G2" s="14"/>
      <c r="H2" s="15"/>
    </row>
    <row r="3" spans="2:8" ht="34.049999999999997" customHeight="1"/>
    <row r="4" spans="2:8" s="16" customFormat="1" ht="31.95" customHeight="1">
      <c r="B4" s="30" t="s">
        <v>36</v>
      </c>
      <c r="C4" s="30" t="s">
        <v>37</v>
      </c>
      <c r="D4" s="30" t="s">
        <v>38</v>
      </c>
      <c r="E4" s="31" t="s">
        <v>39</v>
      </c>
      <c r="F4" s="30" t="s">
        <v>35</v>
      </c>
    </row>
    <row r="5" spans="2:8" ht="31.95" customHeight="1">
      <c r="B5" s="6" t="s">
        <v>26</v>
      </c>
      <c r="C5" s="6" t="s">
        <v>23</v>
      </c>
      <c r="D5" s="6" t="s">
        <v>24</v>
      </c>
      <c r="E5" s="11">
        <v>75000</v>
      </c>
    </row>
    <row r="6" spans="2:8" ht="31.95" customHeight="1">
      <c r="B6" s="40" t="s">
        <v>27</v>
      </c>
      <c r="C6" s="40" t="s">
        <v>25</v>
      </c>
      <c r="D6" s="40"/>
      <c r="E6" s="41">
        <v>95000</v>
      </c>
      <c r="F6" s="40"/>
    </row>
    <row r="7" spans="2:8" ht="42" customHeight="1">
      <c r="B7" s="40"/>
      <c r="C7" s="40"/>
      <c r="D7" s="40"/>
      <c r="E7" s="41"/>
      <c r="F7" s="40"/>
    </row>
    <row r="12" spans="2:8" ht="42" customHeight="1">
      <c r="E12" s="12"/>
    </row>
  </sheetData>
  <mergeCells count="1">
    <mergeCell ref="B2:D2"/>
  </mergeCells>
  <dataValidations count="6">
    <dataValidation allowBlank="1" showInputMessage="1" showErrorMessage="1" prompt="Enter job opening details in this worksheet" sqref="A1" xr:uid="{00000000-0002-0000-0100-000000000000}"/>
    <dataValidation allowBlank="1" showInputMessage="1" showErrorMessage="1" prompt="Enter name of job opening in this column under this heading" sqref="B4" xr:uid="{00000000-0002-0000-0100-000001000000}"/>
    <dataValidation allowBlank="1" showInputMessage="1" showErrorMessage="1" prompt="Enter job description in this column under this heading" sqref="C4" xr:uid="{00000000-0002-0000-0100-000002000000}"/>
    <dataValidation allowBlank="1" showInputMessage="1" showErrorMessage="1" prompt="Enter required experience in this column under this heading" sqref="D4" xr:uid="{00000000-0002-0000-0100-000003000000}"/>
    <dataValidation allowBlank="1" showInputMessage="1" showErrorMessage="1" prompt="Enter salary level in this column under this heading" sqref="E4" xr:uid="{00000000-0002-0000-0100-000004000000}"/>
    <dataValidation allowBlank="1" showInputMessage="1" showErrorMessage="1" prompt="Enter notes in this column under this heading" sqref="F4" xr:uid="{00000000-0002-0000-0100-000005000000}"/>
  </dataValidations>
  <pageMargins left="0.3" right="0.3" top="0.5" bottom="0.5" header="0.3" footer="0.3"/>
  <pageSetup orientation="landscape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B1:H10"/>
  <sheetViews>
    <sheetView showGridLines="0" workbookViewId="0"/>
  </sheetViews>
  <sheetFormatPr defaultColWidth="9" defaultRowHeight="21" customHeight="1"/>
  <cols>
    <col min="1" max="1" width="1.796875" style="2" customWidth="1"/>
    <col min="2" max="5" width="22.5" style="2" customWidth="1"/>
    <col min="6" max="6" width="30.5" style="2" customWidth="1"/>
    <col min="7" max="7" width="1.69921875" style="2" customWidth="1"/>
    <col min="8" max="10" width="9" style="2" customWidth="1"/>
    <col min="11" max="16384" width="9" style="2"/>
  </cols>
  <sheetData>
    <row r="1" spans="2:8" ht="9" customHeight="1">
      <c r="G1" s="10" t="s">
        <v>22</v>
      </c>
    </row>
    <row r="2" spans="2:8" s="1" customFormat="1" ht="86.25" customHeight="1">
      <c r="B2" s="37" t="s">
        <v>50</v>
      </c>
      <c r="C2" s="38"/>
      <c r="D2" s="38"/>
      <c r="E2" s="38"/>
      <c r="F2" s="24"/>
      <c r="G2" s="4"/>
      <c r="H2" s="5"/>
    </row>
    <row r="3" spans="2:8" ht="34.049999999999997" customHeight="1"/>
    <row r="4" spans="2:8" s="18" customFormat="1" ht="31.95" customHeight="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8" ht="31.95" customHeight="1">
      <c r="B5" s="8" t="s">
        <v>13</v>
      </c>
      <c r="C5" s="8" t="s">
        <v>16</v>
      </c>
      <c r="D5" s="8" t="s">
        <v>29</v>
      </c>
      <c r="E5" s="8" t="s">
        <v>19</v>
      </c>
      <c r="F5" s="8"/>
    </row>
    <row r="6" spans="2:8" ht="31.95" customHeight="1">
      <c r="B6" s="8" t="s">
        <v>14</v>
      </c>
      <c r="C6" s="8" t="s">
        <v>16</v>
      </c>
      <c r="D6" s="8" t="s">
        <v>30</v>
      </c>
      <c r="E6" s="8" t="s">
        <v>18</v>
      </c>
      <c r="F6" s="8"/>
    </row>
    <row r="7" spans="2:8" ht="31.95" customHeight="1">
      <c r="B7" s="42" t="s">
        <v>15</v>
      </c>
      <c r="C7" s="42" t="s">
        <v>17</v>
      </c>
      <c r="D7" s="42" t="s">
        <v>29</v>
      </c>
      <c r="E7" s="42" t="s">
        <v>20</v>
      </c>
      <c r="F7" s="42"/>
    </row>
    <row r="8" spans="2:8" ht="21" customHeight="1">
      <c r="B8" s="43"/>
      <c r="C8" s="43"/>
      <c r="D8" s="43"/>
      <c r="E8" s="43"/>
      <c r="F8" s="43"/>
    </row>
    <row r="9" spans="2:8" ht="21" customHeight="1">
      <c r="B9" s="43"/>
      <c r="C9" s="43"/>
      <c r="D9" s="43"/>
      <c r="E9" s="43"/>
      <c r="F9" s="43"/>
    </row>
    <row r="10" spans="2:8" ht="21" customHeight="1">
      <c r="B10" s="43"/>
      <c r="C10" s="43"/>
      <c r="D10" s="43"/>
      <c r="E10" s="43"/>
      <c r="F10" s="43"/>
    </row>
  </sheetData>
  <mergeCells count="1">
    <mergeCell ref="B2:E2"/>
  </mergeCells>
  <dataValidations count="6">
    <dataValidation allowBlank="1" showInputMessage="1" showErrorMessage="1" prompt="Enter interviewer details in this worksheet" sqref="A1" xr:uid="{00000000-0002-0000-0200-000000000000}"/>
    <dataValidation allowBlank="1" showInputMessage="1" showErrorMessage="1" prompt="Enter interviewer names in this column under this heading" sqref="B4" xr:uid="{00000000-0002-0000-0200-000001000000}"/>
    <dataValidation allowBlank="1" showInputMessage="1" showErrorMessage="1" prompt="Enter department in this column under this heading" sqref="C4" xr:uid="{00000000-0002-0000-0200-000002000000}"/>
    <dataValidation allowBlank="1" showInputMessage="1" showErrorMessage="1" prompt="Enter position in this column under this heading" sqref="D4" xr:uid="{00000000-0002-0000-0200-000003000000}"/>
    <dataValidation allowBlank="1" showInputMessage="1" showErrorMessage="1" prompt="Enter availability in this column under this heading" sqref="E4" xr:uid="{00000000-0002-0000-0200-000004000000}"/>
    <dataValidation allowBlank="1" showInputMessage="1" showErrorMessage="1" prompt="Enter notes in this column under this heading" sqref="F4" xr:uid="{00000000-0002-0000-0200-000005000000}"/>
  </dataValidations>
  <pageMargins left="0.3" right="0.3" top="0.5" bottom="0.5" header="0.3" footer="0.3"/>
  <pageSetup orientation="landscape" r:id="rId1"/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2C9FC0C1-2F4E-4461-B9A4-D7296A32F7C1}"/>
</file>

<file path=customXml/itemProps23.xml><?xml version="1.0" encoding="utf-8"?>
<ds:datastoreItem xmlns:ds="http://schemas.openxmlformats.org/officeDocument/2006/customXml" ds:itemID="{DF40B5F8-8372-40CB-8EDD-28B16C332AC4}"/>
</file>

<file path=customXml/itemProps32.xml><?xml version="1.0" encoding="utf-8"?>
<ds:datastoreItem xmlns:ds="http://schemas.openxmlformats.org/officeDocument/2006/customXml" ds:itemID="{6CAA2277-2DCE-450C-9AE0-8D34030DA4F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TM11548121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ap:HeadingPairs>
  <ap:TitlesOfParts>
    <vt:vector baseType="lpstr" size="6">
      <vt:lpstr>Candidates</vt:lpstr>
      <vt:lpstr>Openings</vt:lpstr>
      <vt:lpstr>Interviewers</vt:lpstr>
      <vt:lpstr>List_Interviewers</vt:lpstr>
      <vt:lpstr>List_Openings</vt:lpstr>
      <vt:lpstr>Openings!Print_Area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2022-11-28T06:46:40Z</dcterms:created>
  <dcterms:modified xsi:type="dcterms:W3CDTF">2022-11-28T06:46:43Z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