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81.xml" ContentType="application/vnd.openxmlformats-officedocument.spreadsheetml.worksheet+xml"/>
  <Override PartName="/xl/tables/table71.xml" ContentType="application/vnd.openxmlformats-officedocument.spreadsheetml.table+xml"/>
  <Override PartName="/customXml/item1.xml" ContentType="application/xml"/>
  <Override PartName="/customXml/itemProps11.xml" ContentType="application/vnd.openxmlformats-officedocument.customXmlProperties+xml"/>
  <Override PartName="/xl/worksheets/sheet32.xml" ContentType="application/vnd.openxmlformats-officedocument.spreadsheetml.worksheet+xml"/>
  <Override PartName="/xl/tables/table22.xml" ContentType="application/vnd.openxmlformats-officedocument.spreadsheetml.table+xml"/>
  <Override PartName="/xl/worksheets/sheet73.xml" ContentType="application/vnd.openxmlformats-officedocument.spreadsheetml.worksheet+xml"/>
  <Override PartName="/xl/tables/table63.xml" ContentType="application/vnd.openxmlformats-officedocument.spreadsheetml.table+xml"/>
  <Override PartName="/xl/calcChain.xml" ContentType="application/vnd.openxmlformats-officedocument.spreadsheetml.calcChain+xml"/>
  <Override PartName="/xl/worksheets/sheet2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worksheets/sheet66.xml" ContentType="application/vnd.openxmlformats-officedocument.spreadsheetml.worksheet+xml"/>
  <Override PartName="/xl/tables/table55.xml" ContentType="application/vnd.openxmlformats-officedocument.spreadsheetml.table+xml"/>
  <Override PartName="/xl/sharedStrings.xml" ContentType="application/vnd.openxmlformats-officedocument.spreadsheetml.sharedStrings+xml"/>
  <Override PartName="/xl/worksheets/sheet57.xml" ContentType="application/vnd.openxmlformats-officedocument.spreadsheetml.worksheet+xml"/>
  <Override PartName="/xl/tables/table46.xml" ContentType="application/vnd.openxmlformats-officedocument.spreadsheetml.table+xml"/>
  <Override PartName="/customXml/item32.xml" ContentType="application/xml"/>
  <Override PartName="/customXml/itemProps32.xml" ContentType="application/vnd.openxmlformats-officedocument.customXmlProperties+xml"/>
  <Override PartName="/xl/styles.xml" ContentType="application/vnd.openxmlformats-officedocument.spreadsheetml.styles+xml"/>
  <Override PartName="/xl/worksheets/sheet48.xml" ContentType="application/vnd.openxmlformats-officedocument.spreadsheetml.worksheet+xml"/>
  <Override PartName="/xl/tables/table37.xml" ContentType="application/vnd.openxmlformats-officedocument.spreadsheetml.table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bookViews>
    <workbookView xWindow="-108" yWindow="-108" windowWidth="23256" windowHeight="12720" tabRatio="916" xr2:uid="{00000000-000D-0000-FFFF-FFFF00000000}"/>
  </bookViews>
  <sheets>
    <sheet name="Directions" sheetId="4" r:id="rId1"/>
    <sheet name="Routine regulars" sheetId="1" r:id="rId2"/>
    <sheet name="Occasional acquaintances" sheetId="5" r:id="rId3"/>
    <sheet name="Potential prospects" sheetId="6" r:id="rId4"/>
    <sheet name="Q1 Networking plan" sheetId="7" r:id="rId5"/>
    <sheet name="Q2 Networking plan" sheetId="8" r:id="rId6"/>
    <sheet name="Q3 Networking plan" sheetId="9" r:id="rId7"/>
    <sheet name="Q4 Networking plan" sheetId="10" r:id="rId8"/>
  </sheets>
  <definedNames>
    <definedName name="_xlnm.Print_Titles" localSheetId="2">'Occasional acquaintances'!$1:$3</definedName>
    <definedName name="_xlnm.Print_Titles" localSheetId="3">'Potential prospects'!$1:$3</definedName>
    <definedName name="_xlnm.Print_Titles" localSheetId="4">'Q1 Networking plan'!$1:$1</definedName>
    <definedName name="_xlnm.Print_Titles" localSheetId="5">'Q2 Networking plan'!$1:$1</definedName>
    <definedName name="_xlnm.Print_Titles" localSheetId="6">'Q3 Networking plan'!$1:$1</definedName>
    <definedName name="_xlnm.Print_Titles" localSheetId="7">'Q4 Networking plan'!$1:$1</definedName>
    <definedName name="_xlnm.Print_Titles" localSheetId="1">'Routine regulars'!$1:$3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0" l="1"/>
  <c r="D16" i="10"/>
  <c r="D15" i="10"/>
  <c r="B15" i="10"/>
  <c r="D17" i="9"/>
  <c r="D16" i="9"/>
  <c r="D15" i="9"/>
  <c r="B15" i="9"/>
  <c r="D17" i="8"/>
  <c r="D16" i="8"/>
  <c r="D15" i="8"/>
  <c r="B15" i="8"/>
  <c r="D15" i="7" l="1"/>
  <c r="D16" i="7"/>
  <c r="D17" i="7"/>
  <c r="B15" i="7"/>
  <c r="F7" i="6"/>
  <c r="F6" i="6"/>
  <c r="F5" i="6"/>
  <c r="F4" i="6"/>
  <c r="F7" i="5"/>
  <c r="F6" i="5"/>
  <c r="F5" i="5"/>
  <c r="F4" i="5"/>
  <c r="F6" i="1"/>
  <c r="F7" i="1" l="1"/>
  <c r="F4" i="1"/>
  <c r="F5" i="1"/>
</calcChain>
</file>

<file path=xl/sharedStrings.xml><?xml version="1.0" encoding="utf-8"?>
<sst xmlns="http://schemas.openxmlformats.org/spreadsheetml/2006/main" count="183" uniqueCount="68">
  <si>
    <t>Name</t>
  </si>
  <si>
    <t>Company</t>
  </si>
  <si>
    <t>Notes</t>
  </si>
  <si>
    <t>Done</t>
  </si>
  <si>
    <t>Trade show 2010</t>
  </si>
  <si>
    <t>Ask about daughter Sandy and how remodel is going. Has distaste for large groups and spicy food.</t>
  </si>
  <si>
    <t>NO</t>
  </si>
  <si>
    <t>YES</t>
  </si>
  <si>
    <t>Company Name</t>
  </si>
  <si>
    <t>Location</t>
  </si>
  <si>
    <t>Put in any notes you want to remember about this person; where you met, what you talked about, what you want to bring up next time you speak, etc.</t>
  </si>
  <si>
    <t>Vacation in Vermont 2016</t>
  </si>
  <si>
    <t>Adventure Works</t>
  </si>
  <si>
    <t>Handy for both hiring contact as well as marketing questions</t>
  </si>
  <si>
    <t>Freelancer</t>
  </si>
  <si>
    <t>Son's graduation 2016</t>
  </si>
  <si>
    <t>Recent grad - very skilled. May be useful for future clients.</t>
  </si>
  <si>
    <t xml:space="preserve">Job title
Email address
Phone number
Website
Social profile links
</t>
  </si>
  <si>
    <t>Directions</t>
  </si>
  <si>
    <r>
      <rPr>
        <b/>
        <sz val="13"/>
        <color theme="1" tint="0.34998626667073579"/>
        <rFont val="Arial"/>
        <family val="2"/>
        <scheme val="minor"/>
      </rPr>
      <t>1.</t>
    </r>
    <r>
      <rPr>
        <sz val="13"/>
        <color theme="1" tint="0.34998626667073579"/>
        <rFont val="Arial"/>
        <family val="2"/>
        <scheme val="minor"/>
      </rPr>
      <t xml:space="preserve"> Decide which category your contact falls into:</t>
    </r>
  </si>
  <si>
    <t>Red</t>
  </si>
  <si>
    <t>Yellow</t>
  </si>
  <si>
    <t>Green</t>
  </si>
  <si>
    <t>1-3 days away</t>
  </si>
  <si>
    <t>4-7 days away</t>
  </si>
  <si>
    <t>8-14+ days away</t>
  </si>
  <si>
    <t>1-7 days away</t>
  </si>
  <si>
    <t>8-45 days away</t>
  </si>
  <si>
    <t>46-90+ days away</t>
  </si>
  <si>
    <t>1-14 days away</t>
  </si>
  <si>
    <t>15-60 days away</t>
  </si>
  <si>
    <t>60-120+ days away</t>
  </si>
  <si>
    <t>Write out how you plan to expand your network this quarter (i.e., make more phone calls, travel more, etc.). Then every time you get a new contact, change the Actual Contacts Made number to keep track and see how close you're getting to your goal.</t>
  </si>
  <si>
    <t>1. Make more phone calls</t>
  </si>
  <si>
    <t>2. Travel more</t>
  </si>
  <si>
    <t>Deadline</t>
  </si>
  <si>
    <t>Results</t>
  </si>
  <si>
    <t>Got close. Try calling around lunchtime instead.</t>
  </si>
  <si>
    <r>
      <rPr>
        <b/>
        <sz val="13"/>
        <color theme="1" tint="0.34998626667073579"/>
        <rFont val="Arial"/>
        <family val="2"/>
        <scheme val="minor"/>
      </rPr>
      <t>6.</t>
    </r>
    <r>
      <rPr>
        <sz val="13"/>
        <color theme="1" tint="0.34998626667073579"/>
        <rFont val="Arial"/>
        <family val="2"/>
        <scheme val="minor"/>
      </rPr>
      <t xml:space="preserve"> As the follow up date gets closer, the color will change accordingly.</t>
    </r>
  </si>
  <si>
    <r>
      <rPr>
        <b/>
        <sz val="13"/>
        <color theme="1" tint="0.34998626667073579"/>
        <rFont val="Arial"/>
        <family val="2"/>
        <scheme val="minor"/>
      </rPr>
      <t>8.</t>
    </r>
    <r>
      <rPr>
        <sz val="13"/>
        <color theme="1" tint="0.34998626667073579"/>
        <rFont val="Arial"/>
        <family val="2"/>
        <scheme val="minor"/>
      </rPr>
      <t xml:space="preserve"> If you want to reach out to them again, replace YES with NO, and type a new </t>
    </r>
    <r>
      <rPr>
        <i/>
        <sz val="13"/>
        <color theme="1" tint="0.34998626667073579"/>
        <rFont val="Arial"/>
        <family val="2"/>
        <scheme val="minor"/>
      </rPr>
      <t>Follow Up Date</t>
    </r>
    <r>
      <rPr>
        <sz val="13"/>
        <color theme="1" tint="0.34998626667073579"/>
        <rFont val="Arial"/>
        <family val="2"/>
        <scheme val="minor"/>
      </rPr>
      <t>.</t>
    </r>
  </si>
  <si>
    <t>Garth Fort</t>
  </si>
  <si>
    <t>Project Manager
garth@adventure-works.com
(234) 555-0134
adventure-works.com
linkedin.com/in/garth-fort</t>
  </si>
  <si>
    <t>Resourcing Manager
garth@adventure-works.com
(434) 555-0123
www.adventure-works.com
linkedin.com/in/garth-fort</t>
  </si>
  <si>
    <t>Designer
someone@example.com
425-555-0123
example.com
linkedin.com/in/garth-fort</t>
  </si>
  <si>
    <t>Check here for new line instructions for mobile Excel apps.</t>
  </si>
  <si>
    <r>
      <t xml:space="preserve">0% - 25%
</t>
    </r>
    <r>
      <rPr>
        <sz val="11"/>
        <color rgb="FFF15A44"/>
        <rFont val="Arial"/>
        <family val="2"/>
        <scheme val="minor"/>
      </rPr>
      <t>26% - 50%</t>
    </r>
    <r>
      <rPr>
        <sz val="11"/>
        <color theme="3"/>
        <rFont val="Arial"/>
        <family val="2"/>
        <scheme val="minor"/>
      </rPr>
      <t xml:space="preserve">
</t>
    </r>
    <r>
      <rPr>
        <sz val="11"/>
        <color rgb="FFEEBE1C"/>
        <rFont val="Arial"/>
        <family val="2"/>
        <scheme val="minor"/>
      </rPr>
      <t>51% - 75%</t>
    </r>
    <r>
      <rPr>
        <sz val="11"/>
        <color theme="3"/>
        <rFont val="Arial"/>
        <family val="2"/>
        <scheme val="minor"/>
      </rPr>
      <t xml:space="preserve">
</t>
    </r>
    <r>
      <rPr>
        <sz val="11"/>
        <color rgb="FF3DBA99"/>
        <rFont val="Arial"/>
        <family val="2"/>
        <scheme val="minor"/>
      </rPr>
      <t>76% - 100%</t>
    </r>
    <r>
      <rPr>
        <sz val="11"/>
        <color theme="3"/>
        <rFont val="Arial"/>
        <family val="2"/>
        <scheme val="minor"/>
      </rPr>
      <t xml:space="preserve">
Color changes based on percentage reached</t>
    </r>
  </si>
  <si>
    <r>
      <rPr>
        <b/>
        <sz val="13"/>
        <color theme="1" tint="0.34998626667073579"/>
        <rFont val="Arial"/>
        <family val="2"/>
        <scheme val="minor"/>
      </rPr>
      <t>7.</t>
    </r>
    <r>
      <rPr>
        <sz val="13"/>
        <color theme="1" tint="0.34998626667073579"/>
        <rFont val="Arial"/>
        <family val="2"/>
        <scheme val="minor"/>
      </rPr>
      <t xml:space="preserve"> Once you've reached out to your contact, type YES in the </t>
    </r>
    <r>
      <rPr>
        <i/>
        <sz val="13"/>
        <color theme="1" tint="0.34998626667073579"/>
        <rFont val="Arial"/>
        <family val="2"/>
        <scheme val="minor"/>
      </rPr>
      <t>Done?</t>
    </r>
    <r>
      <rPr>
        <sz val="13"/>
        <color theme="1" tint="0.34998626667073579"/>
        <rFont val="Arial"/>
        <family val="2"/>
        <scheme val="minor"/>
      </rPr>
      <t xml:space="preserve"> column. It will grey out the date. </t>
    </r>
  </si>
  <si>
    <t>How I plan to expand my network this quarter</t>
  </si>
  <si>
    <t>Reflection on result / Notes for improvement</t>
  </si>
  <si>
    <r>
      <rPr>
        <b/>
        <sz val="13"/>
        <color theme="1" tint="0.34998626667073579"/>
        <rFont val="Arial"/>
        <family val="2"/>
        <scheme val="minor"/>
      </rPr>
      <t>2.</t>
    </r>
    <r>
      <rPr>
        <sz val="13"/>
        <color theme="1" tint="0.34998626667073579"/>
        <rFont val="Arial"/>
        <family val="2"/>
        <scheme val="minor"/>
      </rPr>
      <t xml:space="preserve"> Open the corresponding worksheet tab.</t>
    </r>
  </si>
  <si>
    <t>Touch base tracker</t>
  </si>
  <si>
    <r>
      <t xml:space="preserve">• </t>
    </r>
    <r>
      <rPr>
        <b/>
        <sz val="13"/>
        <color theme="1" tint="0.34998626667073579"/>
        <rFont val="Arial"/>
        <family val="2"/>
        <scheme val="minor"/>
      </rPr>
      <t>Routine regulars</t>
    </r>
    <r>
      <rPr>
        <sz val="13"/>
        <color theme="1" tint="0.34998626667073579"/>
        <rFont val="Arial"/>
        <family val="2"/>
        <scheme val="minor"/>
      </rPr>
      <t xml:space="preserve"> - people you'd like to keep in touch with on a very regular basis</t>
    </r>
  </si>
  <si>
    <r>
      <t xml:space="preserve">• </t>
    </r>
    <r>
      <rPr>
        <b/>
        <sz val="13"/>
        <color theme="1" tint="0.34998626667073579"/>
        <rFont val="Arial"/>
        <family val="2"/>
        <scheme val="minor"/>
      </rPr>
      <t>Occasional acquaintances</t>
    </r>
    <r>
      <rPr>
        <sz val="13"/>
        <color theme="1" tint="0.34998626667073579"/>
        <rFont val="Arial"/>
        <family val="2"/>
        <scheme val="minor"/>
      </rPr>
      <t xml:space="preserve"> - people you'd like to check in with a few times a year</t>
    </r>
  </si>
  <si>
    <r>
      <t xml:space="preserve">• </t>
    </r>
    <r>
      <rPr>
        <b/>
        <sz val="13"/>
        <color theme="1" tint="0.34998626667073579"/>
        <rFont val="Arial"/>
        <family val="2"/>
        <scheme val="minor"/>
      </rPr>
      <t>Potential prospects</t>
    </r>
    <r>
      <rPr>
        <sz val="13"/>
        <color theme="1" tint="0.34998626667073579"/>
        <rFont val="Arial"/>
        <family val="2"/>
        <scheme val="minor"/>
      </rPr>
      <t xml:space="preserve"> - people/companies you'd like to keep on file in order to reach out when the time presents itself</t>
    </r>
  </si>
  <si>
    <r>
      <rPr>
        <b/>
        <sz val="13"/>
        <color theme="1" tint="0.34998626667073579"/>
        <rFont val="Arial"/>
        <family val="2"/>
        <scheme val="minor"/>
      </rPr>
      <t>3.</t>
    </r>
    <r>
      <rPr>
        <sz val="13"/>
        <color theme="1" tint="0.34998626667073579"/>
        <rFont val="Arial"/>
        <family val="2"/>
        <scheme val="minor"/>
      </rPr>
      <t xml:space="preserve"> Enter the contact info (to create a new line in a cell, press Alt+Enter in Windows or Option+Return on a Mac).</t>
    </r>
  </si>
  <si>
    <r>
      <rPr>
        <b/>
        <sz val="13"/>
        <color theme="1" tint="0.34998626667073579"/>
        <rFont val="Arial"/>
        <family val="2"/>
        <scheme val="minor"/>
      </rPr>
      <t>4.</t>
    </r>
    <r>
      <rPr>
        <sz val="13"/>
        <color theme="1" tint="0.34998626667073579"/>
        <rFont val="Arial"/>
        <family val="2"/>
        <scheme val="minor"/>
      </rPr>
      <t xml:space="preserve"> In the </t>
    </r>
    <r>
      <rPr>
        <i/>
        <sz val="13"/>
        <color theme="1" tint="0.34998626667073579"/>
        <rFont val="Arial"/>
        <family val="2"/>
        <scheme val="minor"/>
      </rPr>
      <t>Follow up date</t>
    </r>
    <r>
      <rPr>
        <sz val="13"/>
        <color theme="1" tint="0.34998626667073579"/>
        <rFont val="Arial"/>
        <family val="2"/>
        <scheme val="minor"/>
      </rPr>
      <t xml:space="preserve"> column, delete sample date/formula, enter when you'd like to reach out to them, 
and then press Enter.</t>
    </r>
  </si>
  <si>
    <r>
      <rPr>
        <b/>
        <sz val="13"/>
        <color theme="1" tint="0.34998626667073579"/>
        <rFont val="Arial"/>
        <family val="2"/>
        <scheme val="minor"/>
      </rPr>
      <t>5.</t>
    </r>
    <r>
      <rPr>
        <sz val="13"/>
        <color theme="1" tint="0.34998626667073579"/>
        <rFont val="Arial"/>
        <family val="2"/>
        <scheme val="minor"/>
      </rPr>
      <t xml:space="preserve"> The </t>
    </r>
    <r>
      <rPr>
        <i/>
        <sz val="13"/>
        <color theme="1" tint="0.34998626667073579"/>
        <rFont val="Arial"/>
        <family val="2"/>
        <scheme val="minor"/>
      </rPr>
      <t>Follow up date</t>
    </r>
    <r>
      <rPr>
        <sz val="13"/>
        <color theme="1" tint="0.34998626667073579"/>
        <rFont val="Arial"/>
        <family val="2"/>
        <scheme val="minor"/>
      </rPr>
      <t xml:space="preserve"> column will show red when the date is very near, yellow when it's approaching, and 
green when you have plenty of time.</t>
    </r>
  </si>
  <si>
    <t>Routine regulars</t>
  </si>
  <si>
    <t>Occasional acquaintances</t>
  </si>
  <si>
    <t>Potential prospects</t>
  </si>
  <si>
    <t>Contact info</t>
  </si>
  <si>
    <t>Where we met</t>
  </si>
  <si>
    <t>Follow up date</t>
  </si>
  <si>
    <t>Notes from the conversation</t>
  </si>
  <si>
    <t>Graham Barnes</t>
  </si>
  <si>
    <t>Network expansion plan</t>
  </si>
  <si>
    <t>Quarterly contact goal</t>
  </si>
  <si>
    <t>Actual quarterly contacts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</si>
</sst>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9"/>
      <color theme="1" tint="0.14996795556505021"/>
      <name val="Arial"/>
      <family val="2"/>
      <scheme val="minor"/>
    </font>
    <font>
      <b/>
      <sz val="22"/>
      <color theme="0"/>
      <name val="Trebuchet MS"/>
      <family val="2"/>
      <scheme val="major"/>
    </font>
    <font>
      <b/>
      <sz val="16"/>
      <color theme="5"/>
      <name val="Trebuchet MS"/>
      <family val="2"/>
      <scheme val="major"/>
    </font>
    <font>
      <b/>
      <sz val="12"/>
      <color theme="0"/>
      <name val="Trebuchet MS"/>
      <family val="2"/>
      <scheme val="major"/>
    </font>
    <font>
      <sz val="9"/>
      <color theme="1" tint="0.14996795556505021"/>
      <name val="Calibri"/>
      <family val="2"/>
    </font>
    <font>
      <b/>
      <sz val="16"/>
      <color theme="6"/>
      <name val="Trebuchet MS"/>
      <family val="2"/>
      <scheme val="major"/>
    </font>
    <font>
      <b/>
      <sz val="16"/>
      <color theme="4"/>
      <name val="Trebuchet MS"/>
      <family val="2"/>
      <scheme val="major"/>
    </font>
    <font>
      <b/>
      <sz val="16"/>
      <color theme="7"/>
      <name val="Trebuchet MS"/>
      <family val="2"/>
      <scheme val="major"/>
    </font>
    <font>
      <sz val="13"/>
      <color theme="1" tint="0.34998626667073579"/>
      <name val="Arial"/>
      <family val="2"/>
      <scheme val="minor"/>
    </font>
    <font>
      <b/>
      <sz val="13"/>
      <color theme="1" tint="0.34998626667073579"/>
      <name val="Arial"/>
      <family val="2"/>
      <scheme val="minor"/>
    </font>
    <font>
      <i/>
      <sz val="13"/>
      <color theme="1" tint="0.34998626667073579"/>
      <name val="Arial"/>
      <family val="2"/>
      <scheme val="minor"/>
    </font>
    <font>
      <sz val="11"/>
      <color theme="3"/>
      <name val="Arial"/>
      <family val="2"/>
      <scheme val="minor"/>
    </font>
    <font>
      <sz val="11"/>
      <color rgb="FFF15A44"/>
      <name val="Arial"/>
      <family val="2"/>
      <scheme val="minor"/>
    </font>
    <font>
      <sz val="11"/>
      <color rgb="FFEEBE1C"/>
      <name val="Arial"/>
      <family val="2"/>
      <scheme val="minor"/>
    </font>
    <font>
      <sz val="11"/>
      <color rgb="FF3DBA99"/>
      <name val="Arial"/>
      <family val="2"/>
      <scheme val="minor"/>
    </font>
    <font>
      <u/>
      <sz val="9"/>
      <color theme="10"/>
      <name val="Arial"/>
      <family val="2"/>
      <scheme val="minor"/>
    </font>
    <font>
      <u/>
      <sz val="13"/>
      <color theme="1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b/>
      <sz val="12"/>
      <color rgb="FFF15A44"/>
      <name val="Arial"/>
      <family val="2"/>
      <scheme val="minor"/>
    </font>
    <font>
      <b/>
      <sz val="12"/>
      <color rgb="FFEEBE1C"/>
      <name val="Arial"/>
      <family val="2"/>
      <scheme val="minor"/>
    </font>
    <font>
      <b/>
      <sz val="12"/>
      <color rgb="FF3DBA99"/>
      <name val="Arial"/>
      <family val="2"/>
      <scheme val="minor"/>
    </font>
    <font>
      <b/>
      <sz val="12"/>
      <color theme="5"/>
      <name val="Arial"/>
      <family val="2"/>
      <scheme val="minor"/>
    </font>
    <font>
      <b/>
      <sz val="12"/>
      <color theme="6"/>
      <name val="Arial"/>
      <family val="2"/>
      <scheme val="minor"/>
    </font>
    <font>
      <b/>
      <sz val="12"/>
      <color theme="4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</patternFill>
    </fill>
    <fill>
      <gradientFill degree="90">
        <stop position="0">
          <color theme="7"/>
        </stop>
        <stop position="1">
          <color theme="7"/>
        </stop>
      </gradientFill>
    </fill>
    <fill>
      <gradientFill degree="90">
        <stop position="0">
          <color theme="0"/>
        </stop>
        <stop position="1">
          <color theme="0"/>
        </stop>
      </gradient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</borders>
  <cellStyleXfs count="7">
    <xf numFmtId="0" fontId="0" fillId="0" borderId="0"/>
    <xf numFmtId="0" fontId="1" fillId="0" borderId="0" applyNumberFormat="0" applyFill="0" applyBorder="0" applyProtection="0">
      <alignment horizontal="center" vertical="center"/>
    </xf>
    <xf numFmtId="0" fontId="2" fillId="0" borderId="0" applyNumberFormat="0" applyFill="0" applyProtection="0">
      <alignment horizontal="left" vertical="center" indent="3"/>
    </xf>
    <xf numFmtId="0" fontId="3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11" fillId="6" borderId="1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8" fillId="0" borderId="0" xfId="4"/>
    <xf numFmtId="0" fontId="2" fillId="0" borderId="0" xfId="2">
      <alignment horizontal="left" vertical="center" indent="3"/>
    </xf>
    <xf numFmtId="0" fontId="0" fillId="0" borderId="0" xfId="0" applyAlignment="1">
      <alignment vertical="top"/>
    </xf>
    <xf numFmtId="0" fontId="3" fillId="0" borderId="0" xfId="3" applyAlignment="1">
      <alignment vertical="center"/>
    </xf>
    <xf numFmtId="0" fontId="3" fillId="2" borderId="0" xfId="3" applyFill="1" applyAlignment="1">
      <alignment vertical="center"/>
    </xf>
    <xf numFmtId="0" fontId="3" fillId="3" borderId="0" xfId="3" applyFill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2" applyFont="1">
      <alignment horizontal="left" vertical="center" indent="3"/>
    </xf>
    <xf numFmtId="0" fontId="3" fillId="5" borderId="0" xfId="3" applyFill="1" applyAlignment="1">
      <alignment vertical="center"/>
    </xf>
    <xf numFmtId="0" fontId="6" fillId="0" borderId="0" xfId="2" applyFont="1">
      <alignment horizontal="left" vertical="center" indent="3"/>
    </xf>
    <xf numFmtId="0" fontId="3" fillId="4" borderId="0" xfId="3" applyFill="1" applyAlignment="1">
      <alignment vertical="center"/>
    </xf>
    <xf numFmtId="0" fontId="3" fillId="3" borderId="0" xfId="3" applyFill="1" applyAlignment="1">
      <alignment horizontal="left" vertical="center"/>
    </xf>
    <xf numFmtId="0" fontId="3" fillId="2" borderId="0" xfId="3" applyFill="1"/>
    <xf numFmtId="0" fontId="3" fillId="5" borderId="0" xfId="3" applyFill="1"/>
    <xf numFmtId="0" fontId="3" fillId="3" borderId="0" xfId="3" applyFill="1" applyAlignment="1">
      <alignment horizontal="center"/>
    </xf>
    <xf numFmtId="0" fontId="11" fillId="0" borderId="0" xfId="5" applyFill="1" applyBorder="1"/>
    <xf numFmtId="0" fontId="11" fillId="0" borderId="0" xfId="5" applyFill="1" applyBorder="1" applyAlignment="1">
      <alignment wrapText="1"/>
    </xf>
    <xf numFmtId="0" fontId="11" fillId="0" borderId="0" xfId="5" applyFill="1" applyBorder="1" applyAlignment="1">
      <alignment horizontal="center" vertical="center"/>
    </xf>
    <xf numFmtId="14" fontId="11" fillId="0" borderId="0" xfId="5" applyNumberFormat="1" applyFill="1" applyBorder="1" applyAlignment="1">
      <alignment horizontal="center" vertical="center"/>
    </xf>
    <xf numFmtId="9" fontId="11" fillId="0" borderId="0" xfId="5" applyNumberFormat="1" applyFill="1" applyBorder="1" applyAlignment="1">
      <alignment horizontal="center" vertical="center"/>
    </xf>
    <xf numFmtId="0" fontId="17" fillId="0" borderId="0" xfId="4" applyFont="1"/>
    <xf numFmtId="0" fontId="21" fillId="0" borderId="0" xfId="4" applyFont="1"/>
    <xf numFmtId="0" fontId="22" fillId="0" borderId="0" xfId="4" applyFont="1"/>
    <xf numFmtId="0" fontId="23" fillId="0" borderId="0" xfId="4" applyFont="1"/>
    <xf numFmtId="0" fontId="3" fillId="7" borderId="0" xfId="3" applyFill="1"/>
    <xf numFmtId="0" fontId="20" fillId="8" borderId="0" xfId="4" applyFont="1" applyFill="1"/>
    <xf numFmtId="0" fontId="7" fillId="8" borderId="0" xfId="2" applyFont="1" applyFill="1">
      <alignment horizontal="left" vertical="center" indent="3"/>
    </xf>
    <xf numFmtId="0" fontId="18" fillId="8" borderId="0" xfId="4" applyFont="1" applyFill="1"/>
    <xf numFmtId="0" fontId="19" fillId="8" borderId="0" xfId="4" applyFont="1" applyFill="1"/>
    <xf numFmtId="0" fontId="3" fillId="7" borderId="0" xfId="3" applyFill="1" applyAlignment="1">
      <alignment vertical="center"/>
    </xf>
    <xf numFmtId="0" fontId="8" fillId="0" borderId="0" xfId="4" applyAlignment="1">
      <alignment wrapText="1"/>
    </xf>
    <xf numFmtId="0" fontId="8" fillId="0" borderId="0" xfId="4"/>
    <xf numFmtId="0" fontId="16" fillId="0" borderId="0" xfId="6" applyFont="1" applyAlignment="1">
      <alignment horizontal="left" vertical="center" wrapText="1" indent="2"/>
    </xf>
    <xf numFmtId="0" fontId="1" fillId="7" borderId="0" xfId="1" applyFill="1">
      <alignment horizontal="center" vertical="center"/>
    </xf>
    <xf numFmtId="0" fontId="8" fillId="0" borderId="0" xfId="4" applyAlignment="1">
      <alignment horizontal="left" indent="4"/>
    </xf>
    <xf numFmtId="0" fontId="1" fillId="2" borderId="0" xfId="1" applyFill="1">
      <alignment horizontal="center" vertical="center"/>
    </xf>
    <xf numFmtId="0" fontId="1" fillId="5" borderId="0" xfId="1" applyFill="1">
      <alignment horizontal="center" vertical="center"/>
    </xf>
    <xf numFmtId="0" fontId="1" fillId="4" borderId="0" xfId="1" applyFill="1">
      <alignment horizontal="center" vertical="center"/>
    </xf>
    <xf numFmtId="0" fontId="3" fillId="3" borderId="0" xfId="3" applyFill="1" applyAlignment="1">
      <alignment horizontal="center" vertical="center"/>
    </xf>
    <xf numFmtId="0" fontId="11" fillId="0" borderId="2" xfId="5" applyFill="1" applyBorder="1" applyAlignment="1">
      <alignment vertical="center" wrapText="1"/>
    </xf>
    <xf numFmtId="0" fontId="11" fillId="0" borderId="3" xfId="5" applyFill="1" applyBorder="1" applyAlignment="1">
      <alignment vertical="center" wrapText="1"/>
    </xf>
    <xf numFmtId="0" fontId="11" fillId="0" borderId="4" xfId="5" applyFill="1" applyBorder="1" applyAlignment="1">
      <alignment vertical="center" wrapText="1"/>
    </xf>
    <xf numFmtId="0" fontId="1" fillId="3" borderId="0" xfId="1" applyFill="1">
      <alignment horizontal="center" vertical="center"/>
    </xf>
    <xf numFmtId="0" fontId="9" fillId="0" borderId="0" xfId="4" applyFont="1"/>
  </cellXfs>
  <cellStyles count="7">
    <cellStyle name="Explanatory Text" xfId="4" builtinId="53" customBuiltin="1"/>
    <cellStyle name="Heading 1" xfId="2" builtinId="16" customBuiltin="1"/>
    <cellStyle name="Heading 2" xfId="3" builtinId="17" customBuiltin="1"/>
    <cellStyle name="Hyperlink" xfId="6" builtinId="8"/>
    <cellStyle name="Input" xfId="5" builtinId="20" customBuiltin="1"/>
    <cellStyle name="Normal" xfId="0" builtinId="0" customBuiltin="1"/>
    <cellStyle name="Title" xfId="1" builtinId="15" customBuiltin="1"/>
  </cellStyles>
  <dxfs count="74">
    <dxf>
      <font>
        <color theme="1" tint="0.14996795556505021"/>
      </font>
      <fill>
        <patternFill>
          <bgColor rgb="FFF15A44"/>
        </patternFill>
      </fill>
    </dxf>
    <dxf>
      <font>
        <color theme="1" tint="0.14996795556505021"/>
      </font>
      <fill>
        <patternFill>
          <bgColor rgb="FF3DBA99"/>
        </patternFill>
      </fill>
    </dxf>
    <dxf>
      <font>
        <color theme="1" tint="0.14996795556505021"/>
      </font>
      <fill>
        <patternFill>
          <bgColor rgb="FFEEBE1C"/>
        </patternFill>
      </fill>
    </dxf>
    <dxf>
      <fill>
        <patternFill>
          <bgColor theme="0" tint="-0.14996795556505021"/>
        </patternFill>
      </fill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3DBA99"/>
        </patternFill>
      </fill>
    </dxf>
    <dxf>
      <fill>
        <patternFill>
          <bgColor rgb="FFEEBE1C"/>
        </patternFill>
      </fill>
    </dxf>
    <dxf>
      <fill>
        <patternFill>
          <bgColor rgb="FFF15A44"/>
        </patternFill>
      </fill>
    </dxf>
    <dxf>
      <fill>
        <patternFill>
          <bgColor theme="0" tint="-0.14996795556505021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3DBA99"/>
        </patternFill>
      </fill>
    </dxf>
    <dxf>
      <fill>
        <patternFill>
          <bgColor rgb="FFEEBE1C"/>
        </patternFill>
      </fill>
    </dxf>
    <dxf>
      <fill>
        <patternFill>
          <bgColor rgb="FFF15A44"/>
        </patternFill>
      </fill>
    </dxf>
    <dxf>
      <fill>
        <patternFill>
          <bgColor theme="0" tint="-0.14996795556505021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3DBA99"/>
        </patternFill>
      </fill>
    </dxf>
    <dxf>
      <fill>
        <patternFill>
          <bgColor rgb="FFEEBE1C"/>
        </patternFill>
      </fill>
    </dxf>
    <dxf>
      <fill>
        <patternFill>
          <bgColor rgb="FFF15A44"/>
        </patternFill>
      </fill>
    </dxf>
    <dxf>
      <fill>
        <patternFill>
          <bgColor theme="0" tint="-0.14996795556505021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3DBA99"/>
        </patternFill>
      </fill>
    </dxf>
    <dxf>
      <fill>
        <patternFill>
          <bgColor rgb="FFEEBE1C"/>
        </patternFill>
      </fill>
    </dxf>
    <dxf>
      <fill>
        <patternFill>
          <bgColor rgb="FFF15A44"/>
        </patternFill>
      </fill>
    </dxf>
    <dxf>
      <fill>
        <patternFill>
          <bgColor theme="0" tint="-0.14996795556505021"/>
        </patternFill>
      </fill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1" tint="0.14996795556505021"/>
      </font>
      <fill>
        <patternFill>
          <bgColor rgb="FFF15A44"/>
        </patternFill>
      </fill>
    </dxf>
    <dxf>
      <font>
        <color theme="1" tint="0.14996795556505021"/>
      </font>
      <fill>
        <patternFill>
          <bgColor rgb="FF3DBA99"/>
        </patternFill>
      </fill>
    </dxf>
    <dxf>
      <font>
        <color theme="1" tint="0.14996795556505021"/>
      </font>
      <fill>
        <patternFill>
          <bgColor rgb="FFEEBE1C"/>
        </patternFill>
      </fill>
    </dxf>
    <dxf>
      <fill>
        <patternFill>
          <bgColor theme="0" tint="-0.14996795556505021"/>
        </patternFill>
      </fill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1" tint="0.14996795556505021"/>
      </font>
      <fill>
        <patternFill>
          <bgColor rgb="FFF15A44"/>
        </patternFill>
      </fill>
    </dxf>
    <dxf>
      <font>
        <color theme="1" tint="0.14996795556505021"/>
      </font>
      <fill>
        <patternFill>
          <bgColor rgb="FF3DBA99"/>
        </patternFill>
      </fill>
    </dxf>
    <dxf>
      <font>
        <color theme="1" tint="0.14996795556505021"/>
      </font>
      <fill>
        <patternFill>
          <bgColor rgb="FFEEBE1C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  <dxf>
      <font>
        <b/>
        <i val="0"/>
        <color theme="0"/>
      </font>
      <fill>
        <gradientFill degree="90">
          <stop position="0">
            <color theme="1"/>
          </stop>
          <stop position="1">
            <color theme="1"/>
          </stop>
        </gradientFill>
      </fill>
      <border diagonalUp="0" diagonalDown="0">
        <left/>
        <right/>
        <top/>
        <bottom/>
        <vertical/>
        <horizontal/>
      </border>
    </dxf>
    <dxf>
      <border>
        <bottom style="medium">
          <color theme="0" tint="-0.24994659260841701"/>
        </bottom>
        <horizontal style="medium">
          <color theme="0" tint="-0.24994659260841701"/>
        </horizontal>
      </border>
    </dxf>
  </dxfs>
  <tableStyles count="1" defaultTableStyle="Touch Base Tracker" defaultPivotStyle="PivotStyleLight16">
    <tableStyle name="Touch Base Tracker" pivot="0" count="3" xr9:uid="{00000000-0011-0000-FFFF-FFFF00000000}">
      <tableStyleElement type="wholeTable" dxfId="73"/>
      <tableStyleElement type="headerRow" dxfId="72"/>
      <tableStyleElement type="firstColumn" dxfId="71"/>
    </tableStyle>
  </tableStyles>
  <colors>
    <mruColors>
      <color rgb="FF3DBA99"/>
      <color rgb="FFEEBE1C"/>
      <color rgb="FFF15A44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81.xml" Id="rId8" /><Relationship Type="http://schemas.openxmlformats.org/officeDocument/2006/relationships/customXml" Target="/customXml/item1.xml" Id="rId13" /><Relationship Type="http://schemas.openxmlformats.org/officeDocument/2006/relationships/worksheet" Target="/xl/worksheets/sheet32.xml" Id="rId3" /><Relationship Type="http://schemas.openxmlformats.org/officeDocument/2006/relationships/worksheet" Target="/xl/worksheets/sheet73.xml" Id="rId7" /><Relationship Type="http://schemas.openxmlformats.org/officeDocument/2006/relationships/calcChain" Target="/xl/calcChain.xml" Id="rId12" /><Relationship Type="http://schemas.openxmlformats.org/officeDocument/2006/relationships/worksheet" Target="/xl/worksheets/sheet24.xml" Id="rId2" /><Relationship Type="http://schemas.openxmlformats.org/officeDocument/2006/relationships/worksheet" Target="/xl/worksheets/sheet15.xml" Id="rId1" /><Relationship Type="http://schemas.openxmlformats.org/officeDocument/2006/relationships/worksheet" Target="/xl/worksheets/sheet6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7.xml" Id="rId5" /><Relationship Type="http://schemas.openxmlformats.org/officeDocument/2006/relationships/customXml" Target="/customXml/item32.xml" Id="rId15" /><Relationship Type="http://schemas.openxmlformats.org/officeDocument/2006/relationships/styles" Target="/xl/styles.xml" Id="rId10" /><Relationship Type="http://schemas.openxmlformats.org/officeDocument/2006/relationships/worksheet" Target="/xl/worksheets/sheet48.xml" Id="rId4" /><Relationship Type="http://schemas.openxmlformats.org/officeDocument/2006/relationships/theme" Target="/xl/theme/theme11.xml" Id="rId9" /><Relationship Type="http://schemas.openxmlformats.org/officeDocument/2006/relationships/customXml" Target="/customXml/item23.xml" Id="rId14" /></Relationships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outineReg" displayName="tblRoutineReg" ref="A3:H9" totalsRowShown="0" headerRowDxfId="66" headerRowCellStyle="Heading 2">
  <autoFilter ref="A3:H9" xr:uid="{00000000-0009-0000-0100-000001000000}"/>
  <tableColumns count="8">
    <tableColumn id="1" xr3:uid="{00000000-0010-0000-0000-000001000000}" name="Name" dataDxfId="65"/>
    <tableColumn id="2" xr3:uid="{00000000-0010-0000-0000-000002000000}" name="Company" dataDxfId="64"/>
    <tableColumn id="3" xr3:uid="{00000000-0010-0000-0000-000003000000}" name="Contact info" dataDxfId="63"/>
    <tableColumn id="4" xr3:uid="{00000000-0010-0000-0000-000004000000}" name="Where we met" dataDxfId="62"/>
    <tableColumn id="5" xr3:uid="{00000000-0010-0000-0000-000005000000}" name="Notes" dataDxfId="61"/>
    <tableColumn id="7" xr3:uid="{00000000-0010-0000-0000-000007000000}" name="Follow up date" dataDxfId="60"/>
    <tableColumn id="8" xr3:uid="{00000000-0010-0000-0000-000008000000}" name="Done" dataDxfId="59"/>
    <tableColumn id="9" xr3:uid="{00000000-0010-0000-0000-000009000000}" name="Notes from the conversation" dataDxfId="58"/>
  </tableColumns>
  <tableStyleInfo name="Touch Base Tracker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OccAcquaint" displayName="tblOccAcquaint" ref="A3:H9" totalsRowShown="0" headerRowDxfId="53" headerRowCellStyle="Heading 2">
  <autoFilter ref="A3:H9" xr:uid="{00000000-0009-0000-0100-000004000000}"/>
  <tableColumns count="8">
    <tableColumn id="1" xr3:uid="{00000000-0010-0000-0100-000001000000}" name="Name" dataDxfId="52"/>
    <tableColumn id="2" xr3:uid="{00000000-0010-0000-0100-000002000000}" name="Company" dataDxfId="51"/>
    <tableColumn id="3" xr3:uid="{00000000-0010-0000-0100-000003000000}" name="Contact info" dataDxfId="50"/>
    <tableColumn id="4" xr3:uid="{00000000-0010-0000-0100-000004000000}" name="Where we met" dataDxfId="49"/>
    <tableColumn id="5" xr3:uid="{00000000-0010-0000-0100-000005000000}" name="Notes" dataDxfId="48"/>
    <tableColumn id="7" xr3:uid="{00000000-0010-0000-0100-000007000000}" name="Follow up date" dataDxfId="47"/>
    <tableColumn id="8" xr3:uid="{00000000-0010-0000-0100-000008000000}" name="Done" dataDxfId="46"/>
    <tableColumn id="9" xr3:uid="{00000000-0010-0000-0100-000009000000}" name="Notes from the conversation" dataDxfId="45"/>
  </tableColumns>
  <tableStyleInfo name="Touch Base Tracker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PotentialProspects" displayName="tblPotentialProspects" ref="A3:H9" totalsRowShown="0" headerRowDxfId="12" headerRowCellStyle="Heading 2">
  <autoFilter ref="A3:H9" xr:uid="{00000000-0009-0000-0100-000005000000}"/>
  <tableColumns count="8">
    <tableColumn id="1" xr3:uid="{00000000-0010-0000-0200-000001000000}" name="Name" dataDxfId="11"/>
    <tableColumn id="2" xr3:uid="{00000000-0010-0000-0200-000002000000}" name="Company" dataDxfId="10"/>
    <tableColumn id="3" xr3:uid="{00000000-0010-0000-0200-000003000000}" name="Contact info" dataDxfId="9"/>
    <tableColumn id="4" xr3:uid="{00000000-0010-0000-0200-000004000000}" name="Where we met" dataDxfId="8"/>
    <tableColumn id="5" xr3:uid="{00000000-0010-0000-0200-000005000000}" name="Notes" dataDxfId="7"/>
    <tableColumn id="7" xr3:uid="{00000000-0010-0000-0200-000007000000}" name="Follow up date" dataDxfId="6"/>
    <tableColumn id="8" xr3:uid="{00000000-0010-0000-0200-000008000000}" name="Done" dataDxfId="5"/>
    <tableColumn id="9" xr3:uid="{00000000-0010-0000-0200-000009000000}" name="Notes from the conversation" dataDxfId="4"/>
  </tableColumns>
  <tableStyleInfo name="Touch Base Tracker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Goals" displayName="tblGoals" ref="A14:D17" totalsRowShown="0" headerRowCellStyle="Heading 2" dataCellStyle="Input">
  <autoFilter ref="A14:D17" xr:uid="{00000000-0009-0000-0100-000006000000}"/>
  <tableColumns count="4">
    <tableColumn id="1" xr3:uid="{00000000-0010-0000-0300-000001000000}" name="Quarterly contact goal" dataDxfId="40" dataCellStyle="Input"/>
    <tableColumn id="2" xr3:uid="{00000000-0010-0000-0300-000002000000}" name="Deadline" dataDxfId="39" dataCellStyle="Input"/>
    <tableColumn id="3" xr3:uid="{00000000-0010-0000-0300-000003000000}" name="Actual quarterly contacts made" dataDxfId="38" dataCellStyle="Input"/>
    <tableColumn id="4" xr3:uid="{00000000-0010-0000-0300-000004000000}" name="Results" dataDxfId="37" dataCellStyle="Input">
      <calculatedColumnFormula>IF(tblGoals[[#This Row],[Quarterly contact goal]]&gt;0,tblGoals[[#This Row],[Actual quarterly contacts made]]/tblGoals[[#This Row],[Quarterly contact goal]],"")</calculatedColumnFormula>
    </tableColumn>
  </tableColumns>
  <tableStyleInfo name="Touch Base Tracker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blGoals3" displayName="tblGoals3" ref="A14:D17" totalsRowShown="0" headerRowCellStyle="Heading 2" dataCellStyle="Input">
  <autoFilter ref="A14:D17" xr:uid="{00000000-0009-0000-0100-000002000000}"/>
  <tableColumns count="4">
    <tableColumn id="1" xr3:uid="{00000000-0010-0000-0400-000001000000}" name="Quarterly contact goal" dataDxfId="32" dataCellStyle="Input"/>
    <tableColumn id="2" xr3:uid="{00000000-0010-0000-0400-000002000000}" name="Deadline" dataDxfId="31" dataCellStyle="Input"/>
    <tableColumn id="3" xr3:uid="{00000000-0010-0000-0400-000003000000}" name="Actual quarterly contacts made" dataDxfId="30" dataCellStyle="Input"/>
    <tableColumn id="4" xr3:uid="{00000000-0010-0000-0400-000004000000}" name="Results" dataDxfId="29" dataCellStyle="Input">
      <calculatedColumnFormula>IF(tblGoals3[[#This Row],[Quarterly contact goal]]&gt;0,tblGoals3[[#This Row],[Actual quarterly contacts made]]/tblGoals3[[#This Row],[Quarterly contact goal]],"")</calculatedColumnFormula>
    </tableColumn>
  </tableColumns>
  <tableStyleInfo name="Touch Base Tracker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blGoals34" displayName="tblGoals34" ref="A14:D17" totalsRowShown="0" headerRowCellStyle="Heading 2" dataCellStyle="Input">
  <autoFilter ref="A14:D17" xr:uid="{00000000-0009-0000-0100-000003000000}"/>
  <tableColumns count="4">
    <tableColumn id="1" xr3:uid="{00000000-0010-0000-0500-000001000000}" name="Quarterly contact goal" dataDxfId="24" dataCellStyle="Input"/>
    <tableColumn id="2" xr3:uid="{00000000-0010-0000-0500-000002000000}" name="Deadline" dataDxfId="23" dataCellStyle="Input"/>
    <tableColumn id="3" xr3:uid="{00000000-0010-0000-0500-000003000000}" name="Actual quarterly contacts made" dataDxfId="22" dataCellStyle="Input"/>
    <tableColumn id="4" xr3:uid="{00000000-0010-0000-0500-000004000000}" name="Results" dataDxfId="21" dataCellStyle="Input">
      <calculatedColumnFormula>IF(tblGoals34[[#This Row],[Quarterly contact goal]]&gt;0,tblGoals34[[#This Row],[Actual quarterly contacts made]]/tblGoals34[[#This Row],[Quarterly contact goal]],"")</calculatedColumnFormula>
    </tableColumn>
  </tableColumns>
  <tableStyleInfo name="Touch Base Tracker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Goals348" displayName="tblGoals348" ref="A14:D17" totalsRowShown="0" headerRowCellStyle="Heading 2" dataCellStyle="Input">
  <autoFilter ref="A14:D17" xr:uid="{00000000-0009-0000-0100-000007000000}"/>
  <tableColumns count="4">
    <tableColumn id="1" xr3:uid="{00000000-0010-0000-0600-000001000000}" name="Quarterly contact goal" dataDxfId="16" dataCellStyle="Input"/>
    <tableColumn id="2" xr3:uid="{00000000-0010-0000-0600-000002000000}" name="Deadline" dataDxfId="15" dataCellStyle="Input"/>
    <tableColumn id="3" xr3:uid="{00000000-0010-0000-0600-000003000000}" name="Actual quarterly contacts made" dataDxfId="14" dataCellStyle="Input"/>
    <tableColumn id="4" xr3:uid="{00000000-0010-0000-0600-000004000000}" name="Results" dataDxfId="13" dataCellStyle="Input">
      <calculatedColumnFormula>IF(tblGoals348[[#This Row],[Quarterly contact goal]]&gt;0,tblGoals348[[#This Row],[Actual quarterly contacts made]]/tblGoals348[[#This Row],[Quarterly contact goal]],"")</calculatedColumnFormula>
    </tableColumn>
  </tableColumns>
  <tableStyleInfo name="Touch Base Tracker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5259"/>
      </a:dk2>
      <a:lt2>
        <a:srgbClr val="E7E6E6"/>
      </a:lt2>
      <a:accent1>
        <a:srgbClr val="081B6B"/>
      </a:accent1>
      <a:accent2>
        <a:srgbClr val="147669"/>
      </a:accent2>
      <a:accent3>
        <a:srgbClr val="C03E27"/>
      </a:accent3>
      <a:accent4>
        <a:srgbClr val="E38225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5.bin" Id="rId2" /><Relationship Type="http://schemas.openxmlformats.org/officeDocument/2006/relationships/hyperlink" Target="https://support.office.com/en-us/article/Start-a-new-line-of-text-inside-a-cell-f1cb5f4f-5830-4732-80da-d59bb91a6825?ui=en-US&amp;rs=en-US&amp;ad=US" TargetMode="External" Id="rId1" /></Relationships>
</file>

<file path=xl/worksheets/_rels/sheet24.xml.rels>&#65279;<?xml version="1.0" encoding="utf-8"?><Relationships xmlns="http://schemas.openxmlformats.org/package/2006/relationships"><Relationship Type="http://schemas.openxmlformats.org/officeDocument/2006/relationships/table" Target="/xl/tables/table14.xml" Id="rId2" /><Relationship Type="http://schemas.openxmlformats.org/officeDocument/2006/relationships/printerSettings" Target="/xl/printerSettings/printerSettings24.bin" Id="rId1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32.bin" Id="rId1" /></Relationships>
</file>

<file path=xl/worksheets/_rels/sheet48.xml.rels>&#65279;<?xml version="1.0" encoding="utf-8"?><Relationships xmlns="http://schemas.openxmlformats.org/package/2006/relationships"><Relationship Type="http://schemas.openxmlformats.org/officeDocument/2006/relationships/table" Target="/xl/tables/table37.xml" Id="rId2" /><Relationship Type="http://schemas.openxmlformats.org/officeDocument/2006/relationships/printerSettings" Target="/xl/printerSettings/printerSettings48.bin" Id="rId1" /></Relationships>
</file>

<file path=xl/worksheets/_rels/sheet57.xml.rels>&#65279;<?xml version="1.0" encoding="utf-8"?><Relationships xmlns="http://schemas.openxmlformats.org/package/2006/relationships"><Relationship Type="http://schemas.openxmlformats.org/officeDocument/2006/relationships/table" Target="/xl/tables/table46.xml" Id="rId2" /><Relationship Type="http://schemas.openxmlformats.org/officeDocument/2006/relationships/printerSettings" Target="/xl/printerSettings/printerSettings57.bin" Id="rId1" /></Relationships>
</file>

<file path=xl/worksheets/_rels/sheet66.xml.rels>&#65279;<?xml version="1.0" encoding="utf-8"?><Relationships xmlns="http://schemas.openxmlformats.org/package/2006/relationships"><Relationship Type="http://schemas.openxmlformats.org/officeDocument/2006/relationships/table" Target="/xl/tables/table55.xml" Id="rId2" /><Relationship Type="http://schemas.openxmlformats.org/officeDocument/2006/relationships/printerSettings" Target="/xl/printerSettings/printerSettings66.bin" Id="rId1" /></Relationships>
</file>

<file path=xl/worksheets/_rels/sheet73.xml.rels>&#65279;<?xml version="1.0" encoding="utf-8"?><Relationships xmlns="http://schemas.openxmlformats.org/package/2006/relationships"><Relationship Type="http://schemas.openxmlformats.org/officeDocument/2006/relationships/table" Target="/xl/tables/table63.xml" Id="rId2" /><Relationship Type="http://schemas.openxmlformats.org/officeDocument/2006/relationships/printerSettings" Target="/xl/printerSettings/printerSettings73.bin" Id="rId1" /></Relationships>
</file>

<file path=xl/worksheets/_rels/sheet81.xml.rels>&#65279;<?xml version="1.0" encoding="utf-8"?><Relationships xmlns="http://schemas.openxmlformats.org/package/2006/relationships"><Relationship Type="http://schemas.openxmlformats.org/officeDocument/2006/relationships/table" Target="/xl/tables/table71.xml" Id="rId2" /><Relationship Type="http://schemas.openxmlformats.org/officeDocument/2006/relationships/printerSettings" Target="/xl/printerSettings/printerSettings81.bin" Id="rId1" /></Relationships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fitToPage="1"/>
  </sheetPr>
  <dimension ref="A1:G17"/>
  <sheetViews>
    <sheetView showGridLines="0" tabSelected="1" workbookViewId="0">
      <selection sqref="A1:C1"/>
    </sheetView>
  </sheetViews>
  <sheetFormatPr defaultRowHeight="24" customHeight="1" x14ac:dyDescent="0.2"/>
  <cols>
    <col min="1" max="1" width="6.625" customWidth="1"/>
    <col min="2" max="2" width="31.625" customWidth="1"/>
    <col min="3" max="3" width="19.75" customWidth="1"/>
    <col min="4" max="4" width="20.25" customWidth="1"/>
    <col min="5" max="5" width="22.875" customWidth="1"/>
    <col min="6" max="6" width="17.25" customWidth="1"/>
    <col min="7" max="7" width="32.625" customWidth="1"/>
  </cols>
  <sheetData>
    <row r="1" spans="1:7" ht="33.75" customHeight="1" x14ac:dyDescent="0.2">
      <c r="A1" s="37" t="s">
        <v>50</v>
      </c>
      <c r="B1" s="37"/>
      <c r="C1" s="37"/>
      <c r="D1" s="30" t="s">
        <v>18</v>
      </c>
    </row>
    <row r="2" spans="1:7" ht="38.25" customHeight="1" x14ac:dyDescent="0.3">
      <c r="A2" s="1"/>
      <c r="B2" s="35" t="s">
        <v>19</v>
      </c>
      <c r="C2" s="35"/>
      <c r="D2" s="35"/>
      <c r="E2" s="35"/>
      <c r="F2" s="35"/>
      <c r="G2" s="35"/>
    </row>
    <row r="3" spans="1:7" ht="24" customHeight="1" x14ac:dyDescent="0.3">
      <c r="A3" s="1"/>
      <c r="B3" s="38" t="s">
        <v>51</v>
      </c>
      <c r="C3" s="38"/>
      <c r="D3" s="38"/>
      <c r="E3" s="38"/>
      <c r="F3" s="38"/>
      <c r="G3" s="38"/>
    </row>
    <row r="4" spans="1:7" ht="24" customHeight="1" x14ac:dyDescent="0.3">
      <c r="A4" s="1"/>
      <c r="B4" s="38" t="s">
        <v>52</v>
      </c>
      <c r="C4" s="38"/>
      <c r="D4" s="38"/>
      <c r="E4" s="38"/>
      <c r="F4" s="38"/>
      <c r="G4" s="38"/>
    </row>
    <row r="5" spans="1:7" ht="24" customHeight="1" x14ac:dyDescent="0.3">
      <c r="A5" s="1"/>
      <c r="B5" s="38" t="s">
        <v>53</v>
      </c>
      <c r="C5" s="38"/>
      <c r="D5" s="38"/>
      <c r="E5" s="38"/>
      <c r="F5" s="38"/>
      <c r="G5" s="38"/>
    </row>
    <row r="6" spans="1:7" ht="28.5" customHeight="1" x14ac:dyDescent="0.3">
      <c r="A6" s="1"/>
      <c r="B6" s="35" t="s">
        <v>49</v>
      </c>
      <c r="C6" s="35"/>
      <c r="D6" s="35"/>
      <c r="E6" s="35"/>
      <c r="F6" s="35"/>
      <c r="G6" s="35"/>
    </row>
    <row r="7" spans="1:7" ht="28.5" customHeight="1" x14ac:dyDescent="0.3">
      <c r="A7" s="1"/>
      <c r="B7" s="34" t="s">
        <v>54</v>
      </c>
      <c r="C7" s="34"/>
      <c r="D7" s="34"/>
      <c r="E7" s="34"/>
      <c r="F7" s="34"/>
      <c r="G7" s="34"/>
    </row>
    <row r="8" spans="1:7" ht="28.5" customHeight="1" x14ac:dyDescent="0.3">
      <c r="A8" s="1"/>
      <c r="B8" s="36" t="s">
        <v>44</v>
      </c>
      <c r="C8" s="36"/>
      <c r="D8" s="36"/>
      <c r="E8" s="36"/>
      <c r="F8" s="36"/>
      <c r="G8" s="36"/>
    </row>
    <row r="9" spans="1:7" ht="39" customHeight="1" x14ac:dyDescent="0.3">
      <c r="A9" s="1"/>
      <c r="B9" s="34" t="s">
        <v>55</v>
      </c>
      <c r="C9" s="34"/>
      <c r="D9" s="34"/>
      <c r="E9" s="34"/>
      <c r="F9" s="34"/>
      <c r="G9" s="34"/>
    </row>
    <row r="10" spans="1:7" ht="39" customHeight="1" x14ac:dyDescent="0.3">
      <c r="A10" s="1"/>
      <c r="B10" s="34" t="s">
        <v>56</v>
      </c>
      <c r="C10" s="34"/>
      <c r="D10" s="34"/>
      <c r="E10" s="34"/>
      <c r="F10" s="34"/>
      <c r="G10" s="34"/>
    </row>
    <row r="11" spans="1:7" ht="28.5" customHeight="1" x14ac:dyDescent="0.3">
      <c r="A11" s="1"/>
      <c r="B11" s="35" t="s">
        <v>38</v>
      </c>
      <c r="C11" s="35"/>
      <c r="D11" s="35"/>
      <c r="E11" s="35"/>
      <c r="F11" s="35"/>
      <c r="G11" s="35"/>
    </row>
    <row r="12" spans="1:7" ht="28.5" customHeight="1" x14ac:dyDescent="0.35">
      <c r="A12" s="1"/>
      <c r="B12" s="35" t="s">
        <v>46</v>
      </c>
      <c r="C12" s="35"/>
      <c r="D12" s="35"/>
      <c r="E12" s="35"/>
      <c r="F12" s="35"/>
      <c r="G12" s="35"/>
    </row>
    <row r="13" spans="1:7" ht="28.5" customHeight="1" x14ac:dyDescent="0.35">
      <c r="A13" s="1"/>
      <c r="B13" s="1" t="s">
        <v>39</v>
      </c>
      <c r="C13" s="1"/>
      <c r="D13" s="1"/>
      <c r="E13" s="1"/>
      <c r="F13" s="1"/>
      <c r="G13" s="1"/>
    </row>
    <row r="14" spans="1:7" ht="37.5" customHeight="1" x14ac:dyDescent="0.3">
      <c r="A14" s="1"/>
      <c r="B14" s="24"/>
      <c r="C14" s="31" t="s">
        <v>20</v>
      </c>
      <c r="D14" s="32" t="s">
        <v>21</v>
      </c>
      <c r="E14" s="29" t="s">
        <v>22</v>
      </c>
      <c r="F14" s="1"/>
      <c r="G14" s="1"/>
    </row>
    <row r="15" spans="1:7" ht="19.5" customHeight="1" x14ac:dyDescent="0.3">
      <c r="A15" s="1"/>
      <c r="B15" s="25" t="s">
        <v>57</v>
      </c>
      <c r="C15" s="24" t="s">
        <v>23</v>
      </c>
      <c r="D15" s="24" t="s">
        <v>24</v>
      </c>
      <c r="E15" s="24" t="s">
        <v>25</v>
      </c>
      <c r="F15" s="1"/>
      <c r="G15" s="1"/>
    </row>
    <row r="16" spans="1:7" ht="19.5" customHeight="1" x14ac:dyDescent="0.3">
      <c r="A16" s="1"/>
      <c r="B16" s="26" t="s">
        <v>58</v>
      </c>
      <c r="C16" s="24" t="s">
        <v>26</v>
      </c>
      <c r="D16" s="24" t="s">
        <v>27</v>
      </c>
      <c r="E16" s="24" t="s">
        <v>28</v>
      </c>
      <c r="F16" s="1"/>
      <c r="G16" s="1"/>
    </row>
    <row r="17" spans="1:7" ht="19.5" customHeight="1" x14ac:dyDescent="0.3">
      <c r="A17" s="1"/>
      <c r="B17" s="27" t="s">
        <v>59</v>
      </c>
      <c r="C17" s="24" t="s">
        <v>29</v>
      </c>
      <c r="D17" s="24" t="s">
        <v>30</v>
      </c>
      <c r="E17" s="24" t="s">
        <v>31</v>
      </c>
      <c r="F17" s="1"/>
      <c r="G17" s="1"/>
    </row>
  </sheetData>
  <mergeCells count="12">
    <mergeCell ref="B6:G6"/>
    <mergeCell ref="A1:C1"/>
    <mergeCell ref="B2:G2"/>
    <mergeCell ref="B3:G3"/>
    <mergeCell ref="B4:G4"/>
    <mergeCell ref="B5:G5"/>
    <mergeCell ref="B7:G7"/>
    <mergeCell ref="B9:G9"/>
    <mergeCell ref="B10:G10"/>
    <mergeCell ref="B11:G11"/>
    <mergeCell ref="B12:G12"/>
    <mergeCell ref="B8:G8"/>
  </mergeCells>
  <conditionalFormatting sqref="C14:E14">
    <cfRule type="iconSet" priority="1">
      <iconSet>
        <cfvo type="percent" val="0"/>
        <cfvo type="formula" val="&quot;Yellow&quot;"/>
        <cfvo type="formula" val="&quot;Green&quot;"/>
      </iconSet>
    </cfRule>
  </conditionalFormatting>
  <hyperlinks>
    <hyperlink ref="B8:G8" r:id="rId1" display="Check here for new line instructions for mobile Excel apps." xr:uid="{00000000-0004-0000-0300-000000000000}"/>
  </hyperlinks>
  <printOptions horizontalCentered="1"/>
  <pageMargins left="0.7" right="0.7" top="0.75" bottom="0.75" header="0.3" footer="0.3"/>
  <pageSetup scale="99" orientation="landscape" horizontalDpi="4294967293" verticalDpi="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H9"/>
  <sheetViews>
    <sheetView showGridLines="0" workbookViewId="0">
      <selection sqref="A1:C1"/>
    </sheetView>
  </sheetViews>
  <sheetFormatPr defaultRowHeight="11.4" x14ac:dyDescent="0.2"/>
  <cols>
    <col min="1" max="1" width="13.25" customWidth="1"/>
    <col min="2" max="2" width="17.125" customWidth="1"/>
    <col min="3" max="3" width="27.625" customWidth="1"/>
    <col min="4" max="4" width="21.375" customWidth="1"/>
    <col min="5" max="5" width="30.375" customWidth="1"/>
    <col min="6" max="6" width="21.125" customWidth="1"/>
    <col min="7" max="7" width="10.125" customWidth="1"/>
    <col min="8" max="8" width="37.875" customWidth="1"/>
  </cols>
  <sheetData>
    <row r="1" spans="1:8" ht="33.75" customHeight="1" x14ac:dyDescent="0.2">
      <c r="A1" s="39" t="s">
        <v>50</v>
      </c>
      <c r="B1" s="39"/>
      <c r="C1" s="39"/>
      <c r="D1" s="2" t="s">
        <v>57</v>
      </c>
    </row>
    <row r="2" spans="1:8" ht="27" customHeight="1" x14ac:dyDescent="0.2"/>
    <row r="3" spans="1:8" ht="16.5" customHeight="1" x14ac:dyDescent="0.2">
      <c r="A3" s="5" t="s">
        <v>0</v>
      </c>
      <c r="B3" s="5" t="s">
        <v>1</v>
      </c>
      <c r="C3" s="5" t="s">
        <v>60</v>
      </c>
      <c r="D3" s="33" t="s">
        <v>61</v>
      </c>
      <c r="E3" s="33" t="s">
        <v>2</v>
      </c>
      <c r="F3" s="6" t="s">
        <v>62</v>
      </c>
      <c r="G3" s="15" t="s">
        <v>3</v>
      </c>
      <c r="H3" s="4" t="s">
        <v>63</v>
      </c>
    </row>
    <row r="4" spans="1:8" ht="57" x14ac:dyDescent="0.2">
      <c r="A4" s="7" t="s">
        <v>64</v>
      </c>
      <c r="B4" s="7" t="s">
        <v>12</v>
      </c>
      <c r="C4" s="7" t="s">
        <v>41</v>
      </c>
      <c r="D4" s="7" t="s">
        <v>4</v>
      </c>
      <c r="E4" s="7" t="s">
        <v>5</v>
      </c>
      <c r="F4" s="9">
        <f ca="1">TODAY()+8</f>
        <v>44883</v>
      </c>
      <c r="G4" s="8" t="s">
        <v>6</v>
      </c>
      <c r="H4" s="7"/>
    </row>
    <row r="5" spans="1:8" ht="68.400000000000006" x14ac:dyDescent="0.2">
      <c r="A5" s="7" t="s">
        <v>0</v>
      </c>
      <c r="B5" s="7" t="s">
        <v>8</v>
      </c>
      <c r="C5" s="7" t="s">
        <v>17</v>
      </c>
      <c r="D5" s="7" t="s">
        <v>9</v>
      </c>
      <c r="E5" s="7" t="s">
        <v>10</v>
      </c>
      <c r="F5" s="9">
        <f ca="1">TODAY()-3</f>
        <v>44872</v>
      </c>
      <c r="G5" s="8" t="s">
        <v>7</v>
      </c>
      <c r="H5" s="7"/>
    </row>
    <row r="6" spans="1:8" ht="68.400000000000006" x14ac:dyDescent="0.2">
      <c r="A6" s="7" t="s">
        <v>0</v>
      </c>
      <c r="B6" s="7" t="s">
        <v>8</v>
      </c>
      <c r="C6" s="7" t="s">
        <v>17</v>
      </c>
      <c r="D6" s="7" t="s">
        <v>9</v>
      </c>
      <c r="E6" s="7" t="s">
        <v>10</v>
      </c>
      <c r="F6" s="9">
        <f ca="1">TODAY()+-3</f>
        <v>44872</v>
      </c>
      <c r="G6" s="8" t="s">
        <v>6</v>
      </c>
      <c r="H6" s="7"/>
    </row>
    <row r="7" spans="1:8" ht="68.400000000000006" x14ac:dyDescent="0.2">
      <c r="A7" s="7" t="s">
        <v>0</v>
      </c>
      <c r="B7" s="7" t="s">
        <v>8</v>
      </c>
      <c r="C7" s="7" t="s">
        <v>17</v>
      </c>
      <c r="D7" s="7" t="s">
        <v>9</v>
      </c>
      <c r="E7" s="7" t="s">
        <v>10</v>
      </c>
      <c r="F7" s="9">
        <f ca="1">TODAY()+6</f>
        <v>44881</v>
      </c>
      <c r="G7" s="8" t="s">
        <v>6</v>
      </c>
      <c r="H7" s="10"/>
    </row>
    <row r="8" spans="1:8" x14ac:dyDescent="0.2">
      <c r="A8" s="7"/>
      <c r="B8" s="7"/>
      <c r="C8" s="3"/>
      <c r="D8" s="7"/>
      <c r="E8" s="7"/>
      <c r="F8" s="9"/>
      <c r="G8" s="8"/>
      <c r="H8" s="7"/>
    </row>
    <row r="9" spans="1:8" x14ac:dyDescent="0.2">
      <c r="A9" s="7"/>
      <c r="B9" s="7"/>
      <c r="C9" s="3"/>
      <c r="D9" s="7"/>
      <c r="E9" s="7"/>
      <c r="F9" s="9"/>
      <c r="G9" s="8"/>
      <c r="H9" s="7"/>
    </row>
  </sheetData>
  <mergeCells count="1">
    <mergeCell ref="A1:C1"/>
  </mergeCells>
  <conditionalFormatting sqref="F4:F9">
    <cfRule type="expression" dxfId="70" priority="1">
      <formula>G4="YES"</formula>
    </cfRule>
    <cfRule type="expression" dxfId="69" priority="3">
      <formula>AND(F4&lt;&gt;"",F4-TODAY()&gt;3,F4-TODAY()&lt;8)</formula>
    </cfRule>
    <cfRule type="expression" dxfId="68" priority="4">
      <formula>AND(F4&lt;&gt;"",F4-TODAY()&gt;7)</formula>
    </cfRule>
    <cfRule type="expression" dxfId="67" priority="6">
      <formula>AND(F4&lt;&gt;"",F4-TODAY()&lt;4)</formula>
    </cfRule>
  </conditionalFormatting>
  <printOptions horizontalCentered="1"/>
  <pageMargins left="0.7" right="0.7" top="0.75" bottom="0.75" header="0.3" footer="0.3"/>
  <pageSetup scale="71" fitToHeight="0"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9"/>
  <sheetViews>
    <sheetView showGridLines="0" workbookViewId="0">
      <selection sqref="A1:C1"/>
    </sheetView>
  </sheetViews>
  <sheetFormatPr defaultRowHeight="11.4" x14ac:dyDescent="0.2"/>
  <cols>
    <col min="1" max="1" width="13.25" customWidth="1"/>
    <col min="2" max="2" width="17.125" customWidth="1"/>
    <col min="3" max="3" width="27.625" customWidth="1"/>
    <col min="4" max="4" width="21.375" customWidth="1"/>
    <col min="5" max="5" width="30.375" customWidth="1"/>
    <col min="6" max="6" width="21.125" customWidth="1"/>
    <col min="7" max="7" width="10.125" customWidth="1"/>
    <col min="8" max="8" width="37.875" customWidth="1"/>
  </cols>
  <sheetData>
    <row r="1" spans="1:8" ht="33.75" customHeight="1" x14ac:dyDescent="0.2">
      <c r="A1" s="40" t="s">
        <v>50</v>
      </c>
      <c r="B1" s="40"/>
      <c r="C1" s="40"/>
      <c r="D1" s="11" t="s">
        <v>58</v>
      </c>
    </row>
    <row r="2" spans="1:8" ht="27" customHeight="1" x14ac:dyDescent="0.2"/>
    <row r="3" spans="1:8" ht="16.5" customHeight="1" x14ac:dyDescent="0.2">
      <c r="A3" s="12" t="s">
        <v>0</v>
      </c>
      <c r="B3" s="12" t="s">
        <v>1</v>
      </c>
      <c r="C3" s="12" t="s">
        <v>60</v>
      </c>
      <c r="D3" s="33" t="s">
        <v>61</v>
      </c>
      <c r="E3" s="33" t="s">
        <v>2</v>
      </c>
      <c r="F3" s="6" t="s">
        <v>62</v>
      </c>
      <c r="G3" s="15" t="s">
        <v>3</v>
      </c>
      <c r="H3" s="4" t="s">
        <v>63</v>
      </c>
    </row>
    <row r="4" spans="1:8" ht="57" x14ac:dyDescent="0.2">
      <c r="A4" s="7" t="s">
        <v>40</v>
      </c>
      <c r="B4" s="7" t="s">
        <v>12</v>
      </c>
      <c r="C4" s="7" t="s">
        <v>42</v>
      </c>
      <c r="D4" s="7" t="s">
        <v>11</v>
      </c>
      <c r="E4" s="7" t="s">
        <v>13</v>
      </c>
      <c r="F4" s="9">
        <f ca="1">TODAY()+90</f>
        <v>44965</v>
      </c>
      <c r="G4" s="8" t="s">
        <v>6</v>
      </c>
      <c r="H4" s="7"/>
    </row>
    <row r="5" spans="1:8" ht="68.400000000000006" x14ac:dyDescent="0.2">
      <c r="A5" s="7" t="s">
        <v>0</v>
      </c>
      <c r="B5" s="7" t="s">
        <v>8</v>
      </c>
      <c r="C5" s="7" t="s">
        <v>17</v>
      </c>
      <c r="D5" s="7" t="s">
        <v>9</v>
      </c>
      <c r="E5" s="7" t="s">
        <v>10</v>
      </c>
      <c r="F5" s="9">
        <f ca="1">TODAY()-3</f>
        <v>44872</v>
      </c>
      <c r="G5" s="8" t="s">
        <v>7</v>
      </c>
      <c r="H5" s="7"/>
    </row>
    <row r="6" spans="1:8" ht="68.400000000000006" x14ac:dyDescent="0.2">
      <c r="A6" s="7" t="s">
        <v>0</v>
      </c>
      <c r="B6" s="7" t="s">
        <v>8</v>
      </c>
      <c r="C6" s="7" t="s">
        <v>17</v>
      </c>
      <c r="D6" s="7" t="s">
        <v>9</v>
      </c>
      <c r="E6" s="7" t="s">
        <v>10</v>
      </c>
      <c r="F6" s="9">
        <f ca="1">TODAY()+-3</f>
        <v>44872</v>
      </c>
      <c r="G6" s="8" t="s">
        <v>6</v>
      </c>
      <c r="H6" s="7"/>
    </row>
    <row r="7" spans="1:8" ht="68.400000000000006" x14ac:dyDescent="0.2">
      <c r="A7" s="7" t="s">
        <v>0</v>
      </c>
      <c r="B7" s="7" t="s">
        <v>8</v>
      </c>
      <c r="C7" s="7" t="s">
        <v>17</v>
      </c>
      <c r="D7" s="7" t="s">
        <v>9</v>
      </c>
      <c r="E7" s="7" t="s">
        <v>10</v>
      </c>
      <c r="F7" s="9">
        <f ca="1">TODAY()+40</f>
        <v>44915</v>
      </c>
      <c r="G7" s="8" t="s">
        <v>6</v>
      </c>
      <c r="H7" s="10"/>
    </row>
    <row r="8" spans="1:8" x14ac:dyDescent="0.2">
      <c r="A8" s="7"/>
      <c r="B8" s="7"/>
      <c r="C8" s="3"/>
      <c r="D8" s="7"/>
      <c r="E8" s="7"/>
      <c r="F8" s="9"/>
      <c r="G8" s="8"/>
      <c r="H8" s="7"/>
    </row>
    <row r="9" spans="1:8" x14ac:dyDescent="0.2">
      <c r="A9" s="7"/>
      <c r="B9" s="7"/>
      <c r="C9" s="3"/>
      <c r="D9" s="7"/>
      <c r="E9" s="7"/>
      <c r="F9" s="9"/>
      <c r="G9" s="8"/>
      <c r="H9" s="7"/>
    </row>
  </sheetData>
  <mergeCells count="1">
    <mergeCell ref="A1:C1"/>
  </mergeCells>
  <conditionalFormatting sqref="F4:F9">
    <cfRule type="expression" dxfId="57" priority="1">
      <formula>G4="YES"</formula>
    </cfRule>
    <cfRule type="expression" dxfId="56" priority="3">
      <formula>AND(F4&lt;&gt;"",F4-TODAY()&gt;7,F4-TODAY()&lt;46)</formula>
    </cfRule>
    <cfRule type="expression" dxfId="55" priority="4">
      <formula>AND(F4&lt;&gt;"",F4-TODAY()&gt;45)</formula>
    </cfRule>
    <cfRule type="expression" dxfId="54" priority="5">
      <formula>AND(F4&lt;&gt;"",F4-TODAY()&lt;8)</formula>
    </cfRule>
  </conditionalFormatting>
  <printOptions horizontalCentered="1"/>
  <pageMargins left="0.7" right="0.7" top="0.75" bottom="0.75" header="0.3" footer="0.3"/>
  <pageSetup scale="71" fitToHeight="0"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H9"/>
  <sheetViews>
    <sheetView showGridLines="0" workbookViewId="0">
      <selection sqref="A1:C1"/>
    </sheetView>
  </sheetViews>
  <sheetFormatPr defaultRowHeight="11.4" x14ac:dyDescent="0.2"/>
  <cols>
    <col min="1" max="1" width="13.25" customWidth="1"/>
    <col min="2" max="2" width="17.125" customWidth="1"/>
    <col min="3" max="3" width="27.625" customWidth="1"/>
    <col min="4" max="4" width="21.375" customWidth="1"/>
    <col min="5" max="5" width="30.375" customWidth="1"/>
    <col min="6" max="6" width="21.125" customWidth="1"/>
    <col min="7" max="7" width="10.125" customWidth="1"/>
    <col min="8" max="8" width="37.875" customWidth="1"/>
  </cols>
  <sheetData>
    <row r="1" spans="1:8" ht="33.75" customHeight="1" x14ac:dyDescent="0.2">
      <c r="A1" s="41" t="s">
        <v>50</v>
      </c>
      <c r="B1" s="41"/>
      <c r="C1" s="41"/>
      <c r="D1" s="13" t="s">
        <v>59</v>
      </c>
    </row>
    <row r="2" spans="1:8" ht="27" customHeight="1" x14ac:dyDescent="0.2"/>
    <row r="3" spans="1:8" ht="16.5" customHeight="1" x14ac:dyDescent="0.2">
      <c r="A3" s="14" t="s">
        <v>0</v>
      </c>
      <c r="B3" s="14" t="s">
        <v>1</v>
      </c>
      <c r="C3" s="14" t="s">
        <v>60</v>
      </c>
      <c r="D3" s="33" t="s">
        <v>61</v>
      </c>
      <c r="E3" s="33" t="s">
        <v>2</v>
      </c>
      <c r="F3" s="6" t="s">
        <v>62</v>
      </c>
      <c r="G3" s="15" t="s">
        <v>3</v>
      </c>
      <c r="H3" s="4" t="s">
        <v>63</v>
      </c>
    </row>
    <row r="4" spans="1:8" ht="57" x14ac:dyDescent="0.2">
      <c r="A4" s="7" t="s">
        <v>40</v>
      </c>
      <c r="B4" s="7" t="s">
        <v>14</v>
      </c>
      <c r="C4" s="7" t="s">
        <v>43</v>
      </c>
      <c r="D4" s="7" t="s">
        <v>15</v>
      </c>
      <c r="E4" s="7" t="s">
        <v>16</v>
      </c>
      <c r="F4" s="9">
        <f ca="1">TODAY()+89</f>
        <v>44964</v>
      </c>
      <c r="G4" s="8" t="s">
        <v>6</v>
      </c>
      <c r="H4" s="7"/>
    </row>
    <row r="5" spans="1:8" ht="68.400000000000006" x14ac:dyDescent="0.2">
      <c r="A5" s="7" t="s">
        <v>0</v>
      </c>
      <c r="B5" s="7" t="s">
        <v>8</v>
      </c>
      <c r="C5" s="7" t="s">
        <v>17</v>
      </c>
      <c r="D5" s="7" t="s">
        <v>9</v>
      </c>
      <c r="E5" s="7" t="s">
        <v>10</v>
      </c>
      <c r="F5" s="9">
        <f ca="1">TODAY()-3</f>
        <v>44872</v>
      </c>
      <c r="G5" s="8" t="s">
        <v>7</v>
      </c>
      <c r="H5" s="7"/>
    </row>
    <row r="6" spans="1:8" ht="68.400000000000006" x14ac:dyDescent="0.2">
      <c r="A6" s="7" t="s">
        <v>0</v>
      </c>
      <c r="B6" s="7" t="s">
        <v>8</v>
      </c>
      <c r="C6" s="7" t="s">
        <v>17</v>
      </c>
      <c r="D6" s="7" t="s">
        <v>9</v>
      </c>
      <c r="E6" s="7" t="s">
        <v>10</v>
      </c>
      <c r="F6" s="9">
        <f ca="1">TODAY()+-3</f>
        <v>44872</v>
      </c>
      <c r="G6" s="8" t="s">
        <v>6</v>
      </c>
      <c r="H6" s="7"/>
    </row>
    <row r="7" spans="1:8" ht="68.400000000000006" x14ac:dyDescent="0.2">
      <c r="A7" s="7" t="s">
        <v>0</v>
      </c>
      <c r="B7" s="7" t="s">
        <v>8</v>
      </c>
      <c r="C7" s="7" t="s">
        <v>17</v>
      </c>
      <c r="D7" s="7" t="s">
        <v>9</v>
      </c>
      <c r="E7" s="7" t="s">
        <v>10</v>
      </c>
      <c r="F7" s="9">
        <f ca="1">TODAY()+30</f>
        <v>44905</v>
      </c>
      <c r="G7" s="8" t="s">
        <v>6</v>
      </c>
      <c r="H7" s="10"/>
    </row>
    <row r="8" spans="1:8" x14ac:dyDescent="0.2">
      <c r="A8" s="7"/>
      <c r="B8" s="7"/>
      <c r="C8" s="3"/>
      <c r="D8" s="7"/>
      <c r="E8" s="7"/>
      <c r="F8" s="9"/>
      <c r="G8" s="8"/>
      <c r="H8" s="7"/>
    </row>
    <row r="9" spans="1:8" x14ac:dyDescent="0.2">
      <c r="A9" s="7"/>
      <c r="B9" s="7"/>
      <c r="C9" s="3"/>
      <c r="D9" s="7"/>
      <c r="E9" s="7"/>
      <c r="F9" s="9"/>
      <c r="G9" s="8"/>
      <c r="H9" s="7"/>
    </row>
  </sheetData>
  <mergeCells count="1">
    <mergeCell ref="A1:C1"/>
  </mergeCells>
  <conditionalFormatting sqref="F4:F9">
    <cfRule type="expression" dxfId="3" priority="1">
      <formula>G4="YES"</formula>
    </cfRule>
    <cfRule type="expression" dxfId="2" priority="2">
      <formula>AND(F4&lt;&gt;"",F4-TODAY()&gt;14,F4-TODAY()&lt;60)</formula>
    </cfRule>
    <cfRule type="expression" dxfId="1" priority="3">
      <formula>AND(F4&lt;&gt;"",F4-TODAY()&gt;59)</formula>
    </cfRule>
    <cfRule type="expression" dxfId="0" priority="4">
      <formula>AND(F4&lt;&gt;"",F4-TODAY()&lt;15)</formula>
    </cfRule>
  </conditionalFormatting>
  <printOptions horizontalCentered="1"/>
  <pageMargins left="0.7" right="0.7" top="0.75" bottom="0.75" header="0.3" footer="0.3"/>
  <pageSetup scale="71" fitToHeight="0"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  <pageSetUpPr fitToPage="1"/>
  </sheetPr>
  <dimension ref="A1:F20"/>
  <sheetViews>
    <sheetView showGridLines="0" workbookViewId="0">
      <selection sqref="A1:D1"/>
    </sheetView>
  </sheetViews>
  <sheetFormatPr defaultColWidth="9.125" defaultRowHeight="25.5" customHeight="1" x14ac:dyDescent="0.25"/>
  <cols>
    <col min="1" max="1" width="30.125" style="19" customWidth="1"/>
    <col min="2" max="2" width="13" style="19" customWidth="1"/>
    <col min="3" max="3" width="37.875" style="19" customWidth="1"/>
    <col min="4" max="4" width="19.75" style="19" customWidth="1"/>
    <col min="5" max="5" width="1" style="19" customWidth="1"/>
    <col min="6" max="6" width="22.875" style="19" customWidth="1"/>
    <col min="7" max="16384" width="9.125" style="19"/>
  </cols>
  <sheetData>
    <row r="1" spans="1:6" ht="33.75" customHeight="1" x14ac:dyDescent="0.25">
      <c r="A1" s="46" t="s">
        <v>65</v>
      </c>
      <c r="B1" s="46"/>
      <c r="C1" s="46"/>
      <c r="D1" s="46"/>
    </row>
    <row r="2" spans="1:6" ht="38.25" customHeight="1" x14ac:dyDescent="0.3">
      <c r="A2" s="47" t="s">
        <v>18</v>
      </c>
      <c r="B2" s="47"/>
      <c r="C2" s="47"/>
      <c r="D2" s="47"/>
    </row>
    <row r="3" spans="1:6" ht="54.75" customHeight="1" x14ac:dyDescent="0.3">
      <c r="A3" s="34" t="s">
        <v>32</v>
      </c>
      <c r="B3" s="34"/>
      <c r="C3" s="34"/>
      <c r="D3" s="34"/>
      <c r="E3" s="20"/>
      <c r="F3" s="20"/>
    </row>
    <row r="4" spans="1:6" ht="24" customHeight="1" x14ac:dyDescent="0.3">
      <c r="A4" s="35"/>
      <c r="B4" s="35"/>
      <c r="C4" s="35"/>
      <c r="D4" s="35"/>
    </row>
    <row r="5" spans="1:6" ht="24" customHeight="1" x14ac:dyDescent="0.25">
      <c r="A5" s="42" t="s">
        <v>47</v>
      </c>
      <c r="B5" s="42"/>
      <c r="C5" s="42"/>
      <c r="D5" s="42"/>
    </row>
    <row r="6" spans="1:6" ht="21" customHeight="1" x14ac:dyDescent="0.25">
      <c r="A6" s="19" t="s">
        <v>33</v>
      </c>
    </row>
    <row r="7" spans="1:6" ht="21" customHeight="1" x14ac:dyDescent="0.25">
      <c r="A7" s="19" t="s">
        <v>34</v>
      </c>
    </row>
    <row r="8" spans="1:6" ht="21" customHeight="1" x14ac:dyDescent="0.25"/>
    <row r="9" spans="1:6" ht="21" customHeight="1" x14ac:dyDescent="0.25"/>
    <row r="10" spans="1:6" ht="21" customHeight="1" x14ac:dyDescent="0.25"/>
    <row r="11" spans="1:6" ht="21" customHeight="1" x14ac:dyDescent="0.25"/>
    <row r="12" spans="1:6" ht="21" customHeight="1" x14ac:dyDescent="0.25"/>
    <row r="13" spans="1:6" ht="21" customHeight="1" x14ac:dyDescent="0.25"/>
    <row r="14" spans="1:6" ht="25.5" customHeight="1" thickBot="1" x14ac:dyDescent="0.4">
      <c r="A14" s="16" t="s">
        <v>66</v>
      </c>
      <c r="B14" s="17" t="s">
        <v>35</v>
      </c>
      <c r="C14" s="28" t="s">
        <v>67</v>
      </c>
      <c r="D14" s="18" t="s">
        <v>36</v>
      </c>
      <c r="F14" s="20"/>
    </row>
    <row r="15" spans="1:6" ht="25.5" customHeight="1" x14ac:dyDescent="0.25">
      <c r="A15" s="21">
        <v>20</v>
      </c>
      <c r="B15" s="22">
        <f ca="1">TODAY()</f>
        <v>44875</v>
      </c>
      <c r="C15" s="21">
        <v>12</v>
      </c>
      <c r="D15" s="23">
        <f>IF(tblGoals[[#This Row],[Quarterly contact goal]]&gt;0,tblGoals[[#This Row],[Actual quarterly contacts made]]/tblGoals[[#This Row],[Quarterly contact goal]],"")</f>
        <v>0.6</v>
      </c>
      <c r="F15" s="43" t="s">
        <v>45</v>
      </c>
    </row>
    <row r="16" spans="1:6" ht="25.5" customHeight="1" x14ac:dyDescent="0.25">
      <c r="A16" s="21"/>
      <c r="B16" s="22"/>
      <c r="C16" s="21"/>
      <c r="D16" s="23" t="str">
        <f>IF(tblGoals[[#This Row],[Quarterly contact goal]]&gt;0,tblGoals[[#This Row],[Actual quarterly contacts made]]/tblGoals[[#This Row],[Quarterly contact goal]],"")</f>
        <v/>
      </c>
      <c r="F16" s="44"/>
    </row>
    <row r="17" spans="1:6" ht="25.5" customHeight="1" x14ac:dyDescent="0.25">
      <c r="A17" s="21"/>
      <c r="B17" s="22"/>
      <c r="C17" s="21"/>
      <c r="D17" s="23" t="str">
        <f>IF(tblGoals[[#This Row],[Quarterly contact goal]]&gt;0,tblGoals[[#This Row],[Actual quarterly contacts made]]/tblGoals[[#This Row],[Quarterly contact goal]],"")</f>
        <v/>
      </c>
      <c r="F17" s="44"/>
    </row>
    <row r="18" spans="1:6" ht="25.5" customHeight="1" thickBot="1" x14ac:dyDescent="0.3">
      <c r="F18" s="45"/>
    </row>
    <row r="19" spans="1:6" ht="25.5" customHeight="1" x14ac:dyDescent="0.25">
      <c r="A19" s="42" t="s">
        <v>48</v>
      </c>
      <c r="B19" s="42"/>
      <c r="C19" s="42"/>
      <c r="D19" s="42"/>
    </row>
    <row r="20" spans="1:6" ht="25.5" customHeight="1" x14ac:dyDescent="0.25">
      <c r="A20" s="19" t="s">
        <v>37</v>
      </c>
    </row>
  </sheetData>
  <mergeCells count="7">
    <mergeCell ref="A5:D5"/>
    <mergeCell ref="A19:D19"/>
    <mergeCell ref="F15:F18"/>
    <mergeCell ref="A3:D3"/>
    <mergeCell ref="A1:D1"/>
    <mergeCell ref="A4:D4"/>
    <mergeCell ref="A2:D2"/>
  </mergeCells>
  <conditionalFormatting sqref="D15:D17">
    <cfRule type="expression" dxfId="44" priority="1">
      <formula>AND(D15&gt;0,D15&lt;25%)</formula>
    </cfRule>
    <cfRule type="expression" dxfId="43" priority="2">
      <formula>AND(D15&gt;25%,D15&lt;51%)</formula>
    </cfRule>
    <cfRule type="expression" dxfId="42" priority="3">
      <formula>AND(D15&gt;50%,D15&lt;76%)</formula>
    </cfRule>
    <cfRule type="expression" dxfId="41" priority="4">
      <formula>AND(A15&gt;0,D15&gt;75%)</formula>
    </cfRule>
  </conditionalFormatting>
  <printOptions horizontalCentered="1"/>
  <pageMargins left="0.7" right="0.7" top="0.75" bottom="0.75" header="0.3" footer="0.3"/>
  <pageSetup scale="81"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F20"/>
  <sheetViews>
    <sheetView showGridLines="0" workbookViewId="0">
      <selection sqref="A1:D1"/>
    </sheetView>
  </sheetViews>
  <sheetFormatPr defaultColWidth="9.125" defaultRowHeight="25.5" customHeight="1" x14ac:dyDescent="0.25"/>
  <cols>
    <col min="1" max="1" width="30.125" style="19" customWidth="1"/>
    <col min="2" max="2" width="13" style="19" customWidth="1"/>
    <col min="3" max="3" width="37.875" style="19" customWidth="1"/>
    <col min="4" max="4" width="19.75" style="19" customWidth="1"/>
    <col min="5" max="5" width="1" style="19" customWidth="1"/>
    <col min="6" max="6" width="22.875" style="19" customWidth="1"/>
    <col min="7" max="16384" width="9.125" style="19"/>
  </cols>
  <sheetData>
    <row r="1" spans="1:6" ht="33.75" customHeight="1" x14ac:dyDescent="0.25">
      <c r="A1" s="46" t="s">
        <v>65</v>
      </c>
      <c r="B1" s="46"/>
      <c r="C1" s="46"/>
      <c r="D1" s="46"/>
    </row>
    <row r="2" spans="1:6" ht="38.25" customHeight="1" x14ac:dyDescent="0.3">
      <c r="A2" s="47" t="s">
        <v>18</v>
      </c>
      <c r="B2" s="47"/>
      <c r="C2" s="47"/>
      <c r="D2" s="47"/>
    </row>
    <row r="3" spans="1:6" ht="54.75" customHeight="1" x14ac:dyDescent="0.3">
      <c r="A3" s="34" t="s">
        <v>32</v>
      </c>
      <c r="B3" s="34"/>
      <c r="C3" s="34"/>
      <c r="D3" s="34"/>
      <c r="E3" s="20"/>
      <c r="F3" s="20"/>
    </row>
    <row r="4" spans="1:6" ht="24" customHeight="1" x14ac:dyDescent="0.3">
      <c r="A4" s="1"/>
      <c r="B4" s="1"/>
      <c r="C4" s="1"/>
      <c r="D4" s="1"/>
    </row>
    <row r="5" spans="1:6" ht="24" customHeight="1" x14ac:dyDescent="0.25">
      <c r="A5" s="42" t="s">
        <v>47</v>
      </c>
      <c r="B5" s="42"/>
      <c r="C5" s="42"/>
      <c r="D5" s="42"/>
    </row>
    <row r="6" spans="1:6" ht="21" customHeight="1" x14ac:dyDescent="0.25">
      <c r="A6" s="19" t="s">
        <v>33</v>
      </c>
    </row>
    <row r="7" spans="1:6" ht="21" customHeight="1" x14ac:dyDescent="0.25">
      <c r="A7" s="19" t="s">
        <v>34</v>
      </c>
    </row>
    <row r="8" spans="1:6" ht="21" customHeight="1" x14ac:dyDescent="0.25"/>
    <row r="9" spans="1:6" ht="21" customHeight="1" x14ac:dyDescent="0.25"/>
    <row r="10" spans="1:6" ht="21" customHeight="1" x14ac:dyDescent="0.25"/>
    <row r="11" spans="1:6" ht="21" customHeight="1" x14ac:dyDescent="0.25"/>
    <row r="12" spans="1:6" ht="21" customHeight="1" x14ac:dyDescent="0.25"/>
    <row r="13" spans="1:6" ht="21" customHeight="1" x14ac:dyDescent="0.25"/>
    <row r="14" spans="1:6" ht="25.5" customHeight="1" thickBot="1" x14ac:dyDescent="0.4">
      <c r="A14" s="16" t="s">
        <v>66</v>
      </c>
      <c r="B14" s="17" t="s">
        <v>35</v>
      </c>
      <c r="C14" s="28" t="s">
        <v>67</v>
      </c>
      <c r="D14" s="18" t="s">
        <v>36</v>
      </c>
      <c r="F14" s="20"/>
    </row>
    <row r="15" spans="1:6" ht="25.5" customHeight="1" x14ac:dyDescent="0.25">
      <c r="A15" s="21">
        <v>20</v>
      </c>
      <c r="B15" s="22">
        <f ca="1">TODAY()</f>
        <v>44875</v>
      </c>
      <c r="C15" s="21">
        <v>12</v>
      </c>
      <c r="D15" s="23">
        <f>IF(tblGoals3[[#This Row],[Quarterly contact goal]]&gt;0,tblGoals3[[#This Row],[Actual quarterly contacts made]]/tblGoals3[[#This Row],[Quarterly contact goal]],"")</f>
        <v>0.6</v>
      </c>
      <c r="F15" s="43" t="s">
        <v>45</v>
      </c>
    </row>
    <row r="16" spans="1:6" ht="25.5" customHeight="1" x14ac:dyDescent="0.25">
      <c r="A16" s="21"/>
      <c r="B16" s="22"/>
      <c r="C16" s="21"/>
      <c r="D16" s="23" t="str">
        <f>IF(tblGoals3[[#This Row],[Quarterly contact goal]]&gt;0,tblGoals3[[#This Row],[Actual quarterly contacts made]]/tblGoals3[[#This Row],[Quarterly contact goal]],"")</f>
        <v/>
      </c>
      <c r="F16" s="44"/>
    </row>
    <row r="17" spans="1:6" ht="25.5" customHeight="1" x14ac:dyDescent="0.25">
      <c r="A17" s="21"/>
      <c r="B17" s="22"/>
      <c r="C17" s="21"/>
      <c r="D17" s="23" t="str">
        <f>IF(tblGoals3[[#This Row],[Quarterly contact goal]]&gt;0,tblGoals3[[#This Row],[Actual quarterly contacts made]]/tblGoals3[[#This Row],[Quarterly contact goal]],"")</f>
        <v/>
      </c>
      <c r="F17" s="44"/>
    </row>
    <row r="18" spans="1:6" ht="25.5" customHeight="1" thickBot="1" x14ac:dyDescent="0.3">
      <c r="F18" s="45"/>
    </row>
    <row r="19" spans="1:6" ht="25.5" customHeight="1" x14ac:dyDescent="0.25">
      <c r="A19" s="42" t="s">
        <v>48</v>
      </c>
      <c r="B19" s="42"/>
      <c r="C19" s="42"/>
      <c r="D19" s="42"/>
    </row>
    <row r="20" spans="1:6" ht="25.5" customHeight="1" x14ac:dyDescent="0.25">
      <c r="A20" s="19" t="s">
        <v>37</v>
      </c>
    </row>
  </sheetData>
  <mergeCells count="6">
    <mergeCell ref="A1:D1"/>
    <mergeCell ref="A3:D3"/>
    <mergeCell ref="A5:D5"/>
    <mergeCell ref="F15:F18"/>
    <mergeCell ref="A19:D19"/>
    <mergeCell ref="A2:D2"/>
  </mergeCells>
  <conditionalFormatting sqref="D15:D17">
    <cfRule type="expression" dxfId="36" priority="1">
      <formula>AND(D15&gt;0,D15&lt;25%)</formula>
    </cfRule>
    <cfRule type="expression" dxfId="35" priority="2">
      <formula>AND(D15&gt;25%,D15&lt;51%)</formula>
    </cfRule>
    <cfRule type="expression" dxfId="34" priority="3">
      <formula>AND(D15&gt;50%,D15&lt;76%)</formula>
    </cfRule>
    <cfRule type="expression" dxfId="33" priority="4">
      <formula>AND(A15&gt;0,D15&gt;75%)</formula>
    </cfRule>
  </conditionalFormatting>
  <printOptions horizontalCentered="1"/>
  <pageMargins left="0.7" right="0.7" top="0.75" bottom="0.75" header="0.3" footer="0.3"/>
  <pageSetup scale="81"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  <pageSetUpPr fitToPage="1"/>
  </sheetPr>
  <dimension ref="A1:F20"/>
  <sheetViews>
    <sheetView showGridLines="0" workbookViewId="0">
      <selection sqref="A1:D1"/>
    </sheetView>
  </sheetViews>
  <sheetFormatPr defaultColWidth="9.125" defaultRowHeight="25.5" customHeight="1" x14ac:dyDescent="0.25"/>
  <cols>
    <col min="1" max="1" width="30.125" style="19" customWidth="1"/>
    <col min="2" max="2" width="13" style="19" customWidth="1"/>
    <col min="3" max="3" width="37.875" style="19" customWidth="1"/>
    <col min="4" max="4" width="19.75" style="19" customWidth="1"/>
    <col min="5" max="5" width="1" style="19" customWidth="1"/>
    <col min="6" max="6" width="22.875" style="19" customWidth="1"/>
    <col min="7" max="16384" width="9.125" style="19"/>
  </cols>
  <sheetData>
    <row r="1" spans="1:6" ht="33.75" customHeight="1" x14ac:dyDescent="0.25">
      <c r="A1" s="46" t="s">
        <v>65</v>
      </c>
      <c r="B1" s="46"/>
      <c r="C1" s="46"/>
      <c r="D1" s="46"/>
    </row>
    <row r="2" spans="1:6" ht="38.25" customHeight="1" x14ac:dyDescent="0.3">
      <c r="A2" s="47" t="s">
        <v>18</v>
      </c>
      <c r="B2" s="47"/>
      <c r="C2" s="47"/>
      <c r="D2" s="47"/>
    </row>
    <row r="3" spans="1:6" ht="54.75" customHeight="1" x14ac:dyDescent="0.3">
      <c r="A3" s="34" t="s">
        <v>32</v>
      </c>
      <c r="B3" s="34"/>
      <c r="C3" s="34"/>
      <c r="D3" s="34"/>
      <c r="E3" s="20"/>
      <c r="F3" s="20"/>
    </row>
    <row r="4" spans="1:6" ht="24" customHeight="1" x14ac:dyDescent="0.3">
      <c r="A4" s="1"/>
      <c r="B4" s="1"/>
      <c r="C4" s="1"/>
      <c r="D4" s="1"/>
    </row>
    <row r="5" spans="1:6" ht="24" customHeight="1" x14ac:dyDescent="0.25">
      <c r="A5" s="42" t="s">
        <v>47</v>
      </c>
      <c r="B5" s="42"/>
      <c r="C5" s="42"/>
      <c r="D5" s="42"/>
    </row>
    <row r="6" spans="1:6" ht="21" customHeight="1" x14ac:dyDescent="0.25">
      <c r="A6" s="19" t="s">
        <v>33</v>
      </c>
    </row>
    <row r="7" spans="1:6" ht="21" customHeight="1" x14ac:dyDescent="0.25">
      <c r="A7" s="19" t="s">
        <v>34</v>
      </c>
    </row>
    <row r="8" spans="1:6" ht="21" customHeight="1" x14ac:dyDescent="0.25"/>
    <row r="9" spans="1:6" ht="21" customHeight="1" x14ac:dyDescent="0.25"/>
    <row r="10" spans="1:6" ht="21" customHeight="1" x14ac:dyDescent="0.25"/>
    <row r="11" spans="1:6" ht="21" customHeight="1" x14ac:dyDescent="0.25"/>
    <row r="12" spans="1:6" ht="21" customHeight="1" x14ac:dyDescent="0.25"/>
    <row r="13" spans="1:6" ht="21" customHeight="1" x14ac:dyDescent="0.25"/>
    <row r="14" spans="1:6" ht="25.5" customHeight="1" thickBot="1" x14ac:dyDescent="0.4">
      <c r="A14" s="16" t="s">
        <v>66</v>
      </c>
      <c r="B14" s="17" t="s">
        <v>35</v>
      </c>
      <c r="C14" s="28" t="s">
        <v>67</v>
      </c>
      <c r="D14" s="18" t="s">
        <v>36</v>
      </c>
      <c r="F14" s="20"/>
    </row>
    <row r="15" spans="1:6" ht="25.5" customHeight="1" x14ac:dyDescent="0.25">
      <c r="A15" s="21">
        <v>20</v>
      </c>
      <c r="B15" s="22">
        <f ca="1">TODAY()</f>
        <v>44875</v>
      </c>
      <c r="C15" s="21">
        <v>12</v>
      </c>
      <c r="D15" s="23">
        <f>IF(tblGoals34[[#This Row],[Quarterly contact goal]]&gt;0,tblGoals34[[#This Row],[Actual quarterly contacts made]]/tblGoals34[[#This Row],[Quarterly contact goal]],"")</f>
        <v>0.6</v>
      </c>
      <c r="F15" s="43" t="s">
        <v>45</v>
      </c>
    </row>
    <row r="16" spans="1:6" ht="25.5" customHeight="1" x14ac:dyDescent="0.25">
      <c r="A16" s="21"/>
      <c r="B16" s="22"/>
      <c r="C16" s="21"/>
      <c r="D16" s="23" t="str">
        <f>IF(tblGoals34[[#This Row],[Quarterly contact goal]]&gt;0,tblGoals34[[#This Row],[Actual quarterly contacts made]]/tblGoals34[[#This Row],[Quarterly contact goal]],"")</f>
        <v/>
      </c>
      <c r="F16" s="44"/>
    </row>
    <row r="17" spans="1:6" ht="25.5" customHeight="1" x14ac:dyDescent="0.25">
      <c r="A17" s="21"/>
      <c r="B17" s="22"/>
      <c r="C17" s="21"/>
      <c r="D17" s="23" t="str">
        <f>IF(tblGoals34[[#This Row],[Quarterly contact goal]]&gt;0,tblGoals34[[#This Row],[Actual quarterly contacts made]]/tblGoals34[[#This Row],[Quarterly contact goal]],"")</f>
        <v/>
      </c>
      <c r="F17" s="44"/>
    </row>
    <row r="18" spans="1:6" ht="25.5" customHeight="1" thickBot="1" x14ac:dyDescent="0.3">
      <c r="F18" s="45"/>
    </row>
    <row r="19" spans="1:6" ht="25.5" customHeight="1" x14ac:dyDescent="0.25">
      <c r="A19" s="42" t="s">
        <v>48</v>
      </c>
      <c r="B19" s="42"/>
      <c r="C19" s="42"/>
      <c r="D19" s="42"/>
    </row>
    <row r="20" spans="1:6" ht="25.5" customHeight="1" x14ac:dyDescent="0.25">
      <c r="A20" s="19" t="s">
        <v>37</v>
      </c>
    </row>
  </sheetData>
  <mergeCells count="6">
    <mergeCell ref="A1:D1"/>
    <mergeCell ref="A3:D3"/>
    <mergeCell ref="A5:D5"/>
    <mergeCell ref="F15:F18"/>
    <mergeCell ref="A19:D19"/>
    <mergeCell ref="A2:D2"/>
  </mergeCells>
  <conditionalFormatting sqref="D15:D17">
    <cfRule type="expression" dxfId="28" priority="1">
      <formula>AND(D15&gt;0,D15&lt;25%)</formula>
    </cfRule>
    <cfRule type="expression" dxfId="27" priority="2">
      <formula>AND(D15&gt;25%,D15&lt;51%)</formula>
    </cfRule>
    <cfRule type="expression" dxfId="26" priority="3">
      <formula>AND(D15&gt;50%,D15&lt;76%)</formula>
    </cfRule>
    <cfRule type="expression" dxfId="25" priority="4">
      <formula>AND(A15&gt;0,D15&gt;75%)</formula>
    </cfRule>
  </conditionalFormatting>
  <printOptions horizontalCentered="1"/>
  <pageMargins left="0.7" right="0.7" top="0.75" bottom="0.75" header="0.3" footer="0.3"/>
  <pageSetup scale="81"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  <pageSetUpPr fitToPage="1"/>
  </sheetPr>
  <dimension ref="A1:G20"/>
  <sheetViews>
    <sheetView showGridLines="0" workbookViewId="0">
      <selection sqref="A1:D1"/>
    </sheetView>
  </sheetViews>
  <sheetFormatPr defaultColWidth="9.125" defaultRowHeight="25.5" customHeight="1" x14ac:dyDescent="0.25"/>
  <cols>
    <col min="1" max="1" width="30.125" style="19" customWidth="1"/>
    <col min="2" max="2" width="13" style="19" customWidth="1"/>
    <col min="3" max="3" width="37.875" style="19" customWidth="1"/>
    <col min="4" max="4" width="19.75" style="19" customWidth="1"/>
    <col min="5" max="5" width="1" style="19" customWidth="1"/>
    <col min="6" max="6" width="22.875" style="19" customWidth="1"/>
    <col min="7" max="7" width="19.625" style="19" customWidth="1"/>
    <col min="8" max="8" width="10.125" style="19" customWidth="1"/>
    <col min="9" max="9" width="36.75" style="19" customWidth="1"/>
    <col min="10" max="16384" width="9.125" style="19"/>
  </cols>
  <sheetData>
    <row r="1" spans="1:7" ht="33.75" customHeight="1" x14ac:dyDescent="0.25">
      <c r="A1" s="46" t="s">
        <v>65</v>
      </c>
      <c r="B1" s="46"/>
      <c r="C1" s="46"/>
      <c r="D1" s="46"/>
    </row>
    <row r="2" spans="1:7" ht="38.25" customHeight="1" x14ac:dyDescent="0.3">
      <c r="A2" s="47" t="s">
        <v>18</v>
      </c>
      <c r="B2" s="47"/>
      <c r="C2" s="47"/>
      <c r="D2" s="47"/>
    </row>
    <row r="3" spans="1:7" ht="54.75" customHeight="1" x14ac:dyDescent="0.3">
      <c r="A3" s="34" t="s">
        <v>32</v>
      </c>
      <c r="B3" s="34"/>
      <c r="C3" s="34"/>
      <c r="D3" s="34"/>
      <c r="E3" s="20"/>
      <c r="F3" s="20"/>
      <c r="G3" s="20"/>
    </row>
    <row r="4" spans="1:7" ht="24" customHeight="1" x14ac:dyDescent="0.3">
      <c r="A4" s="1"/>
      <c r="B4" s="1"/>
      <c r="C4" s="1"/>
      <c r="D4" s="1"/>
    </row>
    <row r="5" spans="1:7" ht="24" customHeight="1" x14ac:dyDescent="0.25">
      <c r="A5" s="42" t="s">
        <v>47</v>
      </c>
      <c r="B5" s="42"/>
      <c r="C5" s="42"/>
      <c r="D5" s="42"/>
    </row>
    <row r="6" spans="1:7" ht="21" customHeight="1" x14ac:dyDescent="0.25">
      <c r="A6" s="19" t="s">
        <v>33</v>
      </c>
    </row>
    <row r="7" spans="1:7" ht="21" customHeight="1" x14ac:dyDescent="0.25">
      <c r="A7" s="19" t="s">
        <v>34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3" spans="1:7" ht="21" customHeight="1" x14ac:dyDescent="0.25"/>
    <row r="14" spans="1:7" ht="25.5" customHeight="1" thickBot="1" x14ac:dyDescent="0.4">
      <c r="A14" s="16" t="s">
        <v>66</v>
      </c>
      <c r="B14" s="17" t="s">
        <v>35</v>
      </c>
      <c r="C14" s="28" t="s">
        <v>67</v>
      </c>
      <c r="D14" s="18" t="s">
        <v>36</v>
      </c>
      <c r="F14" s="20"/>
    </row>
    <row r="15" spans="1:7" ht="25.5" customHeight="1" x14ac:dyDescent="0.25">
      <c r="A15" s="21">
        <v>20</v>
      </c>
      <c r="B15" s="22">
        <f ca="1">TODAY()</f>
        <v>44875</v>
      </c>
      <c r="C15" s="21">
        <v>12</v>
      </c>
      <c r="D15" s="23">
        <f>IF(tblGoals348[[#This Row],[Quarterly contact goal]]&gt;0,tblGoals348[[#This Row],[Actual quarterly contacts made]]/tblGoals348[[#This Row],[Quarterly contact goal]],"")</f>
        <v>0.6</v>
      </c>
      <c r="F15" s="43" t="s">
        <v>45</v>
      </c>
    </row>
    <row r="16" spans="1:7" ht="25.5" customHeight="1" x14ac:dyDescent="0.25">
      <c r="A16" s="21"/>
      <c r="B16" s="22"/>
      <c r="C16" s="21"/>
      <c r="D16" s="23" t="str">
        <f>IF(tblGoals348[[#This Row],[Quarterly contact goal]]&gt;0,tblGoals348[[#This Row],[Actual quarterly contacts made]]/tblGoals348[[#This Row],[Quarterly contact goal]],"")</f>
        <v/>
      </c>
      <c r="F16" s="44"/>
    </row>
    <row r="17" spans="1:6" ht="25.5" customHeight="1" x14ac:dyDescent="0.25">
      <c r="A17" s="21"/>
      <c r="B17" s="22"/>
      <c r="C17" s="21"/>
      <c r="D17" s="23" t="str">
        <f>IF(tblGoals348[[#This Row],[Quarterly contact goal]]&gt;0,tblGoals348[[#This Row],[Actual quarterly contacts made]]/tblGoals348[[#This Row],[Quarterly contact goal]],"")</f>
        <v/>
      </c>
      <c r="F17" s="44"/>
    </row>
    <row r="18" spans="1:6" ht="25.5" customHeight="1" thickBot="1" x14ac:dyDescent="0.3">
      <c r="F18" s="45"/>
    </row>
    <row r="19" spans="1:6" ht="25.5" customHeight="1" x14ac:dyDescent="0.25">
      <c r="A19" s="42" t="s">
        <v>48</v>
      </c>
      <c r="B19" s="42"/>
      <c r="C19" s="42"/>
      <c r="D19" s="42"/>
    </row>
    <row r="20" spans="1:6" ht="25.5" customHeight="1" x14ac:dyDescent="0.25">
      <c r="A20" s="19" t="s">
        <v>37</v>
      </c>
    </row>
  </sheetData>
  <mergeCells count="6">
    <mergeCell ref="A1:D1"/>
    <mergeCell ref="A3:D3"/>
    <mergeCell ref="A5:D5"/>
    <mergeCell ref="F15:F18"/>
    <mergeCell ref="A19:D19"/>
    <mergeCell ref="A2:D2"/>
  </mergeCells>
  <conditionalFormatting sqref="DC15:DC17">
    <cfRule type="iconSet" priority="5">
      <iconSet iconSet="4TrafficLights">
        <cfvo type="percent" val="0"/>
        <cfvo type="percent" val="26"/>
        <cfvo type="percent" val="51"/>
        <cfvo type="percent" val="76"/>
      </iconSet>
    </cfRule>
  </conditionalFormatting>
  <conditionalFormatting sqref="D15:D17">
    <cfRule type="expression" dxfId="20" priority="1">
      <formula>AND(D15&gt;0,D15&lt;25%)</formula>
    </cfRule>
    <cfRule type="expression" dxfId="19" priority="2">
      <formula>AND(D15&gt;25%,D15&lt;51%)</formula>
    </cfRule>
    <cfRule type="expression" dxfId="18" priority="3">
      <formula>AND(D15&gt;50%,D15&lt;76%)</formula>
    </cfRule>
    <cfRule type="expression" dxfId="17" priority="4">
      <formula>AND(A15&gt;0,D15&gt;75%)</formula>
    </cfRule>
  </conditionalFormatting>
  <printOptions horizontalCentered="1"/>
  <pageMargins left="0.7" right="0.7" top="0.75" bottom="0.75" header="0.3" footer="0.3"/>
  <pageSetup scale="81" fitToHeight="0" orientation="portrait" horizontalDpi="4294967293" verticalDpi="0" r:id="rId1"/>
  <headerFooter differentFirst="1">
    <oddFooter>Page &amp;P of &amp;N</oddFooter>
  </headerFooter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E945BE0A-E80C-416B-BC69-A0C77674D70B}"/>
</file>

<file path=customXml/itemProps23.xml><?xml version="1.0" encoding="utf-8"?>
<ds:datastoreItem xmlns:ds="http://schemas.openxmlformats.org/officeDocument/2006/customXml" ds:itemID="{9B8998F7-C40D-4931-8E90-DE88248308AF}"/>
</file>

<file path=customXml/itemProps32.xml><?xml version="1.0" encoding="utf-8"?>
<ds:datastoreItem xmlns:ds="http://schemas.openxmlformats.org/officeDocument/2006/customXml" ds:itemID="{8E90E984-B36C-497B-BE31-A648DF73CE2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TM16400951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ap:HeadingPairs>
  <ap:TitlesOfParts>
    <vt:vector baseType="lpstr" size="15">
      <vt:lpstr>Directions</vt:lpstr>
      <vt:lpstr>Routine regulars</vt:lpstr>
      <vt:lpstr>Occasional acquaintances</vt:lpstr>
      <vt:lpstr>Potential prospects</vt:lpstr>
      <vt:lpstr>Q1 Networking plan</vt:lpstr>
      <vt:lpstr>Q2 Networking plan</vt:lpstr>
      <vt:lpstr>Q3 Networking plan</vt:lpstr>
      <vt:lpstr>Q4 Networking plan</vt:lpstr>
      <vt:lpstr>'Occasional acquaintances'!Print_Titles</vt:lpstr>
      <vt:lpstr>'Potential prospects'!Print_Titles</vt:lpstr>
      <vt:lpstr>'Q1 Networking plan'!Print_Titles</vt:lpstr>
      <vt:lpstr>'Q2 Networking plan'!Print_Titles</vt:lpstr>
      <vt:lpstr>'Q3 Networking plan'!Print_Titles</vt:lpstr>
      <vt:lpstr>'Q4 Networking plan'!Print_Titles</vt:lpstr>
      <vt:lpstr>'Routine regulars'!Print_Titles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2022-11-10T06:00:27Z</dcterms:created>
  <dcterms:modified xsi:type="dcterms:W3CDTF">2022-11-10T06:00:38Z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