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3F13DED8-B70B-486E-8C7A-D7B2B5CB0A2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8" i="1" l="1"/>
  <c r="AX45" i="1"/>
  <c r="AX48" i="1" s="1"/>
  <c r="AW45" i="1"/>
  <c r="AW48" i="1" s="1"/>
  <c r="AV45" i="1"/>
  <c r="AV48" i="1" s="1"/>
  <c r="AU45" i="1"/>
  <c r="AU48" i="1" s="1"/>
  <c r="AT45" i="1"/>
  <c r="AT48" i="1" s="1"/>
  <c r="AS45" i="1"/>
  <c r="AS48" i="1" s="1"/>
  <c r="AR45" i="1"/>
  <c r="AR48" i="1" s="1"/>
  <c r="AQ45" i="1"/>
  <c r="AQ46" i="1" s="1"/>
  <c r="AQ47" i="1" s="1"/>
  <c r="AP45" i="1"/>
  <c r="AP48" i="1" s="1"/>
  <c r="AO45" i="1"/>
  <c r="AO48" i="1" s="1"/>
  <c r="AN45" i="1"/>
  <c r="AN48" i="1" s="1"/>
  <c r="AM45" i="1"/>
  <c r="AM48" i="1" s="1"/>
  <c r="AL45" i="1"/>
  <c r="AL48" i="1" s="1"/>
  <c r="AK45" i="1"/>
  <c r="AK48" i="1" s="1"/>
  <c r="AJ45" i="1"/>
  <c r="AJ48" i="1" s="1"/>
  <c r="AI45" i="1"/>
  <c r="AI48" i="1" s="1"/>
  <c r="AH45" i="1"/>
  <c r="AH48" i="1" s="1"/>
  <c r="AG45" i="1"/>
  <c r="AG48" i="1" s="1"/>
  <c r="AF45" i="1"/>
  <c r="AF48" i="1" s="1"/>
  <c r="AE45" i="1"/>
  <c r="AE46" i="1" s="1"/>
  <c r="AE47" i="1" s="1"/>
  <c r="AD45" i="1"/>
  <c r="AD48" i="1" s="1"/>
  <c r="AC45" i="1"/>
  <c r="AC48" i="1" s="1"/>
  <c r="AB45" i="1"/>
  <c r="AB48" i="1" s="1"/>
  <c r="AA45" i="1"/>
  <c r="AA48" i="1" s="1"/>
  <c r="Z45" i="1"/>
  <c r="Z48" i="1" s="1"/>
  <c r="Y45" i="1"/>
  <c r="Y48" i="1" s="1"/>
  <c r="X45" i="1"/>
  <c r="X48" i="1" s="1"/>
  <c r="W45" i="1"/>
  <c r="W46" i="1" s="1"/>
  <c r="W47" i="1" s="1"/>
  <c r="V45" i="1"/>
  <c r="V48" i="1" s="1"/>
  <c r="U45" i="1"/>
  <c r="U48" i="1" s="1"/>
  <c r="T45" i="1"/>
  <c r="T48" i="1" s="1"/>
  <c r="S45" i="1"/>
  <c r="S48" i="1" s="1"/>
  <c r="R45" i="1"/>
  <c r="R48" i="1" s="1"/>
  <c r="Q45" i="1"/>
  <c r="Q48" i="1" s="1"/>
  <c r="P45" i="1"/>
  <c r="P48" i="1" s="1"/>
  <c r="O45" i="1"/>
  <c r="O46" i="1" s="1"/>
  <c r="O47" i="1" s="1"/>
  <c r="N45" i="1"/>
  <c r="N48" i="1" s="1"/>
  <c r="M45" i="1"/>
  <c r="M48" i="1" s="1"/>
  <c r="L45" i="1"/>
  <c r="L48" i="1" s="1"/>
  <c r="K45" i="1"/>
  <c r="K48" i="1" s="1"/>
  <c r="K46" i="1" l="1"/>
  <c r="K47" i="1" s="1"/>
  <c r="S46" i="1"/>
  <c r="S47" i="1" s="1"/>
  <c r="AA46" i="1"/>
  <c r="AA47" i="1" s="1"/>
  <c r="AI46" i="1"/>
  <c r="AI47" i="1" s="1"/>
  <c r="AU46" i="1"/>
  <c r="AU47" i="1" s="1"/>
  <c r="O48" i="1"/>
  <c r="W48" i="1"/>
  <c r="AE48" i="1"/>
  <c r="L46" i="1"/>
  <c r="L47" i="1" s="1"/>
  <c r="P46" i="1"/>
  <c r="P47" i="1" s="1"/>
  <c r="T46" i="1"/>
  <c r="T47" i="1" s="1"/>
  <c r="X46" i="1"/>
  <c r="X47" i="1" s="1"/>
  <c r="AB46" i="1"/>
  <c r="AB47" i="1" s="1"/>
  <c r="AF46" i="1"/>
  <c r="AF47" i="1" s="1"/>
  <c r="AJ46" i="1"/>
  <c r="AJ47" i="1" s="1"/>
  <c r="AN46" i="1"/>
  <c r="AN47" i="1" s="1"/>
  <c r="AR46" i="1"/>
  <c r="AR47" i="1" s="1"/>
  <c r="AV46" i="1"/>
  <c r="AV47" i="1" s="1"/>
  <c r="M46" i="1"/>
  <c r="M47" i="1" s="1"/>
  <c r="Q46" i="1"/>
  <c r="Q47" i="1" s="1"/>
  <c r="U46" i="1"/>
  <c r="U47" i="1" s="1"/>
  <c r="Y46" i="1"/>
  <c r="Y47" i="1" s="1"/>
  <c r="AC46" i="1"/>
  <c r="AC47" i="1" s="1"/>
  <c r="AG46" i="1"/>
  <c r="AG47" i="1" s="1"/>
  <c r="AK46" i="1"/>
  <c r="AK47" i="1" s="1"/>
  <c r="AO46" i="1"/>
  <c r="AO47" i="1" s="1"/>
  <c r="AS46" i="1"/>
  <c r="AS47" i="1" s="1"/>
  <c r="AW46" i="1"/>
  <c r="AW47" i="1" s="1"/>
  <c r="AM46" i="1"/>
  <c r="AM47" i="1" s="1"/>
  <c r="N46" i="1"/>
  <c r="N47" i="1" s="1"/>
  <c r="R46" i="1"/>
  <c r="R47" i="1" s="1"/>
  <c r="V46" i="1"/>
  <c r="V47" i="1" s="1"/>
  <c r="Z46" i="1"/>
  <c r="Z47" i="1" s="1"/>
  <c r="AD46" i="1"/>
  <c r="AD47" i="1" s="1"/>
  <c r="AH46" i="1"/>
  <c r="AH47" i="1" s="1"/>
  <c r="AL46" i="1"/>
  <c r="AL47" i="1" s="1"/>
  <c r="AP46" i="1"/>
  <c r="AP47" i="1" s="1"/>
  <c r="AT46" i="1"/>
  <c r="AT47" i="1" s="1"/>
  <c r="AX46" i="1"/>
  <c r="AX47" i="1" s="1"/>
</calcChain>
</file>

<file path=xl/sharedStrings.xml><?xml version="1.0" encoding="utf-8"?>
<sst xmlns="http://schemas.openxmlformats.org/spreadsheetml/2006/main" count="15" uniqueCount="15">
  <si>
    <t>Отчетный период</t>
  </si>
  <si>
    <t>Отгрузка за мес. (шт.)</t>
  </si>
  <si>
    <t>Пороцент отказа к отгрузке за текущий мес.</t>
  </si>
  <si>
    <t>Гарантийный парк (шт.)</t>
  </si>
  <si>
    <t>Процент отказа к гарантийному парку</t>
  </si>
  <si>
    <t>ИТОГО количество рем. (шт.)</t>
  </si>
  <si>
    <t>Кол-во рем. ХП произведенных после дек.04 (шт.)</t>
  </si>
  <si>
    <t>1. Структура количества дефектов по периодам изготовления ХП (шт.)</t>
  </si>
  <si>
    <t>Структура днфектов по месяцам осуществления выплат (шт.)</t>
  </si>
  <si>
    <t>ОТГРУЗКА ХП за текущий мес.</t>
  </si>
  <si>
    <t>ИТОГО КОЛИЧЕСТВО ДЕФЕКТОВ</t>
  </si>
  <si>
    <t>СРЕДНЕМЕСЯЧНОЕ КОЛИЧЕСТВО ДЕФЕКТОВ</t>
  </si>
  <si>
    <t>СРЕДНЕМЕСЯЧНЫЙ ПРОЦЕНТ ОТКАЗА</t>
  </si>
  <si>
    <t>ОБЩИЙ ПРОЦЕНТ ОТКАЗА</t>
  </si>
  <si>
    <t>до янв.04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</si>
</sst>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2"/>
      <name val="Arial Cyr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3">
    <xf numFmtId="0" fontId="0" fillId="0" borderId="0" xfId="0"/>
    <xf numFmtId="0" fontId="2" fillId="0" borderId="1" xfId="1" applyFont="1" applyBorder="1" applyAlignment="1">
      <alignment vertical="center" wrapText="1"/>
    </xf>
    <xf numFmtId="17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7" fontId="3" fillId="0" borderId="1" xfId="1" applyNumberFormat="1" applyFont="1" applyBorder="1" applyAlignment="1">
      <alignment vertical="center" wrapText="1"/>
    </xf>
    <xf numFmtId="1" fontId="3" fillId="0" borderId="1" xfId="1" applyNumberFormat="1" applyFont="1" applyBorder="1" applyAlignment="1">
      <alignment vertical="center" wrapText="1"/>
    </xf>
    <xf numFmtId="2" fontId="3" fillId="0" borderId="1" xfId="2" applyNumberFormat="1" applyFont="1" applyBorder="1" applyAlignment="1">
      <alignment vertical="center" wrapText="1"/>
    </xf>
    <xf numFmtId="1" fontId="3" fillId="0" borderId="1" xfId="1" applyNumberFormat="1" applyFont="1" applyBorder="1" applyAlignment="1">
      <alignment horizontal="right" vertical="center" wrapText="1"/>
    </xf>
    <xf numFmtId="1" fontId="4" fillId="0" borderId="2" xfId="1" applyNumberFormat="1" applyFont="1" applyBorder="1" applyAlignment="1">
      <alignment horizontal="right" vertical="center" wrapText="1"/>
    </xf>
    <xf numFmtId="1" fontId="3" fillId="0" borderId="5" xfId="1" applyNumberFormat="1" applyFont="1" applyBorder="1" applyAlignment="1">
      <alignment vertical="center" wrapText="1"/>
    </xf>
    <xf numFmtId="1" fontId="4" fillId="0" borderId="1" xfId="1" applyNumberFormat="1" applyFont="1" applyBorder="1" applyAlignment="1">
      <alignment vertical="center" wrapTex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/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vertical="center" wrapText="1"/>
    </xf>
    <xf numFmtId="1" fontId="4" fillId="3" borderId="1" xfId="1" applyNumberFormat="1" applyFont="1" applyFill="1" applyBorder="1" applyAlignment="1">
      <alignment vertical="center" wrapText="1"/>
    </xf>
    <xf numFmtId="1" fontId="4" fillId="4" borderId="1" xfId="1" applyNumberFormat="1" applyFont="1" applyFill="1" applyBorder="1" applyAlignment="1">
      <alignment vertical="center" wrapText="1"/>
    </xf>
    <xf numFmtId="1" fontId="4" fillId="0" borderId="1" xfId="1" applyNumberFormat="1" applyFont="1" applyFill="1" applyBorder="1" applyAlignment="1">
      <alignment vertical="center" wrapText="1"/>
    </xf>
    <xf numFmtId="1" fontId="4" fillId="0" borderId="12" xfId="1" applyNumberFormat="1" applyFont="1" applyBorder="1" applyAlignment="1">
      <alignment vertical="center" wrapText="1"/>
    </xf>
    <xf numFmtId="1" fontId="4" fillId="2" borderId="12" xfId="1" applyNumberFormat="1" applyFont="1" applyFill="1" applyBorder="1" applyAlignment="1">
      <alignment vertical="center" wrapText="1"/>
    </xf>
    <xf numFmtId="1" fontId="4" fillId="0" borderId="13" xfId="1" applyNumberFormat="1" applyFont="1" applyBorder="1" applyAlignment="1">
      <alignment horizontal="center" vertical="center" wrapText="1"/>
    </xf>
    <xf numFmtId="1" fontId="4" fillId="0" borderId="0" xfId="1" applyNumberFormat="1" applyFont="1" applyBorder="1" applyAlignment="1">
      <alignment horizontal="center" vertical="center" wrapText="1"/>
    </xf>
    <xf numFmtId="0" fontId="4" fillId="0" borderId="0" xfId="1" applyFont="1" applyBorder="1"/>
    <xf numFmtId="1" fontId="4" fillId="0" borderId="7" xfId="1" applyNumberFormat="1" applyFont="1" applyBorder="1" applyAlignment="1">
      <alignment vertical="center" wrapText="1"/>
    </xf>
    <xf numFmtId="1" fontId="4" fillId="2" borderId="7" xfId="1" applyNumberFormat="1" applyFont="1" applyFill="1" applyBorder="1" applyAlignment="1">
      <alignment vertical="center" wrapText="1"/>
    </xf>
    <xf numFmtId="1" fontId="4" fillId="3" borderId="7" xfId="1" applyNumberFormat="1" applyFont="1" applyFill="1" applyBorder="1" applyAlignment="1">
      <alignment vertical="center" wrapText="1"/>
    </xf>
    <xf numFmtId="1" fontId="4" fillId="4" borderId="7" xfId="1" applyNumberFormat="1" applyFont="1" applyFill="1" applyBorder="1" applyAlignment="1">
      <alignment vertical="center" wrapText="1"/>
    </xf>
    <xf numFmtId="0" fontId="4" fillId="0" borderId="7" xfId="1" applyFont="1" applyBorder="1"/>
    <xf numFmtId="0" fontId="4" fillId="0" borderId="7" xfId="1" applyFont="1" applyBorder="1" applyAlignment="1">
      <alignment vertical="center" wrapText="1"/>
    </xf>
    <xf numFmtId="0" fontId="4" fillId="0" borderId="0" xfId="1" applyFont="1" applyBorder="1" applyAlignment="1">
      <alignment vertical="center" wrapText="1"/>
    </xf>
    <xf numFmtId="0" fontId="2" fillId="0" borderId="0" xfId="1" applyFont="1"/>
    <xf numFmtId="0" fontId="4" fillId="0" borderId="1" xfId="1" applyFont="1" applyBorder="1" applyAlignment="1">
      <alignment vertical="center" wrapText="1"/>
    </xf>
    <xf numFmtId="0" fontId="4" fillId="3" borderId="1" xfId="1" applyFont="1" applyFill="1" applyBorder="1" applyAlignment="1">
      <alignment vertical="center" wrapText="1"/>
    </xf>
    <xf numFmtId="0" fontId="4" fillId="0" borderId="5" xfId="1" applyFont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1" fontId="4" fillId="5" borderId="6" xfId="1" applyNumberFormat="1" applyFont="1" applyFill="1" applyBorder="1" applyAlignment="1">
      <alignment vertical="center" wrapText="1"/>
    </xf>
    <xf numFmtId="1" fontId="4" fillId="0" borderId="6" xfId="1" applyNumberFormat="1" applyFont="1" applyBorder="1" applyAlignment="1">
      <alignment vertical="center" wrapText="1"/>
    </xf>
    <xf numFmtId="0" fontId="4" fillId="4" borderId="6" xfId="1" applyFont="1" applyFill="1" applyBorder="1" applyAlignment="1">
      <alignment vertical="center" wrapText="1"/>
    </xf>
    <xf numFmtId="1" fontId="4" fillId="0" borderId="0" xfId="1" applyNumberFormat="1" applyFont="1"/>
    <xf numFmtId="1" fontId="4" fillId="5" borderId="12" xfId="1" applyNumberFormat="1" applyFont="1" applyFill="1" applyBorder="1" applyAlignment="1">
      <alignment vertical="center" wrapText="1"/>
    </xf>
    <xf numFmtId="0" fontId="4" fillId="0" borderId="12" xfId="1" applyFont="1" applyFill="1" applyBorder="1" applyAlignment="1">
      <alignment vertical="center" wrapText="1"/>
    </xf>
    <xf numFmtId="0" fontId="4" fillId="0" borderId="12" xfId="1" applyFont="1" applyBorder="1" applyAlignment="1">
      <alignment vertical="center" wrapText="1"/>
    </xf>
    <xf numFmtId="0" fontId="4" fillId="3" borderId="12" xfId="1" applyFont="1" applyFill="1" applyBorder="1" applyAlignment="1">
      <alignment vertical="center" wrapText="1"/>
    </xf>
    <xf numFmtId="0" fontId="4" fillId="0" borderId="13" xfId="1" applyFont="1" applyBorder="1" applyAlignment="1">
      <alignment vertical="center" wrapText="1"/>
    </xf>
    <xf numFmtId="0" fontId="4" fillId="0" borderId="7" xfId="1" applyFont="1" applyFill="1" applyBorder="1" applyAlignment="1">
      <alignment vertical="center" wrapText="1"/>
    </xf>
    <xf numFmtId="0" fontId="4" fillId="4" borderId="7" xfId="1" applyFont="1" applyFill="1" applyBorder="1" applyAlignment="1">
      <alignment vertical="center" wrapText="1"/>
    </xf>
    <xf numFmtId="0" fontId="4" fillId="3" borderId="7" xfId="1" applyFont="1" applyFill="1" applyBorder="1" applyAlignment="1">
      <alignment vertical="center" wrapText="1"/>
    </xf>
    <xf numFmtId="0" fontId="4" fillId="2" borderId="7" xfId="1" applyFont="1" applyFill="1" applyBorder="1" applyAlignment="1">
      <alignment vertical="center" wrapText="1"/>
    </xf>
    <xf numFmtId="0" fontId="4" fillId="0" borderId="14" xfId="1" applyFont="1" applyBorder="1" applyAlignment="1">
      <alignment vertical="center" wrapText="1"/>
    </xf>
    <xf numFmtId="0" fontId="4" fillId="0" borderId="0" xfId="1" applyFont="1" applyFill="1" applyBorder="1" applyAlignment="1">
      <alignment vertical="center" wrapText="1"/>
    </xf>
    <xf numFmtId="1" fontId="4" fillId="5" borderId="1" xfId="1" applyNumberFormat="1" applyFont="1" applyFill="1" applyBorder="1" applyAlignment="1">
      <alignment vertical="center" wrapText="1"/>
    </xf>
    <xf numFmtId="0" fontId="4" fillId="2" borderId="5" xfId="1" applyFont="1" applyFill="1" applyBorder="1" applyAlignment="1">
      <alignment vertical="center" wrapText="1"/>
    </xf>
    <xf numFmtId="0" fontId="4" fillId="3" borderId="5" xfId="1" applyFont="1" applyFill="1" applyBorder="1" applyAlignment="1">
      <alignment vertical="center" wrapText="1"/>
    </xf>
    <xf numFmtId="0" fontId="4" fillId="5" borderId="2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vertical="center" wrapText="1"/>
    </xf>
    <xf numFmtId="0" fontId="4" fillId="0" borderId="2" xfId="1" applyFont="1" applyBorder="1" applyAlignment="1">
      <alignment vertical="center" wrapText="1"/>
    </xf>
    <xf numFmtId="0" fontId="4" fillId="2" borderId="2" xfId="1" applyFont="1" applyFill="1" applyBorder="1" applyAlignment="1">
      <alignment vertical="center" wrapText="1"/>
    </xf>
    <xf numFmtId="0" fontId="4" fillId="4" borderId="2" xfId="1" applyFont="1" applyFill="1" applyBorder="1" applyAlignment="1">
      <alignment vertical="center" wrapText="1"/>
    </xf>
    <xf numFmtId="1" fontId="4" fillId="5" borderId="2" xfId="1" applyNumberFormat="1" applyFont="1" applyFill="1" applyBorder="1" applyAlignment="1">
      <alignment vertical="center" wrapText="1"/>
    </xf>
    <xf numFmtId="0" fontId="4" fillId="3" borderId="2" xfId="1" applyFont="1" applyFill="1" applyBorder="1" applyAlignment="1">
      <alignment vertical="center" wrapText="1"/>
    </xf>
    <xf numFmtId="0" fontId="4" fillId="0" borderId="2" xfId="1" applyFont="1" applyFill="1" applyBorder="1"/>
    <xf numFmtId="1" fontId="4" fillId="0" borderId="2" xfId="1" applyNumberFormat="1" applyFont="1" applyBorder="1"/>
    <xf numFmtId="0" fontId="4" fillId="0" borderId="2" xfId="1" applyFont="1" applyBorder="1"/>
    <xf numFmtId="0" fontId="4" fillId="0" borderId="6" xfId="1" applyFont="1" applyFill="1" applyBorder="1" applyAlignment="1">
      <alignment vertical="center" wrapText="1"/>
    </xf>
    <xf numFmtId="0" fontId="4" fillId="3" borderId="2" xfId="1" applyFont="1" applyFill="1" applyBorder="1"/>
    <xf numFmtId="1" fontId="3" fillId="0" borderId="2" xfId="1" applyNumberFormat="1" applyFont="1" applyBorder="1" applyAlignment="1">
      <alignment vertical="center" wrapText="1"/>
    </xf>
    <xf numFmtId="1" fontId="3" fillId="0" borderId="8" xfId="1" applyNumberFormat="1" applyFont="1" applyBorder="1" applyAlignment="1">
      <alignment vertical="center" wrapText="1"/>
    </xf>
    <xf numFmtId="0" fontId="4" fillId="5" borderId="1" xfId="1" applyFont="1" applyFill="1" applyBorder="1" applyAlignment="1">
      <alignment vertical="center" wrapText="1"/>
    </xf>
    <xf numFmtId="0" fontId="4" fillId="4" borderId="1" xfId="1" applyFont="1" applyFill="1" applyBorder="1"/>
    <xf numFmtId="1" fontId="4" fillId="0" borderId="1" xfId="1" applyNumberFormat="1" applyFont="1" applyBorder="1"/>
    <xf numFmtId="0" fontId="4" fillId="0" borderId="1" xfId="1" applyFont="1" applyBorder="1"/>
    <xf numFmtId="0" fontId="4" fillId="2" borderId="2" xfId="1" applyFont="1" applyFill="1" applyBorder="1"/>
    <xf numFmtId="1" fontId="4" fillId="0" borderId="2" xfId="1" applyNumberFormat="1" applyFont="1" applyFill="1" applyBorder="1"/>
    <xf numFmtId="2" fontId="3" fillId="0" borderId="18" xfId="1" applyNumberFormat="1" applyFont="1" applyBorder="1" applyAlignment="1">
      <alignment vertical="center" wrapText="1"/>
    </xf>
    <xf numFmtId="1" fontId="4" fillId="0" borderId="16" xfId="1" applyNumberFormat="1" applyFont="1" applyBorder="1" applyAlignment="1">
      <alignment vertical="center" wrapText="1"/>
    </xf>
    <xf numFmtId="1" fontId="4" fillId="0" borderId="17" xfId="1" applyNumberFormat="1" applyFont="1" applyBorder="1" applyAlignment="1">
      <alignment vertical="center" wrapText="1"/>
    </xf>
    <xf numFmtId="0" fontId="4" fillId="0" borderId="17" xfId="1" applyFont="1" applyBorder="1" applyAlignment="1">
      <alignment vertical="center" wrapText="1"/>
    </xf>
    <xf numFmtId="3" fontId="4" fillId="0" borderId="17" xfId="1" applyNumberFormat="1" applyFont="1" applyBorder="1"/>
    <xf numFmtId="1" fontId="4" fillId="0" borderId="19" xfId="1" applyNumberFormat="1" applyFont="1" applyBorder="1"/>
    <xf numFmtId="1" fontId="3" fillId="0" borderId="3" xfId="1" applyNumberFormat="1" applyFont="1" applyBorder="1" applyAlignment="1">
      <alignment vertical="center" wrapText="1"/>
    </xf>
    <xf numFmtId="1" fontId="4" fillId="0" borderId="20" xfId="1" applyNumberFormat="1" applyFont="1" applyBorder="1"/>
    <xf numFmtId="1" fontId="2" fillId="0" borderId="3" xfId="1" applyNumberFormat="1" applyFont="1" applyBorder="1" applyAlignment="1">
      <alignment vertical="center" wrapText="1"/>
    </xf>
    <xf numFmtId="1" fontId="4" fillId="0" borderId="20" xfId="1" applyNumberFormat="1" applyFont="1" applyBorder="1" applyAlignment="1">
      <alignment vertical="center" wrapText="1"/>
    </xf>
    <xf numFmtId="2" fontId="2" fillId="0" borderId="3" xfId="1" applyNumberFormat="1" applyFont="1" applyBorder="1" applyAlignment="1">
      <alignment vertical="center" wrapText="1"/>
    </xf>
    <xf numFmtId="2" fontId="4" fillId="0" borderId="20" xfId="1" applyNumberFormat="1" applyFont="1" applyBorder="1" applyAlignment="1">
      <alignment vertical="center" wrapText="1"/>
    </xf>
    <xf numFmtId="2" fontId="2" fillId="0" borderId="22" xfId="1" applyNumberFormat="1" applyFont="1" applyBorder="1"/>
    <xf numFmtId="2" fontId="4" fillId="0" borderId="21" xfId="1" applyNumberFormat="1" applyFont="1" applyBorder="1"/>
    <xf numFmtId="49" fontId="3" fillId="0" borderId="20" xfId="1" applyNumberFormat="1" applyFont="1" applyBorder="1" applyAlignment="1">
      <alignment vertical="center" wrapText="1"/>
    </xf>
    <xf numFmtId="49" fontId="3" fillId="0" borderId="1" xfId="1" applyNumberFormat="1" applyFont="1" applyBorder="1" applyAlignment="1">
      <alignment vertical="center" wrapText="1"/>
    </xf>
    <xf numFmtId="0" fontId="3" fillId="0" borderId="21" xfId="1" applyFont="1" applyBorder="1"/>
    <xf numFmtId="0" fontId="3" fillId="0" borderId="12" xfId="1" applyFont="1" applyBorder="1"/>
    <xf numFmtId="0" fontId="3" fillId="0" borderId="2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center" vertical="center" wrapText="1"/>
    </xf>
    <xf numFmtId="0" fontId="5" fillId="0" borderId="8" xfId="1" applyFont="1" applyBorder="1" applyAlignment="1">
      <alignment vertical="center" textRotation="90" wrapText="1"/>
    </xf>
    <xf numFmtId="0" fontId="5" fillId="0" borderId="9" xfId="1" applyFont="1" applyBorder="1" applyAlignment="1">
      <alignment vertical="center" textRotation="90" wrapText="1"/>
    </xf>
    <xf numFmtId="0" fontId="5" fillId="0" borderId="15" xfId="1" applyFont="1" applyBorder="1" applyAlignment="1">
      <alignment vertical="center" textRotation="90" wrapText="1"/>
    </xf>
    <xf numFmtId="49" fontId="3" fillId="0" borderId="16" xfId="1" applyNumberFormat="1" applyFont="1" applyBorder="1" applyAlignment="1">
      <alignment vertical="center" wrapText="1"/>
    </xf>
    <xf numFmtId="49" fontId="3" fillId="0" borderId="17" xfId="1" applyNumberFormat="1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1" fontId="3" fillId="6" borderId="1" xfId="1" applyNumberFormat="1" applyFont="1" applyFill="1" applyBorder="1" applyAlignment="1">
      <alignment vertical="center" wrapText="1"/>
    </xf>
    <xf numFmtId="0" fontId="3" fillId="6" borderId="1" xfId="1" applyFont="1" applyFill="1" applyBorder="1"/>
    <xf numFmtId="1" fontId="3" fillId="6" borderId="1" xfId="1" applyNumberFormat="1" applyFont="1" applyFill="1" applyBorder="1"/>
    <xf numFmtId="0" fontId="3" fillId="6" borderId="2" xfId="1" applyFont="1" applyFill="1" applyBorder="1"/>
    <xf numFmtId="0" fontId="3" fillId="6" borderId="6" xfId="1" applyFont="1" applyFill="1" applyBorder="1"/>
    <xf numFmtId="0" fontId="0" fillId="6" borderId="0" xfId="0" applyFill="1"/>
  </cellXfs>
  <cellStyles count="3">
    <cellStyle name="Обычный" xfId="0" builtinId="0"/>
    <cellStyle name="Обычный_Лист1" xfId="1" xr:uid="{DD906FEB-776E-45ED-847A-BB3183210C24}"/>
    <cellStyle name="Стиль 1" xfId="2" xr:uid="{7E6D623B-F5C6-491B-A442-AA71CD555B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"/>
  <sheetViews>
    <sheetView tabSelected="1" workbookViewId="0">
      <selection activeCell="H8" sqref="H8"/>
    </sheetView>
  </sheetViews>
  <sheetFormatPr defaultRowHeight="15" x14ac:dyDescent="0.25"/>
  <cols>
    <col min="7" max="7" width="9.140625" style="112"/>
  </cols>
  <sheetData>
    <row r="1" spans="1:50" x14ac:dyDescent="0.25">
      <c r="A1" s="1"/>
      <c r="B1" s="94" t="s">
        <v>0</v>
      </c>
      <c r="C1" s="94" t="s">
        <v>1</v>
      </c>
      <c r="D1" s="94" t="s">
        <v>2</v>
      </c>
      <c r="E1" s="94" t="s">
        <v>3</v>
      </c>
      <c r="F1" s="94" t="s">
        <v>4</v>
      </c>
      <c r="G1" s="108"/>
      <c r="H1" s="106" t="s">
        <v>5</v>
      </c>
      <c r="I1" s="94" t="s">
        <v>6</v>
      </c>
      <c r="J1" s="97" t="s">
        <v>7</v>
      </c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9"/>
    </row>
    <row r="2" spans="1:50" x14ac:dyDescent="0.25">
      <c r="A2" s="1"/>
      <c r="B2" s="95"/>
      <c r="C2" s="95"/>
      <c r="D2" s="95"/>
      <c r="E2" s="95"/>
      <c r="F2" s="95"/>
      <c r="G2" s="108"/>
      <c r="H2" s="106"/>
      <c r="I2" s="95"/>
      <c r="J2" s="100" t="s">
        <v>14</v>
      </c>
      <c r="K2" s="2">
        <v>37987</v>
      </c>
      <c r="L2" s="2">
        <v>38018</v>
      </c>
      <c r="M2" s="2">
        <v>38047</v>
      </c>
      <c r="N2" s="2">
        <v>38078</v>
      </c>
      <c r="O2" s="2">
        <v>38108</v>
      </c>
      <c r="P2" s="2">
        <v>38139</v>
      </c>
      <c r="Q2" s="2">
        <v>38169</v>
      </c>
      <c r="R2" s="2">
        <v>38200</v>
      </c>
      <c r="S2" s="2">
        <v>38231</v>
      </c>
      <c r="T2" s="2">
        <v>38261</v>
      </c>
      <c r="U2" s="2">
        <v>38292</v>
      </c>
      <c r="V2" s="2">
        <v>38322</v>
      </c>
      <c r="W2" s="2">
        <v>38353</v>
      </c>
      <c r="X2" s="2">
        <v>38384</v>
      </c>
      <c r="Y2" s="2">
        <v>38412</v>
      </c>
      <c r="Z2" s="2">
        <v>38443</v>
      </c>
      <c r="AA2" s="2">
        <v>38473</v>
      </c>
      <c r="AB2" s="2">
        <v>38504</v>
      </c>
      <c r="AC2" s="2">
        <v>38534</v>
      </c>
      <c r="AD2" s="2">
        <v>38565</v>
      </c>
      <c r="AE2" s="2">
        <v>38596</v>
      </c>
      <c r="AF2" s="2">
        <v>38626</v>
      </c>
      <c r="AG2" s="2">
        <v>38657</v>
      </c>
      <c r="AH2" s="2">
        <v>38687</v>
      </c>
      <c r="AI2" s="2">
        <v>38718</v>
      </c>
      <c r="AJ2" s="2">
        <v>38749</v>
      </c>
      <c r="AK2" s="2">
        <v>38777</v>
      </c>
      <c r="AL2" s="2">
        <v>38808</v>
      </c>
      <c r="AM2" s="2">
        <v>38838</v>
      </c>
      <c r="AN2" s="2">
        <v>38869</v>
      </c>
      <c r="AO2" s="2">
        <v>38899</v>
      </c>
      <c r="AP2" s="2">
        <v>38930</v>
      </c>
      <c r="AQ2" s="2">
        <v>38961</v>
      </c>
      <c r="AR2" s="2">
        <v>38991</v>
      </c>
      <c r="AS2" s="2">
        <v>39022</v>
      </c>
      <c r="AT2" s="2">
        <v>39052</v>
      </c>
      <c r="AU2" s="2">
        <v>39083</v>
      </c>
      <c r="AV2" s="2">
        <v>39114</v>
      </c>
      <c r="AW2" s="2">
        <v>39142</v>
      </c>
      <c r="AX2" s="2">
        <v>39173</v>
      </c>
    </row>
    <row r="3" spans="1:50" ht="28.5" customHeight="1" x14ac:dyDescent="0.25">
      <c r="A3" s="1"/>
      <c r="B3" s="96"/>
      <c r="C3" s="96"/>
      <c r="D3" s="96"/>
      <c r="E3" s="96"/>
      <c r="F3" s="96"/>
      <c r="G3" s="108"/>
      <c r="H3" s="106"/>
      <c r="I3" s="96"/>
      <c r="J3" s="100"/>
      <c r="K3" s="3">
        <v>40</v>
      </c>
      <c r="L3" s="3">
        <v>39</v>
      </c>
      <c r="M3" s="3">
        <v>38</v>
      </c>
      <c r="N3" s="3">
        <v>37</v>
      </c>
      <c r="O3" s="3">
        <v>36</v>
      </c>
      <c r="P3" s="3">
        <v>35</v>
      </c>
      <c r="Q3" s="3">
        <v>34</v>
      </c>
      <c r="R3" s="3">
        <v>33</v>
      </c>
      <c r="S3" s="3">
        <v>32</v>
      </c>
      <c r="T3" s="3">
        <v>31</v>
      </c>
      <c r="U3" s="3">
        <v>30</v>
      </c>
      <c r="V3" s="3">
        <v>29</v>
      </c>
      <c r="W3" s="3">
        <v>28</v>
      </c>
      <c r="X3" s="3">
        <v>27</v>
      </c>
      <c r="Y3" s="3">
        <v>26</v>
      </c>
      <c r="Z3" s="3">
        <v>25</v>
      </c>
      <c r="AA3" s="3">
        <v>24</v>
      </c>
      <c r="AB3" s="3">
        <v>23</v>
      </c>
      <c r="AC3" s="3">
        <v>22</v>
      </c>
      <c r="AD3" s="3">
        <v>21</v>
      </c>
      <c r="AE3" s="3">
        <v>20</v>
      </c>
      <c r="AF3" s="3">
        <v>19</v>
      </c>
      <c r="AG3" s="3">
        <v>18</v>
      </c>
      <c r="AH3" s="3">
        <v>17</v>
      </c>
      <c r="AI3" s="3">
        <v>16</v>
      </c>
      <c r="AJ3" s="3">
        <v>15</v>
      </c>
      <c r="AK3" s="3">
        <v>14</v>
      </c>
      <c r="AL3" s="3">
        <v>13</v>
      </c>
      <c r="AM3" s="3">
        <v>12</v>
      </c>
      <c r="AN3" s="3">
        <v>11</v>
      </c>
      <c r="AO3" s="3">
        <v>10</v>
      </c>
      <c r="AP3" s="3">
        <v>9</v>
      </c>
      <c r="AQ3" s="3">
        <v>8</v>
      </c>
      <c r="AR3" s="3">
        <v>7</v>
      </c>
      <c r="AS3" s="3">
        <v>6</v>
      </c>
      <c r="AT3" s="3">
        <v>5</v>
      </c>
      <c r="AU3" s="3">
        <v>4</v>
      </c>
      <c r="AV3" s="3">
        <v>3</v>
      </c>
      <c r="AW3" s="3">
        <v>2</v>
      </c>
      <c r="AX3" s="3">
        <v>1</v>
      </c>
    </row>
    <row r="4" spans="1:50" x14ac:dyDescent="0.25">
      <c r="A4" s="101" t="s">
        <v>8</v>
      </c>
      <c r="B4" s="4">
        <v>38018</v>
      </c>
      <c r="C4" s="5">
        <v>23615</v>
      </c>
      <c r="D4" s="6">
        <v>8.1304255769637948</v>
      </c>
      <c r="E4" s="5">
        <v>382673</v>
      </c>
      <c r="F4" s="6">
        <v>0.50722157037470639</v>
      </c>
      <c r="G4" s="109"/>
      <c r="H4" s="7">
        <v>1572</v>
      </c>
      <c r="I4" s="8">
        <v>10</v>
      </c>
      <c r="J4" s="9">
        <v>980</v>
      </c>
      <c r="K4" s="10">
        <v>10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2"/>
      <c r="AU4" s="12"/>
      <c r="AV4" s="12"/>
      <c r="AW4" s="12"/>
      <c r="AX4" s="12"/>
    </row>
    <row r="5" spans="1:50" x14ac:dyDescent="0.25">
      <c r="A5" s="102"/>
      <c r="B5" s="4">
        <v>38047</v>
      </c>
      <c r="C5" s="5">
        <v>24372</v>
      </c>
      <c r="D5" s="6">
        <v>5.5924831774167076</v>
      </c>
      <c r="E5" s="5">
        <v>400459</v>
      </c>
      <c r="F5" s="6">
        <v>0.43450140963244677</v>
      </c>
      <c r="G5" s="108"/>
      <c r="H5" s="7">
        <v>1413</v>
      </c>
      <c r="I5" s="8">
        <v>41</v>
      </c>
      <c r="J5" s="9">
        <v>584</v>
      </c>
      <c r="K5" s="10">
        <v>40</v>
      </c>
      <c r="L5" s="10">
        <v>1</v>
      </c>
      <c r="M5" s="13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2"/>
      <c r="AU5" s="12"/>
      <c r="AV5" s="12"/>
      <c r="AW5" s="12"/>
      <c r="AX5" s="12"/>
    </row>
    <row r="6" spans="1:50" x14ac:dyDescent="0.25">
      <c r="A6" s="102"/>
      <c r="B6" s="4">
        <v>38078</v>
      </c>
      <c r="C6" s="5">
        <v>22733</v>
      </c>
      <c r="D6" s="6">
        <v>7.8872124224695375</v>
      </c>
      <c r="E6" s="5">
        <v>413673</v>
      </c>
      <c r="F6" s="6">
        <v>0.3623635093419198</v>
      </c>
      <c r="G6" s="108"/>
      <c r="H6" s="7">
        <v>1378</v>
      </c>
      <c r="I6" s="8">
        <v>80</v>
      </c>
      <c r="J6" s="9">
        <v>924</v>
      </c>
      <c r="K6" s="10">
        <v>65</v>
      </c>
      <c r="L6" s="10">
        <v>14</v>
      </c>
      <c r="M6" s="10">
        <v>1</v>
      </c>
      <c r="N6" s="14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2"/>
      <c r="AU6" s="12"/>
      <c r="AV6" s="12"/>
      <c r="AW6" s="12"/>
      <c r="AX6" s="12"/>
    </row>
    <row r="7" spans="1:50" x14ac:dyDescent="0.25">
      <c r="A7" s="102"/>
      <c r="B7" s="4">
        <v>38108</v>
      </c>
      <c r="C7" s="5">
        <v>16319</v>
      </c>
      <c r="D7" s="6">
        <v>8.4992952999571045</v>
      </c>
      <c r="E7" s="5">
        <v>431673</v>
      </c>
      <c r="F7" s="6">
        <v>0.44547608953999907</v>
      </c>
      <c r="G7" s="108"/>
      <c r="H7" s="7">
        <v>1735</v>
      </c>
      <c r="I7" s="8">
        <v>160</v>
      </c>
      <c r="J7" s="9">
        <v>1199</v>
      </c>
      <c r="K7" s="10">
        <v>62</v>
      </c>
      <c r="L7" s="10">
        <v>69</v>
      </c>
      <c r="M7" s="10">
        <v>22</v>
      </c>
      <c r="N7" s="10">
        <v>7</v>
      </c>
      <c r="O7" s="13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12"/>
      <c r="AV7" s="12"/>
      <c r="AW7" s="12"/>
      <c r="AX7" s="12"/>
    </row>
    <row r="8" spans="1:50" x14ac:dyDescent="0.25">
      <c r="A8" s="102"/>
      <c r="B8" s="4">
        <v>38139</v>
      </c>
      <c r="C8" s="5">
        <v>17076</v>
      </c>
      <c r="D8" s="6">
        <v>6.6643241977043797</v>
      </c>
      <c r="E8" s="5">
        <v>450737</v>
      </c>
      <c r="F8" s="6">
        <v>0.31681446164836702</v>
      </c>
      <c r="G8" s="108"/>
      <c r="H8" s="7">
        <v>1843</v>
      </c>
      <c r="I8" s="8">
        <v>263</v>
      </c>
      <c r="J8" s="9">
        <v>677</v>
      </c>
      <c r="K8" s="15">
        <v>74</v>
      </c>
      <c r="L8" s="10">
        <v>78</v>
      </c>
      <c r="M8" s="10">
        <v>57</v>
      </c>
      <c r="N8" s="10">
        <v>54</v>
      </c>
      <c r="O8" s="10">
        <v>0</v>
      </c>
      <c r="P8" s="13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  <c r="AU8" s="12"/>
      <c r="AV8" s="12"/>
      <c r="AW8" s="12"/>
      <c r="AX8" s="12"/>
    </row>
    <row r="9" spans="1:50" x14ac:dyDescent="0.25">
      <c r="A9" s="102"/>
      <c r="B9" s="4">
        <v>38169</v>
      </c>
      <c r="C9" s="5">
        <v>21103</v>
      </c>
      <c r="D9" s="6">
        <v>6.7999810453490035</v>
      </c>
      <c r="E9" s="5">
        <v>473737</v>
      </c>
      <c r="F9" s="6">
        <v>0.36011542269233771</v>
      </c>
      <c r="G9" s="108"/>
      <c r="H9" s="7"/>
      <c r="I9" s="8">
        <v>413</v>
      </c>
      <c r="J9" s="9">
        <v>840</v>
      </c>
      <c r="K9" s="16">
        <v>69</v>
      </c>
      <c r="L9" s="16">
        <v>103</v>
      </c>
      <c r="M9" s="15">
        <v>87</v>
      </c>
      <c r="N9" s="10">
        <v>95</v>
      </c>
      <c r="O9" s="10">
        <v>52</v>
      </c>
      <c r="P9" s="10">
        <v>7</v>
      </c>
      <c r="Q9" s="13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  <c r="AU9" s="12"/>
      <c r="AV9" s="12"/>
      <c r="AW9" s="12"/>
      <c r="AX9" s="12"/>
    </row>
    <row r="10" spans="1:50" x14ac:dyDescent="0.25">
      <c r="A10" s="102"/>
      <c r="B10" s="4">
        <v>38200</v>
      </c>
      <c r="C10" s="5">
        <v>22416</v>
      </c>
      <c r="D10" s="6">
        <v>7.3117416131334769</v>
      </c>
      <c r="E10" s="5">
        <v>501530</v>
      </c>
      <c r="F10" s="6">
        <v>0.34135545231591335</v>
      </c>
      <c r="G10" s="108"/>
      <c r="H10" s="7">
        <v>1202</v>
      </c>
      <c r="I10" s="8">
        <v>730</v>
      </c>
      <c r="J10" s="9">
        <v>702</v>
      </c>
      <c r="K10" s="17">
        <v>81</v>
      </c>
      <c r="L10" s="17">
        <v>161</v>
      </c>
      <c r="M10" s="17">
        <v>104</v>
      </c>
      <c r="N10" s="15">
        <v>143</v>
      </c>
      <c r="O10" s="17">
        <v>146</v>
      </c>
      <c r="P10" s="10">
        <v>86</v>
      </c>
      <c r="Q10" s="10">
        <v>9</v>
      </c>
      <c r="R10" s="13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  <c r="AU10" s="12"/>
      <c r="AV10" s="12"/>
      <c r="AW10" s="12"/>
      <c r="AX10" s="12"/>
    </row>
    <row r="11" spans="1:50" x14ac:dyDescent="0.25">
      <c r="A11" s="102"/>
      <c r="B11" s="4">
        <v>38231</v>
      </c>
      <c r="C11" s="5">
        <v>22771</v>
      </c>
      <c r="D11" s="6">
        <v>4.4749901190110224</v>
      </c>
      <c r="E11" s="5">
        <v>525530</v>
      </c>
      <c r="F11" s="6">
        <v>0.35925636976005176</v>
      </c>
      <c r="G11" s="108"/>
      <c r="H11" s="7">
        <v>1067</v>
      </c>
      <c r="I11" s="8">
        <v>508</v>
      </c>
      <c r="J11" s="9">
        <v>453</v>
      </c>
      <c r="K11" s="10">
        <v>41</v>
      </c>
      <c r="L11" s="10">
        <v>65</v>
      </c>
      <c r="M11" s="10">
        <v>51</v>
      </c>
      <c r="N11" s="10">
        <v>72</v>
      </c>
      <c r="O11" s="10">
        <v>102</v>
      </c>
      <c r="P11" s="10">
        <v>101</v>
      </c>
      <c r="Q11" s="10">
        <v>73</v>
      </c>
      <c r="R11" s="10">
        <v>3</v>
      </c>
      <c r="S11" s="13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  <c r="AU11" s="12"/>
      <c r="AV11" s="12"/>
      <c r="AW11" s="12"/>
      <c r="AX11" s="12"/>
    </row>
    <row r="12" spans="1:50" x14ac:dyDescent="0.25">
      <c r="A12" s="102"/>
      <c r="B12" s="4">
        <v>38261</v>
      </c>
      <c r="C12" s="5">
        <v>21847</v>
      </c>
      <c r="D12" s="6">
        <v>6.0832150867395987</v>
      </c>
      <c r="E12" s="5">
        <v>550115</v>
      </c>
      <c r="F12" s="6">
        <v>0.29321141943048268</v>
      </c>
      <c r="G12" s="108"/>
      <c r="H12" s="7">
        <v>1462</v>
      </c>
      <c r="I12" s="8">
        <v>850</v>
      </c>
      <c r="J12" s="9">
        <v>541</v>
      </c>
      <c r="K12" s="10">
        <v>46</v>
      </c>
      <c r="L12" s="10">
        <v>73</v>
      </c>
      <c r="M12" s="16">
        <v>82</v>
      </c>
      <c r="N12" s="17">
        <v>174</v>
      </c>
      <c r="O12" s="16">
        <v>127</v>
      </c>
      <c r="P12" s="17">
        <v>136</v>
      </c>
      <c r="Q12" s="15">
        <v>158</v>
      </c>
      <c r="R12" s="10">
        <v>50</v>
      </c>
      <c r="S12" s="10">
        <v>4</v>
      </c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  <c r="AU12" s="12"/>
      <c r="AV12" s="12"/>
      <c r="AW12" s="12"/>
      <c r="AX12" s="12"/>
    </row>
    <row r="13" spans="1:50" x14ac:dyDescent="0.25">
      <c r="A13" s="102"/>
      <c r="B13" s="4">
        <v>38292</v>
      </c>
      <c r="C13" s="5">
        <v>19436</v>
      </c>
      <c r="D13" s="6">
        <v>8.165260341634081</v>
      </c>
      <c r="E13" s="5">
        <v>575734</v>
      </c>
      <c r="F13" s="6">
        <v>0.22597241087029774</v>
      </c>
      <c r="G13" s="108"/>
      <c r="H13" s="7">
        <v>1657</v>
      </c>
      <c r="I13" s="8">
        <v>693</v>
      </c>
      <c r="J13" s="9">
        <v>453</v>
      </c>
      <c r="K13" s="10">
        <v>24</v>
      </c>
      <c r="L13" s="10">
        <v>72</v>
      </c>
      <c r="M13" s="10">
        <v>76</v>
      </c>
      <c r="N13" s="10">
        <v>63</v>
      </c>
      <c r="O13" s="10">
        <v>92</v>
      </c>
      <c r="P13" s="16">
        <v>118</v>
      </c>
      <c r="Q13" s="18">
        <v>141</v>
      </c>
      <c r="R13" s="10">
        <v>87</v>
      </c>
      <c r="S13" s="10">
        <v>18</v>
      </c>
      <c r="T13" s="10">
        <v>2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  <c r="AU13" s="12"/>
      <c r="AV13" s="12"/>
      <c r="AW13" s="12"/>
      <c r="AX13" s="12"/>
    </row>
    <row r="14" spans="1:50" x14ac:dyDescent="0.25">
      <c r="A14" s="102"/>
      <c r="B14" s="4">
        <v>38322</v>
      </c>
      <c r="C14" s="5">
        <v>20267</v>
      </c>
      <c r="D14" s="6">
        <v>8.6149898850347846</v>
      </c>
      <c r="E14" s="5">
        <v>601275</v>
      </c>
      <c r="F14" s="6">
        <v>0.17496154006070433</v>
      </c>
      <c r="G14" s="108"/>
      <c r="H14" s="7">
        <v>1763</v>
      </c>
      <c r="I14" s="8">
        <v>630</v>
      </c>
      <c r="J14" s="9">
        <v>346</v>
      </c>
      <c r="K14" s="10">
        <v>23</v>
      </c>
      <c r="L14" s="10">
        <v>64</v>
      </c>
      <c r="M14" s="10">
        <v>38</v>
      </c>
      <c r="N14" s="10">
        <v>54</v>
      </c>
      <c r="O14" s="10">
        <v>60</v>
      </c>
      <c r="P14" s="10">
        <v>100</v>
      </c>
      <c r="Q14" s="16">
        <v>146</v>
      </c>
      <c r="R14" s="10">
        <v>90</v>
      </c>
      <c r="S14" s="10">
        <v>53</v>
      </c>
      <c r="T14" s="10">
        <v>2</v>
      </c>
      <c r="U14" s="10">
        <v>0</v>
      </c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  <c r="AU14" s="12"/>
      <c r="AV14" s="12"/>
      <c r="AW14" s="12"/>
      <c r="AX14" s="12"/>
    </row>
    <row r="15" spans="1:50" ht="15.75" thickBot="1" x14ac:dyDescent="0.3">
      <c r="A15" s="102"/>
      <c r="B15" s="4">
        <v>38353</v>
      </c>
      <c r="C15" s="5">
        <v>19726</v>
      </c>
      <c r="D15" s="6">
        <v>7.2442461725641287</v>
      </c>
      <c r="E15" s="5">
        <v>627768</v>
      </c>
      <c r="F15" s="6">
        <v>0.30106663608211948</v>
      </c>
      <c r="G15" s="108"/>
      <c r="H15" s="7">
        <v>1074</v>
      </c>
      <c r="I15" s="8">
        <v>799</v>
      </c>
      <c r="J15" s="9">
        <v>365</v>
      </c>
      <c r="K15" s="19">
        <v>41</v>
      </c>
      <c r="L15" s="19">
        <v>48</v>
      </c>
      <c r="M15" s="19">
        <v>66</v>
      </c>
      <c r="N15" s="19">
        <v>69</v>
      </c>
      <c r="O15" s="19">
        <v>83</v>
      </c>
      <c r="P15" s="19">
        <v>85</v>
      </c>
      <c r="Q15" s="19">
        <v>138</v>
      </c>
      <c r="R15" s="20">
        <v>129</v>
      </c>
      <c r="S15" s="19">
        <v>75</v>
      </c>
      <c r="T15" s="19">
        <v>54</v>
      </c>
      <c r="U15" s="19">
        <v>11</v>
      </c>
      <c r="V15" s="19">
        <v>0</v>
      </c>
      <c r="W15" s="21"/>
      <c r="X15" s="11"/>
      <c r="Y15" s="22"/>
      <c r="Z15" s="11"/>
      <c r="AA15" s="22"/>
      <c r="AB15" s="11"/>
      <c r="AC15" s="22"/>
      <c r="AD15" s="11"/>
      <c r="AE15" s="22"/>
      <c r="AF15" s="11"/>
      <c r="AG15" s="22"/>
      <c r="AH15" s="11"/>
      <c r="AI15" s="22"/>
      <c r="AJ15" s="11"/>
      <c r="AK15" s="22"/>
      <c r="AL15" s="11"/>
      <c r="AM15" s="22"/>
      <c r="AN15" s="11"/>
      <c r="AO15" s="22"/>
      <c r="AP15" s="11"/>
      <c r="AQ15" s="22"/>
      <c r="AR15" s="11"/>
      <c r="AS15" s="23"/>
      <c r="AT15" s="12"/>
      <c r="AU15" s="12"/>
      <c r="AV15" s="12"/>
      <c r="AW15" s="12"/>
      <c r="AX15" s="12"/>
    </row>
    <row r="16" spans="1:50" x14ac:dyDescent="0.25">
      <c r="A16" s="102"/>
      <c r="B16" s="4">
        <v>38384</v>
      </c>
      <c r="C16" s="5">
        <v>21814</v>
      </c>
      <c r="D16" s="6">
        <v>7.7519024479691945</v>
      </c>
      <c r="E16" s="5">
        <v>650640</v>
      </c>
      <c r="F16" s="6">
        <v>0.17644165744497725</v>
      </c>
      <c r="G16" s="108"/>
      <c r="H16" s="7">
        <v>1380</v>
      </c>
      <c r="I16" s="8">
        <v>1387</v>
      </c>
      <c r="J16" s="9">
        <v>707</v>
      </c>
      <c r="K16" s="24">
        <v>58</v>
      </c>
      <c r="L16" s="25">
        <v>108</v>
      </c>
      <c r="M16" s="24">
        <v>65</v>
      </c>
      <c r="N16" s="26">
        <v>108</v>
      </c>
      <c r="O16" s="25">
        <v>136</v>
      </c>
      <c r="P16" s="25">
        <v>123</v>
      </c>
      <c r="Q16" s="27">
        <v>223</v>
      </c>
      <c r="R16" s="27">
        <v>172</v>
      </c>
      <c r="S16" s="27">
        <v>146</v>
      </c>
      <c r="T16" s="27">
        <v>147</v>
      </c>
      <c r="U16" s="24">
        <v>82</v>
      </c>
      <c r="V16" s="28">
        <v>17</v>
      </c>
      <c r="W16" s="29">
        <v>2</v>
      </c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23"/>
      <c r="AT16" s="12"/>
      <c r="AU16" s="31"/>
      <c r="AV16" s="31"/>
      <c r="AW16" s="31"/>
      <c r="AX16" s="31"/>
    </row>
    <row r="17" spans="1:50" x14ac:dyDescent="0.25">
      <c r="A17" s="102"/>
      <c r="B17" s="4">
        <v>38412</v>
      </c>
      <c r="C17" s="5">
        <v>22924</v>
      </c>
      <c r="D17" s="6">
        <v>6.630605478974001</v>
      </c>
      <c r="E17" s="5">
        <v>665085</v>
      </c>
      <c r="F17" s="6">
        <v>0.24508145575377585</v>
      </c>
      <c r="G17" s="108"/>
      <c r="H17" s="7">
        <v>1444</v>
      </c>
      <c r="I17" s="8">
        <v>912</v>
      </c>
      <c r="J17" s="9">
        <v>404</v>
      </c>
      <c r="K17" s="10">
        <v>35</v>
      </c>
      <c r="L17" s="10">
        <v>69</v>
      </c>
      <c r="M17" s="10">
        <v>49</v>
      </c>
      <c r="N17" s="10">
        <v>51</v>
      </c>
      <c r="O17" s="10">
        <v>41</v>
      </c>
      <c r="P17" s="10">
        <v>62</v>
      </c>
      <c r="Q17" s="10">
        <v>126</v>
      </c>
      <c r="R17" s="16">
        <v>110</v>
      </c>
      <c r="S17" s="15">
        <v>93</v>
      </c>
      <c r="T17" s="15">
        <v>104</v>
      </c>
      <c r="U17" s="15">
        <v>92</v>
      </c>
      <c r="V17" s="10">
        <v>60</v>
      </c>
      <c r="W17" s="32">
        <v>20</v>
      </c>
      <c r="X17" s="32">
        <v>0</v>
      </c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23"/>
      <c r="AT17" s="12"/>
      <c r="AU17" s="31"/>
      <c r="AV17" s="31"/>
      <c r="AW17" s="31"/>
      <c r="AX17" s="31"/>
    </row>
    <row r="18" spans="1:50" x14ac:dyDescent="0.25">
      <c r="A18" s="102"/>
      <c r="B18" s="4">
        <v>38443</v>
      </c>
      <c r="C18" s="107"/>
      <c r="D18" s="6">
        <v>8.98</v>
      </c>
      <c r="E18" s="5">
        <v>683803</v>
      </c>
      <c r="F18" s="6">
        <v>0.27873524977222974</v>
      </c>
      <c r="G18" s="108"/>
      <c r="H18" s="7">
        <v>1919</v>
      </c>
      <c r="I18" s="8">
        <v>886</v>
      </c>
      <c r="J18" s="9">
        <v>391</v>
      </c>
      <c r="K18" s="10">
        <v>25</v>
      </c>
      <c r="L18" s="10">
        <v>49</v>
      </c>
      <c r="M18" s="10">
        <v>51</v>
      </c>
      <c r="N18" s="10">
        <v>44</v>
      </c>
      <c r="O18" s="10">
        <v>58</v>
      </c>
      <c r="P18" s="10">
        <v>44</v>
      </c>
      <c r="Q18" s="10">
        <v>107</v>
      </c>
      <c r="R18" s="10">
        <v>88</v>
      </c>
      <c r="S18" s="16">
        <v>77</v>
      </c>
      <c r="T18" s="16">
        <v>89</v>
      </c>
      <c r="U18" s="17">
        <v>97</v>
      </c>
      <c r="V18" s="15">
        <v>92</v>
      </c>
      <c r="W18" s="32">
        <v>53</v>
      </c>
      <c r="X18" s="32">
        <v>12</v>
      </c>
      <c r="Y18" s="32">
        <v>0</v>
      </c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23"/>
      <c r="AT18" s="12"/>
      <c r="AU18" s="31"/>
      <c r="AV18" s="31"/>
      <c r="AW18" s="31"/>
      <c r="AX18" s="31"/>
    </row>
    <row r="19" spans="1:50" x14ac:dyDescent="0.25">
      <c r="A19" s="102"/>
      <c r="B19" s="4">
        <v>38473</v>
      </c>
      <c r="C19" s="5">
        <v>24054</v>
      </c>
      <c r="D19" s="6">
        <v>6.5727113993514594</v>
      </c>
      <c r="E19" s="5">
        <v>701155</v>
      </c>
      <c r="F19" s="6">
        <v>0.16529868573995765</v>
      </c>
      <c r="G19" s="108"/>
      <c r="H19" s="7">
        <v>1969</v>
      </c>
      <c r="I19" s="8">
        <v>751</v>
      </c>
      <c r="J19" s="9">
        <v>340</v>
      </c>
      <c r="K19" s="10">
        <v>24</v>
      </c>
      <c r="L19" s="10">
        <v>53</v>
      </c>
      <c r="M19" s="10">
        <v>37</v>
      </c>
      <c r="N19" s="10">
        <v>40</v>
      </c>
      <c r="O19" s="10">
        <v>60</v>
      </c>
      <c r="P19" s="10">
        <v>44</v>
      </c>
      <c r="Q19" s="10">
        <v>94</v>
      </c>
      <c r="R19" s="10">
        <v>60</v>
      </c>
      <c r="S19" s="10">
        <v>37</v>
      </c>
      <c r="T19" s="10">
        <v>49</v>
      </c>
      <c r="U19" s="16">
        <v>91</v>
      </c>
      <c r="V19" s="16">
        <v>69</v>
      </c>
      <c r="W19" s="33">
        <v>54</v>
      </c>
      <c r="X19" s="32">
        <v>30</v>
      </c>
      <c r="Y19" s="34">
        <v>9</v>
      </c>
      <c r="Z19" s="32">
        <v>0</v>
      </c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23"/>
      <c r="AT19" s="12"/>
      <c r="AU19" s="31"/>
      <c r="AV19" s="31"/>
      <c r="AW19" s="31"/>
      <c r="AX19" s="31"/>
    </row>
    <row r="20" spans="1:50" x14ac:dyDescent="0.25">
      <c r="A20" s="102"/>
      <c r="B20" s="4">
        <v>38504</v>
      </c>
      <c r="C20" s="5">
        <v>17664</v>
      </c>
      <c r="D20" s="6">
        <v>10.309103260869565</v>
      </c>
      <c r="E20" s="5">
        <v>718794</v>
      </c>
      <c r="F20" s="6">
        <v>0.27393105674226553</v>
      </c>
      <c r="G20" s="108"/>
      <c r="H20" s="7">
        <v>1071</v>
      </c>
      <c r="I20" s="8">
        <v>910</v>
      </c>
      <c r="J20" s="9">
        <v>208</v>
      </c>
      <c r="K20" s="10">
        <v>21</v>
      </c>
      <c r="L20" s="10">
        <v>44</v>
      </c>
      <c r="M20" s="10">
        <v>45</v>
      </c>
      <c r="N20" s="10">
        <v>42</v>
      </c>
      <c r="O20" s="10">
        <v>56</v>
      </c>
      <c r="P20" s="10">
        <v>44</v>
      </c>
      <c r="Q20" s="10">
        <v>72</v>
      </c>
      <c r="R20" s="10">
        <v>72</v>
      </c>
      <c r="S20" s="10">
        <v>42</v>
      </c>
      <c r="T20" s="10">
        <v>72</v>
      </c>
      <c r="U20" s="10">
        <v>62</v>
      </c>
      <c r="V20" s="17">
        <v>177</v>
      </c>
      <c r="W20" s="35">
        <v>55</v>
      </c>
      <c r="X20" s="35">
        <v>54</v>
      </c>
      <c r="Y20" s="32">
        <v>39</v>
      </c>
      <c r="Z20" s="32">
        <v>12</v>
      </c>
      <c r="AA20" s="32">
        <v>1</v>
      </c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23"/>
      <c r="AT20" s="12"/>
      <c r="AU20" s="31"/>
      <c r="AV20" s="31"/>
      <c r="AW20" s="31"/>
      <c r="AX20" s="31"/>
    </row>
    <row r="21" spans="1:50" x14ac:dyDescent="0.25">
      <c r="A21" s="102"/>
      <c r="B21" s="4">
        <v>38534</v>
      </c>
      <c r="C21" s="5">
        <v>24319</v>
      </c>
      <c r="D21" s="6">
        <v>7.1507874501418645</v>
      </c>
      <c r="E21" s="5">
        <v>744239</v>
      </c>
      <c r="F21" s="6">
        <v>0.25677235404218268</v>
      </c>
      <c r="G21" s="108"/>
      <c r="H21" s="7">
        <v>1983</v>
      </c>
      <c r="I21" s="8">
        <v>745</v>
      </c>
      <c r="J21" s="9">
        <v>260</v>
      </c>
      <c r="K21" s="10">
        <v>18</v>
      </c>
      <c r="L21" s="10">
        <v>46</v>
      </c>
      <c r="M21" s="10">
        <v>19</v>
      </c>
      <c r="N21" s="10">
        <v>34</v>
      </c>
      <c r="O21" s="10">
        <v>58</v>
      </c>
      <c r="P21" s="10">
        <v>36</v>
      </c>
      <c r="Q21" s="10">
        <v>77</v>
      </c>
      <c r="R21" s="10">
        <v>80</v>
      </c>
      <c r="S21" s="10">
        <v>34</v>
      </c>
      <c r="T21" s="10">
        <v>57</v>
      </c>
      <c r="U21" s="10">
        <v>51</v>
      </c>
      <c r="V21" s="10">
        <v>59</v>
      </c>
      <c r="W21" s="32">
        <v>42</v>
      </c>
      <c r="X21" s="32">
        <v>47</v>
      </c>
      <c r="Y21" s="32">
        <v>32</v>
      </c>
      <c r="Z21" s="32">
        <v>31</v>
      </c>
      <c r="AA21" s="32">
        <v>20</v>
      </c>
      <c r="AB21" s="32">
        <v>4</v>
      </c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23"/>
      <c r="AT21" s="12"/>
      <c r="AU21" s="31"/>
      <c r="AV21" s="31"/>
      <c r="AW21" s="31"/>
      <c r="AX21" s="31"/>
    </row>
    <row r="22" spans="1:50" x14ac:dyDescent="0.25">
      <c r="A22" s="102"/>
      <c r="B22" s="4">
        <v>38565</v>
      </c>
      <c r="C22" s="107"/>
      <c r="D22" s="6">
        <v>12.88</v>
      </c>
      <c r="E22" s="5">
        <v>768206</v>
      </c>
      <c r="F22" s="6">
        <v>0.20463261156512705</v>
      </c>
      <c r="G22" s="108"/>
      <c r="H22" s="7">
        <v>1201</v>
      </c>
      <c r="I22" s="8">
        <v>796</v>
      </c>
      <c r="J22" s="9">
        <v>270</v>
      </c>
      <c r="K22" s="10">
        <v>15</v>
      </c>
      <c r="L22" s="10">
        <v>25</v>
      </c>
      <c r="M22" s="10">
        <v>23</v>
      </c>
      <c r="N22" s="10">
        <v>33</v>
      </c>
      <c r="O22" s="10">
        <v>46</v>
      </c>
      <c r="P22" s="10">
        <v>28</v>
      </c>
      <c r="Q22" s="10">
        <v>88</v>
      </c>
      <c r="R22" s="10">
        <v>79</v>
      </c>
      <c r="S22" s="10">
        <v>35</v>
      </c>
      <c r="T22" s="10">
        <v>48</v>
      </c>
      <c r="U22" s="10">
        <v>41</v>
      </c>
      <c r="V22" s="10">
        <v>49</v>
      </c>
      <c r="W22" s="32">
        <v>49</v>
      </c>
      <c r="X22" s="33">
        <v>53</v>
      </c>
      <c r="Y22" s="32">
        <v>38</v>
      </c>
      <c r="Z22" s="32">
        <v>32</v>
      </c>
      <c r="AA22" s="32">
        <v>66</v>
      </c>
      <c r="AB22" s="32">
        <v>44</v>
      </c>
      <c r="AC22" s="32">
        <v>4</v>
      </c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23"/>
      <c r="AT22" s="12"/>
      <c r="AU22" s="31"/>
      <c r="AV22" s="31"/>
      <c r="AW22" s="31"/>
      <c r="AX22" s="31"/>
    </row>
    <row r="23" spans="1:50" x14ac:dyDescent="0.25">
      <c r="A23" s="102"/>
      <c r="B23" s="4">
        <v>38596</v>
      </c>
      <c r="C23" s="5">
        <v>17402</v>
      </c>
      <c r="D23" s="6">
        <v>5.8728881737731298</v>
      </c>
      <c r="E23" s="5">
        <v>790160</v>
      </c>
      <c r="F23" s="6">
        <v>0.13377037562012756</v>
      </c>
      <c r="G23" s="108"/>
      <c r="H23" s="7">
        <v>1672</v>
      </c>
      <c r="I23" s="8">
        <v>933</v>
      </c>
      <c r="J23" s="9">
        <v>263</v>
      </c>
      <c r="K23" s="10">
        <v>18</v>
      </c>
      <c r="L23" s="10">
        <v>38</v>
      </c>
      <c r="M23" s="10">
        <v>27</v>
      </c>
      <c r="N23" s="10">
        <v>38</v>
      </c>
      <c r="O23" s="10">
        <v>46</v>
      </c>
      <c r="P23" s="10">
        <v>27</v>
      </c>
      <c r="Q23" s="10">
        <v>83</v>
      </c>
      <c r="R23" s="10">
        <v>86</v>
      </c>
      <c r="S23" s="10">
        <v>49</v>
      </c>
      <c r="T23" s="10">
        <v>45</v>
      </c>
      <c r="U23" s="10">
        <v>54</v>
      </c>
      <c r="V23" s="10">
        <v>39</v>
      </c>
      <c r="W23" s="32">
        <v>53</v>
      </c>
      <c r="X23" s="32">
        <v>51</v>
      </c>
      <c r="Y23" s="33">
        <v>40</v>
      </c>
      <c r="Z23" s="33">
        <v>57</v>
      </c>
      <c r="AA23" s="35">
        <v>81</v>
      </c>
      <c r="AB23" s="33">
        <v>64</v>
      </c>
      <c r="AC23" s="32">
        <v>37</v>
      </c>
      <c r="AD23" s="32">
        <v>0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23"/>
      <c r="AT23" s="12"/>
      <c r="AU23" s="31"/>
      <c r="AV23" s="31"/>
      <c r="AW23" s="31"/>
      <c r="AX23" s="31"/>
    </row>
    <row r="24" spans="1:50" x14ac:dyDescent="0.25">
      <c r="A24" s="102"/>
      <c r="B24" s="4">
        <v>38626</v>
      </c>
      <c r="C24" s="5">
        <v>23793</v>
      </c>
      <c r="D24" s="6">
        <v>5.2368343630479552</v>
      </c>
      <c r="E24" s="5">
        <v>804228</v>
      </c>
      <c r="F24" s="6">
        <v>0.1618943881585819</v>
      </c>
      <c r="G24" s="108"/>
      <c r="H24" s="7">
        <v>1593</v>
      </c>
      <c r="I24" s="8">
        <v>906</v>
      </c>
      <c r="J24" s="9">
        <v>282</v>
      </c>
      <c r="K24" s="10">
        <v>17</v>
      </c>
      <c r="L24" s="10">
        <v>31</v>
      </c>
      <c r="M24" s="10">
        <v>28</v>
      </c>
      <c r="N24" s="10">
        <v>24</v>
      </c>
      <c r="O24" s="10">
        <v>31</v>
      </c>
      <c r="P24" s="10">
        <v>32</v>
      </c>
      <c r="Q24" s="10">
        <v>69</v>
      </c>
      <c r="R24" s="10">
        <v>78</v>
      </c>
      <c r="S24" s="10">
        <v>30</v>
      </c>
      <c r="T24" s="10">
        <v>48</v>
      </c>
      <c r="U24" s="10">
        <v>55</v>
      </c>
      <c r="V24" s="10">
        <v>34</v>
      </c>
      <c r="W24" s="36">
        <v>51</v>
      </c>
      <c r="X24" s="37">
        <v>57</v>
      </c>
      <c r="Y24" s="35">
        <v>42</v>
      </c>
      <c r="Z24" s="32">
        <v>36</v>
      </c>
      <c r="AA24" s="32">
        <v>65</v>
      </c>
      <c r="AB24" s="32">
        <v>56</v>
      </c>
      <c r="AC24" s="35">
        <v>77</v>
      </c>
      <c r="AD24" s="32">
        <v>32</v>
      </c>
      <c r="AE24" s="32">
        <v>13</v>
      </c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23"/>
      <c r="AT24" s="12"/>
      <c r="AU24" s="31"/>
      <c r="AV24" s="31"/>
      <c r="AW24" s="31"/>
      <c r="AX24" s="31"/>
    </row>
    <row r="25" spans="1:50" x14ac:dyDescent="0.25">
      <c r="A25" s="102"/>
      <c r="B25" s="4">
        <v>38657</v>
      </c>
      <c r="C25" s="5">
        <v>20803</v>
      </c>
      <c r="D25" s="6">
        <v>9.0179301062346777</v>
      </c>
      <c r="E25" s="5">
        <v>820888</v>
      </c>
      <c r="F25" s="6">
        <v>0.13339213144789544</v>
      </c>
      <c r="G25" s="108"/>
      <c r="H25" s="7">
        <v>1255</v>
      </c>
      <c r="I25" s="8">
        <v>913</v>
      </c>
      <c r="J25" s="9">
        <v>225</v>
      </c>
      <c r="K25" s="10">
        <v>14</v>
      </c>
      <c r="L25" s="10">
        <v>29</v>
      </c>
      <c r="M25" s="10">
        <v>26</v>
      </c>
      <c r="N25" s="10">
        <v>20</v>
      </c>
      <c r="O25" s="10">
        <v>23</v>
      </c>
      <c r="P25" s="10">
        <v>27</v>
      </c>
      <c r="Q25" s="10">
        <v>64</v>
      </c>
      <c r="R25" s="10">
        <v>62</v>
      </c>
      <c r="S25" s="10">
        <v>35</v>
      </c>
      <c r="T25" s="10">
        <v>54</v>
      </c>
      <c r="U25" s="10">
        <v>43</v>
      </c>
      <c r="V25" s="10">
        <v>37</v>
      </c>
      <c r="W25" s="36">
        <v>43</v>
      </c>
      <c r="X25" s="37">
        <v>57</v>
      </c>
      <c r="Y25" s="32">
        <v>29</v>
      </c>
      <c r="Z25" s="32">
        <v>42</v>
      </c>
      <c r="AA25" s="33">
        <v>68</v>
      </c>
      <c r="AB25" s="35">
        <v>70</v>
      </c>
      <c r="AC25" s="32">
        <v>65</v>
      </c>
      <c r="AD25" s="33">
        <v>67</v>
      </c>
      <c r="AE25" s="32">
        <v>38</v>
      </c>
      <c r="AF25" s="32">
        <v>0</v>
      </c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23"/>
      <c r="AT25" s="12"/>
      <c r="AU25" s="31"/>
      <c r="AV25" s="31"/>
      <c r="AW25" s="31"/>
      <c r="AX25" s="31"/>
    </row>
    <row r="26" spans="1:50" x14ac:dyDescent="0.25">
      <c r="A26" s="102"/>
      <c r="B26" s="4">
        <v>38687</v>
      </c>
      <c r="C26" s="5">
        <v>23143</v>
      </c>
      <c r="D26" s="6">
        <v>7.216004839476299</v>
      </c>
      <c r="E26" s="5">
        <v>830673</v>
      </c>
      <c r="F26" s="6">
        <v>0.13784004054543725</v>
      </c>
      <c r="G26" s="108"/>
      <c r="H26" s="7">
        <v>1717</v>
      </c>
      <c r="I26" s="8">
        <v>1306</v>
      </c>
      <c r="J26" s="9">
        <v>292</v>
      </c>
      <c r="K26" s="38">
        <v>20</v>
      </c>
      <c r="L26" s="39">
        <v>38</v>
      </c>
      <c r="M26" s="39">
        <v>40</v>
      </c>
      <c r="N26" s="39">
        <v>30</v>
      </c>
      <c r="O26" s="39">
        <v>51</v>
      </c>
      <c r="P26" s="39">
        <v>30</v>
      </c>
      <c r="Q26" s="39">
        <v>78</v>
      </c>
      <c r="R26" s="39">
        <v>76</v>
      </c>
      <c r="S26" s="39">
        <v>29</v>
      </c>
      <c r="T26" s="39">
        <v>38</v>
      </c>
      <c r="U26" s="39">
        <v>59</v>
      </c>
      <c r="V26" s="39">
        <v>40</v>
      </c>
      <c r="W26" s="40">
        <v>63</v>
      </c>
      <c r="X26" s="32">
        <v>45</v>
      </c>
      <c r="Y26" s="35">
        <v>42</v>
      </c>
      <c r="Z26" s="35">
        <v>66</v>
      </c>
      <c r="AA26" s="37">
        <v>98</v>
      </c>
      <c r="AB26" s="37">
        <v>96</v>
      </c>
      <c r="AC26" s="37">
        <v>100</v>
      </c>
      <c r="AD26" s="37">
        <v>107</v>
      </c>
      <c r="AE26" s="35">
        <v>112</v>
      </c>
      <c r="AF26" s="32">
        <v>39</v>
      </c>
      <c r="AG26" s="32">
        <v>9</v>
      </c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23"/>
      <c r="AT26" s="41"/>
      <c r="AU26" s="31"/>
      <c r="AV26" s="31"/>
      <c r="AW26" s="31"/>
      <c r="AX26" s="31"/>
    </row>
    <row r="27" spans="1:50" ht="15.75" thickBot="1" x14ac:dyDescent="0.3">
      <c r="A27" s="102"/>
      <c r="B27" s="4">
        <v>38718</v>
      </c>
      <c r="C27" s="5">
        <v>15668</v>
      </c>
      <c r="D27" s="6">
        <v>7.5631861118202703</v>
      </c>
      <c r="E27" s="5">
        <v>839504</v>
      </c>
      <c r="F27" s="6">
        <v>0.22251234062017575</v>
      </c>
      <c r="G27" s="108"/>
      <c r="H27" s="7">
        <v>1527</v>
      </c>
      <c r="I27" s="8">
        <v>794</v>
      </c>
      <c r="J27" s="9">
        <v>127</v>
      </c>
      <c r="K27" s="42">
        <v>8</v>
      </c>
      <c r="L27" s="42">
        <v>18</v>
      </c>
      <c r="M27" s="42">
        <v>22</v>
      </c>
      <c r="N27" s="19">
        <v>13</v>
      </c>
      <c r="O27" s="19">
        <v>15</v>
      </c>
      <c r="P27" s="19">
        <v>14</v>
      </c>
      <c r="Q27" s="19">
        <v>36</v>
      </c>
      <c r="R27" s="19">
        <v>40</v>
      </c>
      <c r="S27" s="19">
        <v>19</v>
      </c>
      <c r="T27" s="19">
        <v>33</v>
      </c>
      <c r="U27" s="19">
        <v>45</v>
      </c>
      <c r="V27" s="19">
        <v>31</v>
      </c>
      <c r="W27" s="43">
        <v>26</v>
      </c>
      <c r="X27" s="44">
        <v>36</v>
      </c>
      <c r="Y27" s="44">
        <v>17</v>
      </c>
      <c r="Z27" s="44">
        <v>42</v>
      </c>
      <c r="AA27" s="44">
        <v>48</v>
      </c>
      <c r="AB27" s="44">
        <v>57</v>
      </c>
      <c r="AC27" s="44">
        <v>42</v>
      </c>
      <c r="AD27" s="44">
        <v>53</v>
      </c>
      <c r="AE27" s="45">
        <v>74</v>
      </c>
      <c r="AF27" s="44">
        <v>68</v>
      </c>
      <c r="AG27" s="44">
        <v>25</v>
      </c>
      <c r="AH27" s="44">
        <v>12</v>
      </c>
      <c r="AI27" s="46"/>
      <c r="AJ27" s="30"/>
      <c r="AK27" s="30"/>
      <c r="AL27" s="30"/>
      <c r="AM27" s="30"/>
      <c r="AN27" s="30"/>
      <c r="AO27" s="30"/>
      <c r="AP27" s="30"/>
      <c r="AQ27" s="30"/>
      <c r="AR27" s="30"/>
      <c r="AS27" s="23"/>
      <c r="AT27" s="41"/>
      <c r="AU27" s="31"/>
      <c r="AV27" s="31"/>
      <c r="AW27" s="31"/>
      <c r="AX27" s="31"/>
    </row>
    <row r="28" spans="1:50" x14ac:dyDescent="0.25">
      <c r="A28" s="102"/>
      <c r="B28" s="4">
        <v>38749</v>
      </c>
      <c r="C28" s="5">
        <v>21684</v>
      </c>
      <c r="D28" s="6">
        <v>5.5801512636045016</v>
      </c>
      <c r="E28" s="5">
        <v>841704</v>
      </c>
      <c r="F28" s="6">
        <v>0.18902131865834068</v>
      </c>
      <c r="G28" s="109"/>
      <c r="H28" s="7">
        <v>1370</v>
      </c>
      <c r="I28" s="8">
        <v>1084</v>
      </c>
      <c r="J28" s="9">
        <v>295</v>
      </c>
      <c r="K28" s="24">
        <v>16</v>
      </c>
      <c r="L28" s="24">
        <v>30</v>
      </c>
      <c r="M28" s="24">
        <v>31</v>
      </c>
      <c r="N28" s="24">
        <v>24</v>
      </c>
      <c r="O28" s="24">
        <v>39</v>
      </c>
      <c r="P28" s="24">
        <v>24</v>
      </c>
      <c r="Q28" s="24">
        <v>49</v>
      </c>
      <c r="R28" s="24">
        <v>53</v>
      </c>
      <c r="S28" s="24">
        <v>30</v>
      </c>
      <c r="T28" s="24">
        <v>48</v>
      </c>
      <c r="U28" s="24">
        <v>40</v>
      </c>
      <c r="V28" s="24">
        <v>45</v>
      </c>
      <c r="W28" s="47">
        <v>34</v>
      </c>
      <c r="X28" s="29">
        <v>29</v>
      </c>
      <c r="Y28" s="48">
        <v>43</v>
      </c>
      <c r="Z28" s="48">
        <v>70</v>
      </c>
      <c r="AA28" s="29">
        <v>60</v>
      </c>
      <c r="AB28" s="29">
        <v>56</v>
      </c>
      <c r="AC28" s="49">
        <v>68</v>
      </c>
      <c r="AD28" s="50">
        <v>71</v>
      </c>
      <c r="AE28" s="29">
        <v>65</v>
      </c>
      <c r="AF28" s="50">
        <v>90</v>
      </c>
      <c r="AG28" s="29">
        <v>52</v>
      </c>
      <c r="AH28" s="29">
        <v>13</v>
      </c>
      <c r="AI28" s="51">
        <v>4</v>
      </c>
      <c r="AJ28" s="30"/>
      <c r="AK28" s="30"/>
      <c r="AL28" s="30"/>
      <c r="AM28" s="52"/>
      <c r="AN28" s="52"/>
      <c r="AO28" s="52"/>
      <c r="AP28" s="52"/>
      <c r="AQ28" s="30"/>
      <c r="AR28" s="30"/>
      <c r="AS28" s="23"/>
      <c r="AT28" s="41"/>
      <c r="AU28" s="31"/>
      <c r="AV28" s="31"/>
      <c r="AW28" s="31"/>
      <c r="AX28" s="31"/>
    </row>
    <row r="29" spans="1:50" x14ac:dyDescent="0.25">
      <c r="A29" s="102"/>
      <c r="B29" s="4">
        <v>38777</v>
      </c>
      <c r="C29" s="5">
        <v>16565</v>
      </c>
      <c r="D29" s="6">
        <v>11.071536371868397</v>
      </c>
      <c r="E29" s="5">
        <v>839834</v>
      </c>
      <c r="F29" s="6">
        <v>0.13776532028948577</v>
      </c>
      <c r="G29" s="109"/>
      <c r="H29" s="7">
        <v>1492</v>
      </c>
      <c r="I29" s="8">
        <v>1222</v>
      </c>
      <c r="J29" s="9">
        <v>179</v>
      </c>
      <c r="K29" s="53">
        <v>23</v>
      </c>
      <c r="L29" s="53">
        <v>41</v>
      </c>
      <c r="M29" s="53">
        <v>21</v>
      </c>
      <c r="N29" s="10">
        <v>24</v>
      </c>
      <c r="O29" s="10">
        <v>39</v>
      </c>
      <c r="P29" s="10">
        <v>27</v>
      </c>
      <c r="Q29" s="10">
        <v>63</v>
      </c>
      <c r="R29" s="10">
        <v>59</v>
      </c>
      <c r="S29" s="10">
        <v>19</v>
      </c>
      <c r="T29" s="10">
        <v>36</v>
      </c>
      <c r="U29" s="10">
        <v>39</v>
      </c>
      <c r="V29" s="10">
        <v>43</v>
      </c>
      <c r="W29" s="36">
        <v>31</v>
      </c>
      <c r="X29" s="32">
        <v>38</v>
      </c>
      <c r="Y29" s="35">
        <v>42</v>
      </c>
      <c r="Z29" s="32">
        <v>40</v>
      </c>
      <c r="AA29" s="32">
        <v>58</v>
      </c>
      <c r="AB29" s="32">
        <v>62</v>
      </c>
      <c r="AC29" s="32">
        <v>65</v>
      </c>
      <c r="AD29" s="33">
        <v>67</v>
      </c>
      <c r="AE29" s="37">
        <v>126</v>
      </c>
      <c r="AF29" s="37">
        <v>92</v>
      </c>
      <c r="AG29" s="35">
        <v>74</v>
      </c>
      <c r="AH29" s="32">
        <v>66</v>
      </c>
      <c r="AI29" s="34">
        <v>27</v>
      </c>
      <c r="AJ29" s="32">
        <v>0</v>
      </c>
      <c r="AK29" s="30"/>
      <c r="AL29" s="30"/>
      <c r="AM29" s="52"/>
      <c r="AN29" s="52"/>
      <c r="AO29" s="52"/>
      <c r="AP29" s="52"/>
      <c r="AQ29" s="30"/>
      <c r="AR29" s="30"/>
      <c r="AS29" s="23"/>
      <c r="AT29" s="41"/>
      <c r="AU29" s="31"/>
      <c r="AV29" s="31"/>
      <c r="AW29" s="31"/>
      <c r="AX29" s="31"/>
    </row>
    <row r="30" spans="1:50" x14ac:dyDescent="0.25">
      <c r="A30" s="102"/>
      <c r="B30" s="4">
        <v>38808</v>
      </c>
      <c r="C30" s="5">
        <v>15403</v>
      </c>
      <c r="D30" s="6">
        <v>7.5180159709147567</v>
      </c>
      <c r="E30" s="5">
        <v>835339</v>
      </c>
      <c r="F30" s="6">
        <v>0.12593689508091926</v>
      </c>
      <c r="G30" s="108"/>
      <c r="H30" s="7">
        <v>1705</v>
      </c>
      <c r="I30" s="8">
        <v>753</v>
      </c>
      <c r="J30" s="9">
        <v>115</v>
      </c>
      <c r="K30" s="53">
        <v>9</v>
      </c>
      <c r="L30" s="53">
        <v>15</v>
      </c>
      <c r="M30" s="53">
        <v>17</v>
      </c>
      <c r="N30" s="10">
        <v>24</v>
      </c>
      <c r="O30" s="10">
        <v>18</v>
      </c>
      <c r="P30" s="10">
        <v>16</v>
      </c>
      <c r="Q30" s="10">
        <v>34</v>
      </c>
      <c r="R30" s="10">
        <v>29</v>
      </c>
      <c r="S30" s="10">
        <v>12</v>
      </c>
      <c r="T30" s="10">
        <v>18</v>
      </c>
      <c r="U30" s="10">
        <v>27</v>
      </c>
      <c r="V30" s="10">
        <v>14</v>
      </c>
      <c r="W30" s="36">
        <v>12</v>
      </c>
      <c r="X30" s="32">
        <v>34</v>
      </c>
      <c r="Y30" s="32">
        <v>28</v>
      </c>
      <c r="Z30" s="32">
        <v>21</v>
      </c>
      <c r="AA30" s="32">
        <v>30</v>
      </c>
      <c r="AB30" s="32">
        <v>27</v>
      </c>
      <c r="AC30" s="32">
        <v>28</v>
      </c>
      <c r="AD30" s="32">
        <v>43</v>
      </c>
      <c r="AE30" s="32">
        <v>48</v>
      </c>
      <c r="AF30" s="32">
        <v>62</v>
      </c>
      <c r="AG30" s="32">
        <v>60</v>
      </c>
      <c r="AH30" s="32">
        <v>66</v>
      </c>
      <c r="AI30" s="34">
        <v>46</v>
      </c>
      <c r="AJ30" s="32">
        <v>9</v>
      </c>
      <c r="AK30" s="32">
        <v>6</v>
      </c>
      <c r="AL30" s="30"/>
      <c r="AM30" s="52"/>
      <c r="AN30" s="52"/>
      <c r="AO30" s="52"/>
      <c r="AP30" s="52"/>
      <c r="AQ30" s="30"/>
      <c r="AR30" s="30"/>
      <c r="AS30" s="23"/>
      <c r="AT30" s="41"/>
      <c r="AU30" s="31"/>
      <c r="AV30" s="31"/>
      <c r="AW30" s="31"/>
      <c r="AX30" s="31"/>
    </row>
    <row r="31" spans="1:50" x14ac:dyDescent="0.25">
      <c r="A31" s="102"/>
      <c r="B31" s="4">
        <v>38838</v>
      </c>
      <c r="C31" s="5">
        <v>16538</v>
      </c>
      <c r="D31" s="6">
        <v>9.0458338372233644</v>
      </c>
      <c r="E31" s="5">
        <v>834929</v>
      </c>
      <c r="F31" s="6">
        <v>0.2303189852071254</v>
      </c>
      <c r="G31" s="108"/>
      <c r="H31" s="7">
        <v>1686</v>
      </c>
      <c r="I31" s="8">
        <v>890</v>
      </c>
      <c r="J31" s="9">
        <v>126</v>
      </c>
      <c r="K31" s="53">
        <v>14</v>
      </c>
      <c r="L31" s="53">
        <v>22</v>
      </c>
      <c r="M31" s="53">
        <v>17</v>
      </c>
      <c r="N31" s="53">
        <v>25</v>
      </c>
      <c r="O31" s="10">
        <v>21</v>
      </c>
      <c r="P31" s="10">
        <v>13</v>
      </c>
      <c r="Q31" s="10">
        <v>28</v>
      </c>
      <c r="R31" s="10">
        <v>24</v>
      </c>
      <c r="S31" s="10">
        <v>15</v>
      </c>
      <c r="T31" s="10">
        <v>25</v>
      </c>
      <c r="U31" s="10">
        <v>23</v>
      </c>
      <c r="V31" s="10">
        <v>21</v>
      </c>
      <c r="W31" s="36">
        <v>11</v>
      </c>
      <c r="X31" s="32">
        <v>20</v>
      </c>
      <c r="Y31" s="32">
        <v>25</v>
      </c>
      <c r="Z31" s="32">
        <v>21</v>
      </c>
      <c r="AA31" s="32">
        <v>43</v>
      </c>
      <c r="AB31" s="32">
        <v>26</v>
      </c>
      <c r="AC31" s="32">
        <v>30</v>
      </c>
      <c r="AD31" s="32">
        <v>45</v>
      </c>
      <c r="AE31" s="32">
        <v>63</v>
      </c>
      <c r="AF31" s="32">
        <v>61</v>
      </c>
      <c r="AG31" s="37">
        <v>82</v>
      </c>
      <c r="AH31" s="32">
        <v>85</v>
      </c>
      <c r="AI31" s="34">
        <v>63</v>
      </c>
      <c r="AJ31" s="32">
        <v>28</v>
      </c>
      <c r="AK31" s="32">
        <v>30</v>
      </c>
      <c r="AL31" s="32">
        <v>9</v>
      </c>
      <c r="AM31" s="52"/>
      <c r="AN31" s="52"/>
      <c r="AO31" s="52"/>
      <c r="AP31" s="52"/>
      <c r="AQ31" s="30"/>
      <c r="AR31" s="30"/>
      <c r="AS31" s="23"/>
      <c r="AT31" s="41"/>
      <c r="AU31" s="31"/>
      <c r="AV31" s="31"/>
      <c r="AW31" s="31"/>
      <c r="AX31" s="31"/>
    </row>
    <row r="32" spans="1:50" x14ac:dyDescent="0.25">
      <c r="A32" s="102"/>
      <c r="B32" s="4">
        <v>38869</v>
      </c>
      <c r="C32" s="5">
        <v>23312</v>
      </c>
      <c r="D32" s="6">
        <v>5.2762525737817434</v>
      </c>
      <c r="E32" s="5">
        <v>830331</v>
      </c>
      <c r="F32" s="6">
        <v>0.23737521542613729</v>
      </c>
      <c r="G32" s="108"/>
      <c r="H32" s="7">
        <v>1828</v>
      </c>
      <c r="I32" s="8">
        <v>992</v>
      </c>
      <c r="J32" s="9">
        <v>124</v>
      </c>
      <c r="K32" s="53">
        <v>8</v>
      </c>
      <c r="L32" s="53">
        <v>35</v>
      </c>
      <c r="M32" s="53">
        <v>19</v>
      </c>
      <c r="N32" s="53">
        <v>13</v>
      </c>
      <c r="O32" s="53">
        <v>21</v>
      </c>
      <c r="P32" s="10">
        <v>13</v>
      </c>
      <c r="Q32" s="10">
        <v>40</v>
      </c>
      <c r="R32" s="10">
        <v>33</v>
      </c>
      <c r="S32" s="10">
        <v>21</v>
      </c>
      <c r="T32" s="10">
        <v>13</v>
      </c>
      <c r="U32" s="10">
        <v>28</v>
      </c>
      <c r="V32" s="10">
        <v>17</v>
      </c>
      <c r="W32" s="36">
        <v>18</v>
      </c>
      <c r="X32" s="32">
        <v>23</v>
      </c>
      <c r="Y32" s="32">
        <v>19</v>
      </c>
      <c r="Z32" s="32">
        <v>33</v>
      </c>
      <c r="AA32" s="32">
        <v>32</v>
      </c>
      <c r="AB32" s="32">
        <v>33</v>
      </c>
      <c r="AC32" s="32">
        <v>42</v>
      </c>
      <c r="AD32" s="32">
        <v>41</v>
      </c>
      <c r="AE32" s="32">
        <v>58</v>
      </c>
      <c r="AF32" s="33">
        <v>70</v>
      </c>
      <c r="AG32" s="33">
        <v>67</v>
      </c>
      <c r="AH32" s="37">
        <v>97</v>
      </c>
      <c r="AI32" s="54">
        <v>91</v>
      </c>
      <c r="AJ32" s="32">
        <v>31</v>
      </c>
      <c r="AK32" s="32">
        <v>26</v>
      </c>
      <c r="AL32" s="32">
        <v>34</v>
      </c>
      <c r="AM32" s="36">
        <v>16</v>
      </c>
      <c r="AN32" s="52"/>
      <c r="AO32" s="52"/>
      <c r="AP32" s="52"/>
      <c r="AQ32" s="30"/>
      <c r="AR32" s="30"/>
      <c r="AS32" s="23"/>
      <c r="AT32" s="41"/>
      <c r="AU32" s="12"/>
      <c r="AV32" s="12"/>
      <c r="AW32" s="12"/>
      <c r="AX32" s="12"/>
    </row>
    <row r="33" spans="1:50" x14ac:dyDescent="0.25">
      <c r="A33" s="102"/>
      <c r="B33" s="4">
        <v>38899</v>
      </c>
      <c r="C33" s="5">
        <v>24451</v>
      </c>
      <c r="D33" s="6">
        <v>4.4006380107153085</v>
      </c>
      <c r="E33" s="5">
        <v>835686</v>
      </c>
      <c r="F33" s="6">
        <v>0.21048575661193319</v>
      </c>
      <c r="G33" s="108"/>
      <c r="H33" s="7">
        <v>1907</v>
      </c>
      <c r="I33" s="8">
        <v>942</v>
      </c>
      <c r="J33" s="9">
        <v>100</v>
      </c>
      <c r="K33" s="53">
        <v>5</v>
      </c>
      <c r="L33" s="53">
        <v>25</v>
      </c>
      <c r="M33" s="53">
        <v>15</v>
      </c>
      <c r="N33" s="53">
        <v>31</v>
      </c>
      <c r="O33" s="53">
        <v>16</v>
      </c>
      <c r="P33" s="10">
        <v>22</v>
      </c>
      <c r="Q33" s="10">
        <v>24</v>
      </c>
      <c r="R33" s="10">
        <v>39</v>
      </c>
      <c r="S33" s="10">
        <v>13</v>
      </c>
      <c r="T33" s="10">
        <v>21</v>
      </c>
      <c r="U33" s="10">
        <v>14</v>
      </c>
      <c r="V33" s="10">
        <v>15</v>
      </c>
      <c r="W33" s="36">
        <v>20</v>
      </c>
      <c r="X33" s="32">
        <v>18</v>
      </c>
      <c r="Y33" s="32">
        <v>25</v>
      </c>
      <c r="Z33" s="32">
        <v>22</v>
      </c>
      <c r="AA33" s="32">
        <v>30</v>
      </c>
      <c r="AB33" s="32">
        <v>27</v>
      </c>
      <c r="AC33" s="32">
        <v>23</v>
      </c>
      <c r="AD33" s="32">
        <v>39</v>
      </c>
      <c r="AE33" s="32">
        <v>47</v>
      </c>
      <c r="AF33" s="32">
        <v>61</v>
      </c>
      <c r="AG33" s="32">
        <v>64</v>
      </c>
      <c r="AH33" s="36">
        <v>83</v>
      </c>
      <c r="AI33" s="34">
        <v>83</v>
      </c>
      <c r="AJ33" s="33">
        <v>53</v>
      </c>
      <c r="AK33" s="32">
        <v>52</v>
      </c>
      <c r="AL33" s="32">
        <v>34</v>
      </c>
      <c r="AM33" s="36">
        <v>19</v>
      </c>
      <c r="AN33" s="36">
        <v>2</v>
      </c>
      <c r="AO33" s="52"/>
      <c r="AP33" s="52"/>
      <c r="AQ33" s="30"/>
      <c r="AR33" s="30"/>
      <c r="AS33" s="23"/>
      <c r="AT33" s="41"/>
      <c r="AU33" s="12"/>
      <c r="AV33" s="12"/>
      <c r="AW33" s="12"/>
      <c r="AX33" s="12"/>
    </row>
    <row r="34" spans="1:50" x14ac:dyDescent="0.25">
      <c r="A34" s="102"/>
      <c r="B34" s="4">
        <v>38930</v>
      </c>
      <c r="C34" s="5">
        <v>17585</v>
      </c>
      <c r="D34" s="6">
        <v>9.4682968439010509</v>
      </c>
      <c r="E34" s="5">
        <v>866693</v>
      </c>
      <c r="F34" s="6">
        <v>0.13845733148877398</v>
      </c>
      <c r="G34" s="108"/>
      <c r="H34" s="7">
        <v>1436</v>
      </c>
      <c r="I34" s="8">
        <v>1194</v>
      </c>
      <c r="J34" s="9">
        <v>83</v>
      </c>
      <c r="K34" s="53">
        <v>5</v>
      </c>
      <c r="L34" s="53">
        <v>20</v>
      </c>
      <c r="M34" s="53">
        <v>17</v>
      </c>
      <c r="N34" s="53">
        <v>11</v>
      </c>
      <c r="O34" s="53">
        <v>27</v>
      </c>
      <c r="P34" s="53">
        <v>16</v>
      </c>
      <c r="Q34" s="53">
        <v>37</v>
      </c>
      <c r="R34" s="53">
        <v>36</v>
      </c>
      <c r="S34" s="10">
        <v>22</v>
      </c>
      <c r="T34" s="10">
        <v>14</v>
      </c>
      <c r="U34" s="10">
        <v>14</v>
      </c>
      <c r="V34" s="10">
        <v>17</v>
      </c>
      <c r="W34" s="36">
        <v>13</v>
      </c>
      <c r="X34" s="32">
        <v>15</v>
      </c>
      <c r="Y34" s="32">
        <v>15</v>
      </c>
      <c r="Z34" s="32">
        <v>28</v>
      </c>
      <c r="AA34" s="32">
        <v>34</v>
      </c>
      <c r="AB34" s="32">
        <v>21</v>
      </c>
      <c r="AC34" s="32">
        <v>33</v>
      </c>
      <c r="AD34" s="32">
        <v>35</v>
      </c>
      <c r="AE34" s="32">
        <v>39</v>
      </c>
      <c r="AF34" s="32">
        <v>62</v>
      </c>
      <c r="AG34" s="32">
        <v>52</v>
      </c>
      <c r="AH34" s="33">
        <v>90</v>
      </c>
      <c r="AI34" s="34">
        <v>82</v>
      </c>
      <c r="AJ34" s="32">
        <v>50</v>
      </c>
      <c r="AK34" s="32">
        <v>64</v>
      </c>
      <c r="AL34" s="32">
        <v>87</v>
      </c>
      <c r="AM34" s="33">
        <v>139</v>
      </c>
      <c r="AN34" s="36">
        <v>90</v>
      </c>
      <c r="AO34" s="36">
        <v>9</v>
      </c>
      <c r="AP34" s="52"/>
      <c r="AQ34" s="30"/>
      <c r="AR34" s="30"/>
      <c r="AS34" s="23"/>
      <c r="AT34" s="41"/>
      <c r="AU34" s="12"/>
      <c r="AV34" s="12"/>
      <c r="AW34" s="12"/>
      <c r="AX34" s="12"/>
    </row>
    <row r="35" spans="1:50" x14ac:dyDescent="0.25">
      <c r="A35" s="102"/>
      <c r="B35" s="4">
        <v>38961</v>
      </c>
      <c r="C35" s="5">
        <v>23854</v>
      </c>
      <c r="D35" s="6">
        <v>5.5043179340991033</v>
      </c>
      <c r="E35" s="5">
        <v>876880</v>
      </c>
      <c r="F35" s="6">
        <v>0.11609342213301706</v>
      </c>
      <c r="G35" s="108"/>
      <c r="H35" s="7">
        <v>1122</v>
      </c>
      <c r="I35" s="8">
        <v>1364</v>
      </c>
      <c r="J35" s="9">
        <v>67</v>
      </c>
      <c r="K35" s="53">
        <v>6</v>
      </c>
      <c r="L35" s="53">
        <v>22</v>
      </c>
      <c r="M35" s="53">
        <v>17</v>
      </c>
      <c r="N35" s="53">
        <v>19</v>
      </c>
      <c r="O35" s="53">
        <v>17</v>
      </c>
      <c r="P35" s="53">
        <v>14</v>
      </c>
      <c r="Q35" s="53">
        <v>17</v>
      </c>
      <c r="R35" s="53">
        <v>37</v>
      </c>
      <c r="S35" s="53">
        <v>18</v>
      </c>
      <c r="T35" s="53">
        <v>22</v>
      </c>
      <c r="U35" s="53">
        <v>23</v>
      </c>
      <c r="V35" s="18">
        <v>21</v>
      </c>
      <c r="W35" s="36">
        <v>16</v>
      </c>
      <c r="X35" s="32">
        <v>14</v>
      </c>
      <c r="Y35" s="32">
        <v>21</v>
      </c>
      <c r="Z35" s="32">
        <v>23</v>
      </c>
      <c r="AA35" s="32">
        <v>26</v>
      </c>
      <c r="AB35" s="32">
        <v>19</v>
      </c>
      <c r="AC35" s="32">
        <v>30</v>
      </c>
      <c r="AD35" s="32">
        <v>31</v>
      </c>
      <c r="AE35" s="32">
        <v>51</v>
      </c>
      <c r="AF35" s="33">
        <v>70</v>
      </c>
      <c r="AG35" s="32">
        <v>48</v>
      </c>
      <c r="AH35" s="32">
        <v>81</v>
      </c>
      <c r="AI35" s="55">
        <v>87</v>
      </c>
      <c r="AJ35" s="32">
        <v>45</v>
      </c>
      <c r="AK35" s="36">
        <v>69</v>
      </c>
      <c r="AL35" s="36">
        <v>124</v>
      </c>
      <c r="AM35" s="35">
        <v>143</v>
      </c>
      <c r="AN35" s="35">
        <v>152</v>
      </c>
      <c r="AO35" s="36">
        <v>69</v>
      </c>
      <c r="AP35" s="36">
        <v>12</v>
      </c>
      <c r="AQ35" s="30"/>
      <c r="AR35" s="30"/>
      <c r="AS35" s="23"/>
      <c r="AT35" s="41"/>
      <c r="AU35" s="12"/>
      <c r="AV35" s="12"/>
      <c r="AW35" s="12"/>
      <c r="AX35" s="12"/>
    </row>
    <row r="36" spans="1:50" x14ac:dyDescent="0.25">
      <c r="A36" s="102"/>
      <c r="B36" s="4">
        <v>38991</v>
      </c>
      <c r="C36" s="5">
        <v>23954</v>
      </c>
      <c r="D36" s="6">
        <v>5.8988060449194286</v>
      </c>
      <c r="E36" s="5">
        <v>903431</v>
      </c>
      <c r="F36" s="6">
        <v>0.22104621160885557</v>
      </c>
      <c r="G36" s="108"/>
      <c r="H36" s="7">
        <v>1122</v>
      </c>
      <c r="I36" s="8">
        <v>1580</v>
      </c>
      <c r="J36" s="9">
        <v>92</v>
      </c>
      <c r="K36" s="53">
        <v>11</v>
      </c>
      <c r="L36" s="53">
        <v>19</v>
      </c>
      <c r="M36" s="53">
        <v>17</v>
      </c>
      <c r="N36" s="53">
        <v>18</v>
      </c>
      <c r="O36" s="53">
        <v>24</v>
      </c>
      <c r="P36" s="53">
        <v>13</v>
      </c>
      <c r="Q36" s="53">
        <v>22</v>
      </c>
      <c r="R36" s="53">
        <v>35</v>
      </c>
      <c r="S36" s="53">
        <v>11</v>
      </c>
      <c r="T36" s="53">
        <v>20</v>
      </c>
      <c r="U36" s="53">
        <v>15</v>
      </c>
      <c r="V36" s="53">
        <v>25</v>
      </c>
      <c r="W36" s="36">
        <v>17</v>
      </c>
      <c r="X36" s="32">
        <v>16</v>
      </c>
      <c r="Y36" s="32">
        <v>25</v>
      </c>
      <c r="Z36" s="32">
        <v>18</v>
      </c>
      <c r="AA36" s="32">
        <v>24</v>
      </c>
      <c r="AB36" s="32">
        <v>22</v>
      </c>
      <c r="AC36" s="32">
        <v>22</v>
      </c>
      <c r="AD36" s="32">
        <v>30</v>
      </c>
      <c r="AE36" s="32">
        <v>45</v>
      </c>
      <c r="AF36" s="32">
        <v>65</v>
      </c>
      <c r="AG36" s="32">
        <v>48</v>
      </c>
      <c r="AH36" s="32">
        <v>71</v>
      </c>
      <c r="AI36" s="34">
        <v>71</v>
      </c>
      <c r="AJ36" s="37">
        <v>64</v>
      </c>
      <c r="AK36" s="35">
        <v>83</v>
      </c>
      <c r="AL36" s="33">
        <v>127</v>
      </c>
      <c r="AM36" s="36">
        <v>126</v>
      </c>
      <c r="AN36" s="36">
        <v>142</v>
      </c>
      <c r="AO36" s="36">
        <v>170</v>
      </c>
      <c r="AP36" s="36">
        <v>114</v>
      </c>
      <c r="AQ36" s="32">
        <v>50</v>
      </c>
      <c r="AR36" s="30"/>
      <c r="AS36" s="23"/>
      <c r="AT36" s="41"/>
      <c r="AU36" s="12"/>
      <c r="AV36" s="12"/>
      <c r="AW36" s="12"/>
      <c r="AX36" s="12"/>
    </row>
    <row r="37" spans="1:50" x14ac:dyDescent="0.25">
      <c r="A37" s="102"/>
      <c r="B37" s="4">
        <v>39022</v>
      </c>
      <c r="C37" s="5">
        <v>20549</v>
      </c>
      <c r="D37" s="6">
        <v>6.6961895956007584</v>
      </c>
      <c r="E37" s="5">
        <v>938786</v>
      </c>
      <c r="F37" s="6">
        <v>0.16894159052222762</v>
      </c>
      <c r="G37" s="108"/>
      <c r="H37" s="7">
        <v>1763</v>
      </c>
      <c r="I37" s="8">
        <v>2357</v>
      </c>
      <c r="J37" s="9">
        <v>80</v>
      </c>
      <c r="K37" s="53">
        <v>9</v>
      </c>
      <c r="L37" s="53">
        <v>24</v>
      </c>
      <c r="M37" s="53">
        <v>21</v>
      </c>
      <c r="N37" s="53">
        <v>28</v>
      </c>
      <c r="O37" s="53">
        <v>28</v>
      </c>
      <c r="P37" s="53">
        <v>17</v>
      </c>
      <c r="Q37" s="53">
        <v>41</v>
      </c>
      <c r="R37" s="53">
        <v>39</v>
      </c>
      <c r="S37" s="53">
        <v>20</v>
      </c>
      <c r="T37" s="53">
        <v>16</v>
      </c>
      <c r="U37" s="53">
        <v>28</v>
      </c>
      <c r="V37" s="53">
        <v>15</v>
      </c>
      <c r="W37" s="56">
        <v>32</v>
      </c>
      <c r="X37" s="56">
        <v>30</v>
      </c>
      <c r="Y37" s="56">
        <v>30</v>
      </c>
      <c r="Z37" s="56">
        <v>22</v>
      </c>
      <c r="AA37" s="57">
        <v>28</v>
      </c>
      <c r="AB37" s="58">
        <v>22</v>
      </c>
      <c r="AC37" s="58">
        <v>29</v>
      </c>
      <c r="AD37" s="58">
        <v>29</v>
      </c>
      <c r="AE37" s="58">
        <v>58</v>
      </c>
      <c r="AF37" s="58">
        <v>64</v>
      </c>
      <c r="AG37" s="58">
        <v>47</v>
      </c>
      <c r="AH37" s="59">
        <v>95</v>
      </c>
      <c r="AI37" s="60">
        <v>103</v>
      </c>
      <c r="AJ37" s="59">
        <v>63</v>
      </c>
      <c r="AK37" s="60">
        <v>101</v>
      </c>
      <c r="AL37" s="60">
        <v>162</v>
      </c>
      <c r="AM37" s="60">
        <v>200</v>
      </c>
      <c r="AN37" s="60">
        <v>225</v>
      </c>
      <c r="AO37" s="60">
        <v>350</v>
      </c>
      <c r="AP37" s="59">
        <v>217</v>
      </c>
      <c r="AQ37" s="59">
        <v>143</v>
      </c>
      <c r="AR37" s="32">
        <v>21</v>
      </c>
      <c r="AS37" s="23"/>
      <c r="AT37" s="41"/>
      <c r="AU37" s="12"/>
      <c r="AV37" s="12"/>
      <c r="AW37" s="12"/>
      <c r="AX37" s="12"/>
    </row>
    <row r="38" spans="1:50" x14ac:dyDescent="0.25">
      <c r="A38" s="102"/>
      <c r="B38" s="4">
        <v>39052</v>
      </c>
      <c r="C38" s="5">
        <v>20340</v>
      </c>
      <c r="D38" s="6">
        <v>9.5968534906588001</v>
      </c>
      <c r="E38" s="5">
        <v>968723</v>
      </c>
      <c r="F38" s="6">
        <v>0.14823638955614762</v>
      </c>
      <c r="G38" s="108"/>
      <c r="H38" s="7">
        <v>1058</v>
      </c>
      <c r="I38" s="8">
        <v>1753</v>
      </c>
      <c r="J38" s="9">
        <v>35</v>
      </c>
      <c r="K38" s="61">
        <v>8</v>
      </c>
      <c r="L38" s="61">
        <v>19</v>
      </c>
      <c r="M38" s="61">
        <v>9</v>
      </c>
      <c r="N38" s="61">
        <v>15</v>
      </c>
      <c r="O38" s="61">
        <v>14</v>
      </c>
      <c r="P38" s="61">
        <v>10</v>
      </c>
      <c r="Q38" s="61">
        <v>17</v>
      </c>
      <c r="R38" s="61">
        <v>17</v>
      </c>
      <c r="S38" s="61">
        <v>10</v>
      </c>
      <c r="T38" s="61">
        <v>17</v>
      </c>
      <c r="U38" s="61">
        <v>15</v>
      </c>
      <c r="V38" s="61">
        <v>8</v>
      </c>
      <c r="W38" s="56">
        <v>12</v>
      </c>
      <c r="X38" s="56">
        <v>17</v>
      </c>
      <c r="Y38" s="56">
        <v>14</v>
      </c>
      <c r="Z38" s="56">
        <v>17</v>
      </c>
      <c r="AA38" s="56">
        <v>19</v>
      </c>
      <c r="AB38" s="56">
        <v>22</v>
      </c>
      <c r="AC38" s="56">
        <v>17</v>
      </c>
      <c r="AD38" s="56">
        <v>23</v>
      </c>
      <c r="AE38" s="57">
        <v>41</v>
      </c>
      <c r="AF38" s="58">
        <v>49</v>
      </c>
      <c r="AG38" s="58">
        <v>52</v>
      </c>
      <c r="AH38" s="58">
        <v>71</v>
      </c>
      <c r="AI38" s="57">
        <v>62</v>
      </c>
      <c r="AJ38" s="60">
        <v>64</v>
      </c>
      <c r="AK38" s="62">
        <v>77</v>
      </c>
      <c r="AL38" s="59">
        <v>143</v>
      </c>
      <c r="AM38" s="57">
        <v>127</v>
      </c>
      <c r="AN38" s="62">
        <v>147</v>
      </c>
      <c r="AO38" s="59">
        <v>265</v>
      </c>
      <c r="AP38" s="57">
        <v>186</v>
      </c>
      <c r="AQ38" s="57">
        <v>104</v>
      </c>
      <c r="AR38" s="57">
        <v>57</v>
      </c>
      <c r="AS38" s="63">
        <v>8</v>
      </c>
      <c r="AT38" s="41"/>
      <c r="AU38" s="12"/>
      <c r="AV38" s="12"/>
      <c r="AW38" s="12"/>
      <c r="AX38" s="12"/>
    </row>
    <row r="39" spans="1:50" x14ac:dyDescent="0.25">
      <c r="A39" s="102"/>
      <c r="B39" s="4">
        <v>39083</v>
      </c>
      <c r="C39" s="5">
        <v>22278</v>
      </c>
      <c r="D39" s="6">
        <v>4.5291318789837502</v>
      </c>
      <c r="E39" s="5">
        <v>977786</v>
      </c>
      <c r="F39" s="6">
        <v>0.17519170861517755</v>
      </c>
      <c r="G39" s="108"/>
      <c r="H39" s="7">
        <v>1144</v>
      </c>
      <c r="I39" s="8">
        <v>1602</v>
      </c>
      <c r="J39" s="9">
        <v>30</v>
      </c>
      <c r="K39" s="61">
        <v>7</v>
      </c>
      <c r="L39" s="61">
        <v>23</v>
      </c>
      <c r="M39" s="61">
        <v>14</v>
      </c>
      <c r="N39" s="61">
        <v>13</v>
      </c>
      <c r="O39" s="61">
        <v>16</v>
      </c>
      <c r="P39" s="61">
        <v>8</v>
      </c>
      <c r="Q39" s="61">
        <v>11</v>
      </c>
      <c r="R39" s="61">
        <v>18</v>
      </c>
      <c r="S39" s="61">
        <v>14</v>
      </c>
      <c r="T39" s="61">
        <v>16</v>
      </c>
      <c r="U39" s="61">
        <v>11</v>
      </c>
      <c r="V39" s="61">
        <v>14</v>
      </c>
      <c r="W39" s="56">
        <v>9</v>
      </c>
      <c r="X39" s="56">
        <v>15</v>
      </c>
      <c r="Y39" s="56">
        <v>11</v>
      </c>
      <c r="Z39" s="56">
        <v>15</v>
      </c>
      <c r="AA39" s="56">
        <v>18</v>
      </c>
      <c r="AB39" s="56">
        <v>14</v>
      </c>
      <c r="AC39" s="56">
        <v>9</v>
      </c>
      <c r="AD39" s="56">
        <v>18</v>
      </c>
      <c r="AE39" s="57">
        <v>29</v>
      </c>
      <c r="AF39" s="57">
        <v>44</v>
      </c>
      <c r="AG39" s="57">
        <v>36</v>
      </c>
      <c r="AH39" s="57">
        <v>57</v>
      </c>
      <c r="AI39" s="57">
        <v>49</v>
      </c>
      <c r="AJ39" s="57">
        <v>39</v>
      </c>
      <c r="AK39" s="57">
        <v>58</v>
      </c>
      <c r="AL39" s="57">
        <v>100</v>
      </c>
      <c r="AM39" s="57">
        <v>117</v>
      </c>
      <c r="AN39" s="57">
        <v>124</v>
      </c>
      <c r="AO39" s="57">
        <v>211</v>
      </c>
      <c r="AP39" s="62">
        <v>207</v>
      </c>
      <c r="AQ39" s="62">
        <v>132</v>
      </c>
      <c r="AR39" s="57">
        <v>97</v>
      </c>
      <c r="AS39" s="63">
        <v>28</v>
      </c>
      <c r="AT39" s="64">
        <v>0</v>
      </c>
      <c r="AU39" s="12"/>
      <c r="AV39" s="12"/>
      <c r="AW39" s="12"/>
      <c r="AX39" s="12"/>
    </row>
    <row r="40" spans="1:50" x14ac:dyDescent="0.25">
      <c r="A40" s="102"/>
      <c r="B40" s="4">
        <v>39114</v>
      </c>
      <c r="C40" s="5">
        <v>19734</v>
      </c>
      <c r="D40" s="6">
        <v>8.3713388061214147</v>
      </c>
      <c r="E40" s="5">
        <v>980224</v>
      </c>
      <c r="F40" s="6">
        <v>0.10620021546095587</v>
      </c>
      <c r="G40" s="108"/>
      <c r="H40" s="7">
        <v>1860</v>
      </c>
      <c r="I40" s="8">
        <v>2078</v>
      </c>
      <c r="J40" s="9">
        <v>38</v>
      </c>
      <c r="K40" s="61">
        <v>10</v>
      </c>
      <c r="L40" s="61">
        <v>22</v>
      </c>
      <c r="M40" s="61">
        <v>14</v>
      </c>
      <c r="N40" s="61">
        <v>23</v>
      </c>
      <c r="O40" s="61">
        <v>14</v>
      </c>
      <c r="P40" s="61">
        <v>18</v>
      </c>
      <c r="Q40" s="61">
        <v>27</v>
      </c>
      <c r="R40" s="61">
        <v>25</v>
      </c>
      <c r="S40" s="61">
        <v>12</v>
      </c>
      <c r="T40" s="61">
        <v>16</v>
      </c>
      <c r="U40" s="61">
        <v>15</v>
      </c>
      <c r="V40" s="61">
        <v>17</v>
      </c>
      <c r="W40" s="56">
        <v>16</v>
      </c>
      <c r="X40" s="56">
        <v>17</v>
      </c>
      <c r="Y40" s="56">
        <v>14</v>
      </c>
      <c r="Z40" s="56">
        <v>29</v>
      </c>
      <c r="AA40" s="56">
        <v>19</v>
      </c>
      <c r="AB40" s="56">
        <v>19</v>
      </c>
      <c r="AC40" s="56">
        <v>19</v>
      </c>
      <c r="AD40" s="56">
        <v>15</v>
      </c>
      <c r="AE40" s="56">
        <v>25</v>
      </c>
      <c r="AF40" s="57">
        <v>49</v>
      </c>
      <c r="AG40" s="57">
        <v>45</v>
      </c>
      <c r="AH40" s="57">
        <v>87</v>
      </c>
      <c r="AI40" s="57">
        <v>54</v>
      </c>
      <c r="AJ40" s="57">
        <v>63</v>
      </c>
      <c r="AK40" s="57">
        <v>103</v>
      </c>
      <c r="AL40" s="57">
        <v>109</v>
      </c>
      <c r="AM40" s="57">
        <v>125</v>
      </c>
      <c r="AN40" s="57">
        <v>146</v>
      </c>
      <c r="AO40" s="62">
        <v>241</v>
      </c>
      <c r="AP40" s="60">
        <v>238</v>
      </c>
      <c r="AQ40" s="60">
        <v>154</v>
      </c>
      <c r="AR40" s="60">
        <v>178</v>
      </c>
      <c r="AS40" s="63">
        <v>67</v>
      </c>
      <c r="AT40" s="64">
        <v>33</v>
      </c>
      <c r="AU40" s="65">
        <v>0</v>
      </c>
      <c r="AV40" s="41"/>
      <c r="AW40" s="12"/>
      <c r="AX40" s="12"/>
    </row>
    <row r="41" spans="1:50" x14ac:dyDescent="0.25">
      <c r="A41" s="102"/>
      <c r="B41" s="4">
        <v>39142</v>
      </c>
      <c r="C41" s="5">
        <v>17581</v>
      </c>
      <c r="D41" s="6">
        <v>8.4978101359422098</v>
      </c>
      <c r="E41" s="5">
        <v>975352</v>
      </c>
      <c r="F41" s="6">
        <v>0.17962745757429113</v>
      </c>
      <c r="G41" s="108"/>
      <c r="H41" s="7">
        <v>1843</v>
      </c>
      <c r="I41" s="8">
        <v>1350</v>
      </c>
      <c r="J41" s="9">
        <v>22</v>
      </c>
      <c r="K41" s="61">
        <v>9</v>
      </c>
      <c r="L41" s="61">
        <v>9</v>
      </c>
      <c r="M41" s="61">
        <v>15</v>
      </c>
      <c r="N41" s="61">
        <v>16</v>
      </c>
      <c r="O41" s="61">
        <v>16</v>
      </c>
      <c r="P41" s="61">
        <v>9</v>
      </c>
      <c r="Q41" s="61">
        <v>14</v>
      </c>
      <c r="R41" s="61">
        <v>14</v>
      </c>
      <c r="S41" s="61">
        <v>9</v>
      </c>
      <c r="T41" s="61">
        <v>11</v>
      </c>
      <c r="U41" s="61">
        <v>11</v>
      </c>
      <c r="V41" s="61">
        <v>9</v>
      </c>
      <c r="W41" s="56">
        <v>12</v>
      </c>
      <c r="X41" s="56">
        <v>11</v>
      </c>
      <c r="Y41" s="56">
        <v>15</v>
      </c>
      <c r="Z41" s="56">
        <v>12</v>
      </c>
      <c r="AA41" s="56">
        <v>8</v>
      </c>
      <c r="AB41" s="56">
        <v>13</v>
      </c>
      <c r="AC41" s="56">
        <v>15</v>
      </c>
      <c r="AD41" s="56">
        <v>15</v>
      </c>
      <c r="AE41" s="57">
        <v>16</v>
      </c>
      <c r="AF41" s="57">
        <v>22</v>
      </c>
      <c r="AG41" s="57">
        <v>34</v>
      </c>
      <c r="AH41" s="57">
        <v>60</v>
      </c>
      <c r="AI41" s="66">
        <v>47</v>
      </c>
      <c r="AJ41" s="57">
        <v>40</v>
      </c>
      <c r="AK41" s="57">
        <v>56</v>
      </c>
      <c r="AL41" s="57">
        <v>64</v>
      </c>
      <c r="AM41" s="57">
        <v>66</v>
      </c>
      <c r="AN41" s="57">
        <v>64</v>
      </c>
      <c r="AO41" s="57">
        <v>143</v>
      </c>
      <c r="AP41" s="57">
        <v>151</v>
      </c>
      <c r="AQ41" s="57">
        <v>92</v>
      </c>
      <c r="AR41" s="57">
        <v>126</v>
      </c>
      <c r="AS41" s="67">
        <v>70</v>
      </c>
      <c r="AT41" s="64">
        <v>38</v>
      </c>
      <c r="AU41" s="65">
        <v>18</v>
      </c>
      <c r="AV41" s="64">
        <v>0</v>
      </c>
      <c r="AW41" s="41"/>
      <c r="AX41" s="12"/>
    </row>
    <row r="42" spans="1:50" x14ac:dyDescent="0.25">
      <c r="A42" s="102"/>
      <c r="B42" s="4">
        <v>39173</v>
      </c>
      <c r="C42" s="5">
        <v>15169</v>
      </c>
      <c r="D42" s="6">
        <v>6.9681587448084903</v>
      </c>
      <c r="E42" s="68">
        <v>977522</v>
      </c>
      <c r="F42" s="6">
        <v>0.12531687266373545</v>
      </c>
      <c r="G42" s="110"/>
      <c r="H42" s="7">
        <v>1816</v>
      </c>
      <c r="I42" s="8">
        <v>1544</v>
      </c>
      <c r="J42" s="69">
        <v>13</v>
      </c>
      <c r="K42" s="53">
        <v>1</v>
      </c>
      <c r="L42" s="53">
        <v>17</v>
      </c>
      <c r="M42" s="53">
        <v>12</v>
      </c>
      <c r="N42" s="53">
        <v>20</v>
      </c>
      <c r="O42" s="53">
        <v>7</v>
      </c>
      <c r="P42" s="53">
        <v>10</v>
      </c>
      <c r="Q42" s="53">
        <v>14</v>
      </c>
      <c r="R42" s="53">
        <v>16</v>
      </c>
      <c r="S42" s="53">
        <v>9</v>
      </c>
      <c r="T42" s="53">
        <v>7</v>
      </c>
      <c r="U42" s="53">
        <v>11</v>
      </c>
      <c r="V42" s="53">
        <v>14</v>
      </c>
      <c r="W42" s="70">
        <v>9</v>
      </c>
      <c r="X42" s="70">
        <v>12</v>
      </c>
      <c r="Y42" s="70">
        <v>17</v>
      </c>
      <c r="Z42" s="70">
        <v>9</v>
      </c>
      <c r="AA42" s="70">
        <v>20</v>
      </c>
      <c r="AB42" s="70">
        <v>10</v>
      </c>
      <c r="AC42" s="70">
        <v>12</v>
      </c>
      <c r="AD42" s="70">
        <v>12</v>
      </c>
      <c r="AE42" s="70">
        <v>16</v>
      </c>
      <c r="AF42" s="70">
        <v>33</v>
      </c>
      <c r="AG42" s="36">
        <v>35</v>
      </c>
      <c r="AH42" s="36">
        <v>44</v>
      </c>
      <c r="AI42" s="36">
        <v>49</v>
      </c>
      <c r="AJ42" s="36">
        <v>36</v>
      </c>
      <c r="AK42" s="36">
        <v>73</v>
      </c>
      <c r="AL42" s="36">
        <v>85</v>
      </c>
      <c r="AM42" s="36">
        <v>63</v>
      </c>
      <c r="AN42" s="36">
        <v>71</v>
      </c>
      <c r="AO42" s="36">
        <v>128</v>
      </c>
      <c r="AP42" s="36">
        <v>145</v>
      </c>
      <c r="AQ42" s="36">
        <v>111</v>
      </c>
      <c r="AR42" s="35">
        <v>171</v>
      </c>
      <c r="AS42" s="71">
        <v>118</v>
      </c>
      <c r="AT42" s="72">
        <v>77</v>
      </c>
      <c r="AU42" s="73">
        <v>24</v>
      </c>
      <c r="AV42" s="72">
        <v>12</v>
      </c>
      <c r="AW42" s="72">
        <v>14</v>
      </c>
      <c r="AX42" s="12"/>
    </row>
    <row r="43" spans="1:50" ht="15.75" thickBot="1" x14ac:dyDescent="0.3">
      <c r="A43" s="103"/>
      <c r="B43" s="4">
        <v>39203</v>
      </c>
      <c r="C43" s="5">
        <v>22075</v>
      </c>
      <c r="D43" s="6">
        <v>7.4246885617214042</v>
      </c>
      <c r="E43" s="68">
        <v>983544</v>
      </c>
      <c r="F43" s="6">
        <v>0.11794083437039929</v>
      </c>
      <c r="G43" s="111"/>
      <c r="H43" s="7">
        <v>1520</v>
      </c>
      <c r="I43" s="8">
        <v>1320</v>
      </c>
      <c r="J43" s="69">
        <v>25</v>
      </c>
      <c r="K43" s="61">
        <v>4</v>
      </c>
      <c r="L43" s="61">
        <v>10</v>
      </c>
      <c r="M43" s="61">
        <v>19</v>
      </c>
      <c r="N43" s="61">
        <v>8</v>
      </c>
      <c r="O43" s="61">
        <v>13</v>
      </c>
      <c r="P43" s="61">
        <v>12</v>
      </c>
      <c r="Q43" s="61">
        <v>13</v>
      </c>
      <c r="R43" s="61">
        <v>20</v>
      </c>
      <c r="S43" s="61">
        <v>7</v>
      </c>
      <c r="T43" s="61">
        <v>9</v>
      </c>
      <c r="U43" s="61">
        <v>12</v>
      </c>
      <c r="V43" s="61">
        <v>8</v>
      </c>
      <c r="W43" s="56">
        <v>5</v>
      </c>
      <c r="X43" s="56">
        <v>9</v>
      </c>
      <c r="Y43" s="56">
        <v>9</v>
      </c>
      <c r="Z43" s="56">
        <v>7</v>
      </c>
      <c r="AA43" s="56">
        <v>10</v>
      </c>
      <c r="AB43" s="56">
        <v>12</v>
      </c>
      <c r="AC43" s="56">
        <v>11</v>
      </c>
      <c r="AD43" s="56">
        <v>12</v>
      </c>
      <c r="AE43" s="56">
        <v>13</v>
      </c>
      <c r="AF43" s="56">
        <v>23</v>
      </c>
      <c r="AG43" s="57">
        <v>22</v>
      </c>
      <c r="AH43" s="57">
        <v>42</v>
      </c>
      <c r="AI43" s="57">
        <v>32</v>
      </c>
      <c r="AJ43" s="57">
        <v>33</v>
      </c>
      <c r="AK43" s="57">
        <v>61</v>
      </c>
      <c r="AL43" s="57">
        <v>67</v>
      </c>
      <c r="AM43" s="57">
        <v>52</v>
      </c>
      <c r="AN43" s="57">
        <v>56</v>
      </c>
      <c r="AO43" s="57">
        <v>103</v>
      </c>
      <c r="AP43" s="57">
        <v>102</v>
      </c>
      <c r="AQ43" s="57">
        <v>73</v>
      </c>
      <c r="AR43" s="62">
        <v>150</v>
      </c>
      <c r="AS43" s="74">
        <v>115</v>
      </c>
      <c r="AT43" s="75">
        <v>96</v>
      </c>
      <c r="AU43" s="63">
        <v>52</v>
      </c>
      <c r="AV43" s="75">
        <v>14</v>
      </c>
      <c r="AW43" s="75">
        <v>4</v>
      </c>
      <c r="AX43" s="63">
        <v>0</v>
      </c>
    </row>
    <row r="44" spans="1:50" x14ac:dyDescent="0.25">
      <c r="A44" s="104" t="s">
        <v>9</v>
      </c>
      <c r="B44" s="105"/>
      <c r="C44" s="105"/>
      <c r="D44" s="105"/>
      <c r="E44" s="105"/>
      <c r="F44" s="105"/>
      <c r="G44" s="105"/>
      <c r="H44" s="105"/>
      <c r="I44" s="105"/>
      <c r="J44" s="76"/>
      <c r="K44" s="77">
        <v>14000</v>
      </c>
      <c r="L44" s="78">
        <v>17786</v>
      </c>
      <c r="M44" s="78">
        <v>13214</v>
      </c>
      <c r="N44" s="78">
        <v>18000</v>
      </c>
      <c r="O44" s="78">
        <v>19064</v>
      </c>
      <c r="P44" s="78">
        <v>23000</v>
      </c>
      <c r="Q44" s="78">
        <v>27793</v>
      </c>
      <c r="R44" s="78">
        <v>24000</v>
      </c>
      <c r="S44" s="78">
        <v>24585</v>
      </c>
      <c r="T44" s="78">
        <v>25619</v>
      </c>
      <c r="U44" s="78">
        <v>25541</v>
      </c>
      <c r="V44" s="78">
        <v>26493</v>
      </c>
      <c r="W44" s="79">
        <v>22872</v>
      </c>
      <c r="X44" s="78">
        <v>14445</v>
      </c>
      <c r="Y44" s="78">
        <v>18718</v>
      </c>
      <c r="Z44" s="78">
        <v>17352</v>
      </c>
      <c r="AA44" s="78">
        <v>17639</v>
      </c>
      <c r="AB44" s="78">
        <v>25445</v>
      </c>
      <c r="AC44" s="78">
        <v>23967</v>
      </c>
      <c r="AD44" s="78">
        <v>21954</v>
      </c>
      <c r="AE44" s="78">
        <v>28431</v>
      </c>
      <c r="AF44" s="78">
        <v>30438</v>
      </c>
      <c r="AG44" s="78">
        <v>29359</v>
      </c>
      <c r="AH44" s="78">
        <v>27978</v>
      </c>
      <c r="AI44" s="78">
        <v>20700</v>
      </c>
      <c r="AJ44" s="78">
        <v>16742</v>
      </c>
      <c r="AK44" s="78">
        <v>18277</v>
      </c>
      <c r="AL44" s="78">
        <v>21404</v>
      </c>
      <c r="AM44" s="78">
        <v>18080</v>
      </c>
      <c r="AN44" s="78">
        <v>18680</v>
      </c>
      <c r="AO44" s="78">
        <v>46555</v>
      </c>
      <c r="AP44" s="78">
        <v>23526</v>
      </c>
      <c r="AQ44" s="78">
        <v>26551</v>
      </c>
      <c r="AR44" s="78">
        <v>35355</v>
      </c>
      <c r="AS44" s="78">
        <v>29937</v>
      </c>
      <c r="AT44" s="80">
        <v>28893</v>
      </c>
      <c r="AU44" s="80">
        <v>26000</v>
      </c>
      <c r="AV44" s="80">
        <v>14010</v>
      </c>
      <c r="AW44" s="81">
        <v>19013</v>
      </c>
      <c r="AX44" s="81">
        <v>22023</v>
      </c>
    </row>
    <row r="45" spans="1:50" x14ac:dyDescent="0.25">
      <c r="A45" s="90" t="s">
        <v>10</v>
      </c>
      <c r="B45" s="91"/>
      <c r="C45" s="91"/>
      <c r="D45" s="91"/>
      <c r="E45" s="91"/>
      <c r="F45" s="91"/>
      <c r="G45" s="91"/>
      <c r="H45" s="91"/>
      <c r="I45" s="91"/>
      <c r="J45" s="82"/>
      <c r="K45" s="83">
        <f>SUM(K4:K43)</f>
        <v>994</v>
      </c>
      <c r="L45" s="83">
        <f t="shared" ref="L45:AX45" si="0">SUM(L4:L43)</f>
        <v>1649</v>
      </c>
      <c r="M45" s="83">
        <f t="shared" si="0"/>
        <v>1291</v>
      </c>
      <c r="N45" s="83">
        <f t="shared" si="0"/>
        <v>1520</v>
      </c>
      <c r="O45" s="83">
        <f t="shared" si="0"/>
        <v>1613</v>
      </c>
      <c r="P45" s="83">
        <f t="shared" si="0"/>
        <v>1386</v>
      </c>
      <c r="Q45" s="83">
        <f t="shared" si="0"/>
        <v>2233</v>
      </c>
      <c r="R45" s="83">
        <f t="shared" si="0"/>
        <v>1856</v>
      </c>
      <c r="S45" s="83">
        <f t="shared" si="0"/>
        <v>1018</v>
      </c>
      <c r="T45" s="83">
        <f t="shared" si="0"/>
        <v>1151</v>
      </c>
      <c r="U45" s="83">
        <f t="shared" si="0"/>
        <v>1109</v>
      </c>
      <c r="V45" s="83">
        <f t="shared" si="0"/>
        <v>1007</v>
      </c>
      <c r="W45" s="83">
        <f t="shared" si="0"/>
        <v>778</v>
      </c>
      <c r="X45" s="83">
        <f t="shared" si="0"/>
        <v>760</v>
      </c>
      <c r="Y45" s="83">
        <f t="shared" si="0"/>
        <v>641</v>
      </c>
      <c r="Z45" s="83">
        <f t="shared" si="0"/>
        <v>705</v>
      </c>
      <c r="AA45" s="83">
        <f t="shared" si="0"/>
        <v>906</v>
      </c>
      <c r="AB45" s="83">
        <f t="shared" si="0"/>
        <v>796</v>
      </c>
      <c r="AC45" s="83">
        <f t="shared" si="0"/>
        <v>778</v>
      </c>
      <c r="AD45" s="83">
        <f t="shared" si="0"/>
        <v>785</v>
      </c>
      <c r="AE45" s="83">
        <f t="shared" si="0"/>
        <v>977</v>
      </c>
      <c r="AF45" s="83">
        <f t="shared" si="0"/>
        <v>1024</v>
      </c>
      <c r="AG45" s="83">
        <f t="shared" si="0"/>
        <v>852</v>
      </c>
      <c r="AH45" s="83">
        <f t="shared" si="0"/>
        <v>1120</v>
      </c>
      <c r="AI45" s="83">
        <f t="shared" si="0"/>
        <v>950</v>
      </c>
      <c r="AJ45" s="83">
        <f t="shared" si="0"/>
        <v>618</v>
      </c>
      <c r="AK45" s="83">
        <f t="shared" si="0"/>
        <v>859</v>
      </c>
      <c r="AL45" s="83">
        <f t="shared" si="0"/>
        <v>1145</v>
      </c>
      <c r="AM45" s="83">
        <f t="shared" si="0"/>
        <v>1193</v>
      </c>
      <c r="AN45" s="83">
        <f t="shared" si="0"/>
        <v>1219</v>
      </c>
      <c r="AO45" s="83">
        <f t="shared" si="0"/>
        <v>1689</v>
      </c>
      <c r="AP45" s="83">
        <f t="shared" si="0"/>
        <v>1372</v>
      </c>
      <c r="AQ45" s="83">
        <f t="shared" si="0"/>
        <v>859</v>
      </c>
      <c r="AR45" s="83">
        <f t="shared" si="0"/>
        <v>800</v>
      </c>
      <c r="AS45" s="83">
        <f t="shared" si="0"/>
        <v>406</v>
      </c>
      <c r="AT45" s="83">
        <f t="shared" si="0"/>
        <v>244</v>
      </c>
      <c r="AU45" s="83">
        <f t="shared" si="0"/>
        <v>94</v>
      </c>
      <c r="AV45" s="83">
        <f t="shared" si="0"/>
        <v>26</v>
      </c>
      <c r="AW45" s="83">
        <f t="shared" si="0"/>
        <v>18</v>
      </c>
      <c r="AX45" s="83">
        <f t="shared" si="0"/>
        <v>0</v>
      </c>
    </row>
    <row r="46" spans="1:50" x14ac:dyDescent="0.25">
      <c r="A46" s="90" t="s">
        <v>11</v>
      </c>
      <c r="B46" s="91"/>
      <c r="C46" s="91"/>
      <c r="D46" s="91"/>
      <c r="E46" s="91"/>
      <c r="F46" s="91"/>
      <c r="G46" s="91"/>
      <c r="H46" s="91"/>
      <c r="I46" s="91"/>
      <c r="J46" s="84"/>
      <c r="K46" s="85">
        <f>K45/K3</f>
        <v>24.85</v>
      </c>
      <c r="L46" s="85">
        <f t="shared" ref="L46:AX46" si="1">L45/L3</f>
        <v>42.282051282051285</v>
      </c>
      <c r="M46" s="85">
        <f t="shared" si="1"/>
        <v>33.973684210526315</v>
      </c>
      <c r="N46" s="85">
        <f t="shared" si="1"/>
        <v>41.081081081081081</v>
      </c>
      <c r="O46" s="85">
        <f t="shared" si="1"/>
        <v>44.805555555555557</v>
      </c>
      <c r="P46" s="85">
        <f t="shared" si="1"/>
        <v>39.6</v>
      </c>
      <c r="Q46" s="85">
        <f t="shared" si="1"/>
        <v>65.67647058823529</v>
      </c>
      <c r="R46" s="85">
        <f t="shared" si="1"/>
        <v>56.242424242424242</v>
      </c>
      <c r="S46" s="85">
        <f t="shared" si="1"/>
        <v>31.8125</v>
      </c>
      <c r="T46" s="85">
        <f t="shared" si="1"/>
        <v>37.12903225806452</v>
      </c>
      <c r="U46" s="85">
        <f t="shared" si="1"/>
        <v>36.966666666666669</v>
      </c>
      <c r="V46" s="85">
        <f t="shared" si="1"/>
        <v>34.724137931034484</v>
      </c>
      <c r="W46" s="85">
        <f t="shared" si="1"/>
        <v>27.785714285714285</v>
      </c>
      <c r="X46" s="85">
        <f t="shared" si="1"/>
        <v>28.148148148148149</v>
      </c>
      <c r="Y46" s="85">
        <f t="shared" si="1"/>
        <v>24.653846153846153</v>
      </c>
      <c r="Z46" s="85">
        <f t="shared" si="1"/>
        <v>28.2</v>
      </c>
      <c r="AA46" s="85">
        <f t="shared" si="1"/>
        <v>37.75</v>
      </c>
      <c r="AB46" s="85">
        <f t="shared" si="1"/>
        <v>34.608695652173914</v>
      </c>
      <c r="AC46" s="85">
        <f t="shared" si="1"/>
        <v>35.363636363636367</v>
      </c>
      <c r="AD46" s="85">
        <f t="shared" si="1"/>
        <v>37.38095238095238</v>
      </c>
      <c r="AE46" s="85">
        <f t="shared" si="1"/>
        <v>48.85</v>
      </c>
      <c r="AF46" s="85">
        <f t="shared" si="1"/>
        <v>53.89473684210526</v>
      </c>
      <c r="AG46" s="85">
        <f t="shared" si="1"/>
        <v>47.333333333333336</v>
      </c>
      <c r="AH46" s="85">
        <f t="shared" si="1"/>
        <v>65.882352941176464</v>
      </c>
      <c r="AI46" s="85">
        <f t="shared" si="1"/>
        <v>59.375</v>
      </c>
      <c r="AJ46" s="85">
        <f t="shared" si="1"/>
        <v>41.2</v>
      </c>
      <c r="AK46" s="85">
        <f t="shared" si="1"/>
        <v>61.357142857142854</v>
      </c>
      <c r="AL46" s="85">
        <f t="shared" si="1"/>
        <v>88.07692307692308</v>
      </c>
      <c r="AM46" s="85">
        <f t="shared" si="1"/>
        <v>99.416666666666671</v>
      </c>
      <c r="AN46" s="85">
        <f t="shared" si="1"/>
        <v>110.81818181818181</v>
      </c>
      <c r="AO46" s="85">
        <f t="shared" si="1"/>
        <v>168.9</v>
      </c>
      <c r="AP46" s="85">
        <f t="shared" si="1"/>
        <v>152.44444444444446</v>
      </c>
      <c r="AQ46" s="85">
        <f t="shared" si="1"/>
        <v>107.375</v>
      </c>
      <c r="AR46" s="85">
        <f t="shared" si="1"/>
        <v>114.28571428571429</v>
      </c>
      <c r="AS46" s="85">
        <f t="shared" si="1"/>
        <v>67.666666666666671</v>
      </c>
      <c r="AT46" s="85">
        <f t="shared" si="1"/>
        <v>48.8</v>
      </c>
      <c r="AU46" s="85">
        <f t="shared" si="1"/>
        <v>23.5</v>
      </c>
      <c r="AV46" s="85">
        <f t="shared" si="1"/>
        <v>8.6666666666666661</v>
      </c>
      <c r="AW46" s="85">
        <f t="shared" si="1"/>
        <v>9</v>
      </c>
      <c r="AX46" s="85">
        <f t="shared" si="1"/>
        <v>0</v>
      </c>
    </row>
    <row r="47" spans="1:50" x14ac:dyDescent="0.25">
      <c r="A47" s="90" t="s">
        <v>12</v>
      </c>
      <c r="B47" s="91"/>
      <c r="C47" s="91"/>
      <c r="D47" s="91"/>
      <c r="E47" s="91"/>
      <c r="F47" s="91"/>
      <c r="G47" s="91"/>
      <c r="H47" s="91"/>
      <c r="I47" s="91"/>
      <c r="J47" s="86"/>
      <c r="K47" s="87">
        <f>K46/K44*100</f>
        <v>0.17750000000000002</v>
      </c>
      <c r="L47" s="87">
        <f>L46/L44*100</f>
        <v>0.23772658991370338</v>
      </c>
      <c r="M47" s="87">
        <f t="shared" ref="M47:AX47" si="2">M46/M44*100</f>
        <v>0.25710370978149172</v>
      </c>
      <c r="N47" s="87">
        <f t="shared" si="2"/>
        <v>0.22822822822822822</v>
      </c>
      <c r="O47" s="87">
        <f t="shared" si="2"/>
        <v>0.23502704340933467</v>
      </c>
      <c r="P47" s="87">
        <f t="shared" si="2"/>
        <v>0.17217391304347826</v>
      </c>
      <c r="Q47" s="87">
        <f t="shared" si="2"/>
        <v>0.23630579854004707</v>
      </c>
      <c r="R47" s="87">
        <f t="shared" si="2"/>
        <v>0.23434343434343435</v>
      </c>
      <c r="S47" s="87">
        <f t="shared" si="2"/>
        <v>0.12939800691478545</v>
      </c>
      <c r="T47" s="87">
        <f t="shared" si="2"/>
        <v>0.14492771871682938</v>
      </c>
      <c r="U47" s="87">
        <f t="shared" si="2"/>
        <v>0.14473460971248842</v>
      </c>
      <c r="V47" s="87">
        <f t="shared" si="2"/>
        <v>0.1310691047863001</v>
      </c>
      <c r="W47" s="87">
        <f t="shared" si="2"/>
        <v>0.12148353570179382</v>
      </c>
      <c r="X47" s="87">
        <f t="shared" si="2"/>
        <v>0.19486430009102215</v>
      </c>
      <c r="Y47" s="87">
        <f t="shared" si="2"/>
        <v>0.13171196791241666</v>
      </c>
      <c r="Z47" s="87">
        <f t="shared" si="2"/>
        <v>0.16251728907330565</v>
      </c>
      <c r="AA47" s="87">
        <f t="shared" si="2"/>
        <v>0.21401439990929191</v>
      </c>
      <c r="AB47" s="87">
        <f t="shared" si="2"/>
        <v>0.13601373807103131</v>
      </c>
      <c r="AC47" s="87">
        <f t="shared" si="2"/>
        <v>0.14755136797945662</v>
      </c>
      <c r="AD47" s="87">
        <f t="shared" si="2"/>
        <v>0.17026943782888029</v>
      </c>
      <c r="AE47" s="87">
        <f t="shared" si="2"/>
        <v>0.17181949280714715</v>
      </c>
      <c r="AF47" s="87">
        <f t="shared" si="2"/>
        <v>0.17706398857383948</v>
      </c>
      <c r="AG47" s="87">
        <f t="shared" si="2"/>
        <v>0.16122256661784576</v>
      </c>
      <c r="AH47" s="87">
        <f t="shared" si="2"/>
        <v>0.23547913696896297</v>
      </c>
      <c r="AI47" s="87">
        <f t="shared" si="2"/>
        <v>0.28683574879227053</v>
      </c>
      <c r="AJ47" s="87">
        <f t="shared" si="2"/>
        <v>0.24608768366981248</v>
      </c>
      <c r="AK47" s="87">
        <f t="shared" si="2"/>
        <v>0.33570686030061198</v>
      </c>
      <c r="AL47" s="87">
        <f t="shared" si="2"/>
        <v>0.411497491482541</v>
      </c>
      <c r="AM47" s="87">
        <f t="shared" si="2"/>
        <v>0.54987094395280245</v>
      </c>
      <c r="AN47" s="87">
        <f t="shared" si="2"/>
        <v>0.59324508467977421</v>
      </c>
      <c r="AO47" s="87">
        <f t="shared" si="2"/>
        <v>0.36279669208463111</v>
      </c>
      <c r="AP47" s="87">
        <f t="shared" si="2"/>
        <v>0.64798284640161719</v>
      </c>
      <c r="AQ47" s="87">
        <f t="shared" si="2"/>
        <v>0.40441038002335128</v>
      </c>
      <c r="AR47" s="87">
        <f t="shared" si="2"/>
        <v>0.32325191425742977</v>
      </c>
      <c r="AS47" s="87">
        <f t="shared" si="2"/>
        <v>0.22603021901548812</v>
      </c>
      <c r="AT47" s="87">
        <f t="shared" si="2"/>
        <v>0.16889904129027791</v>
      </c>
      <c r="AU47" s="87">
        <f t="shared" si="2"/>
        <v>9.0384615384615383E-2</v>
      </c>
      <c r="AV47" s="87">
        <f t="shared" si="2"/>
        <v>6.1860575779205319E-2</v>
      </c>
      <c r="AW47" s="87">
        <f t="shared" si="2"/>
        <v>4.7336033240414459E-2</v>
      </c>
      <c r="AX47" s="87">
        <f t="shared" si="2"/>
        <v>0</v>
      </c>
    </row>
    <row r="48" spans="1:50" ht="15.75" thickBot="1" x14ac:dyDescent="0.3">
      <c r="A48" s="92" t="s">
        <v>13</v>
      </c>
      <c r="B48" s="93"/>
      <c r="C48" s="93"/>
      <c r="D48" s="93"/>
      <c r="E48" s="93"/>
      <c r="F48" s="93"/>
      <c r="G48" s="93"/>
      <c r="H48" s="93"/>
      <c r="I48" s="93"/>
      <c r="J48" s="88"/>
      <c r="K48" s="89">
        <f>K45/K44*100</f>
        <v>7.1</v>
      </c>
      <c r="L48" s="89">
        <f t="shared" ref="L48:AX48" si="3">L45/L44*100</f>
        <v>9.2713370066344325</v>
      </c>
      <c r="M48" s="89">
        <f t="shared" si="3"/>
        <v>9.7699409716966841</v>
      </c>
      <c r="N48" s="89">
        <f t="shared" si="3"/>
        <v>8.4444444444444446</v>
      </c>
      <c r="O48" s="89">
        <f t="shared" si="3"/>
        <v>8.4609735627360472</v>
      </c>
      <c r="P48" s="89">
        <f t="shared" si="3"/>
        <v>6.0260869565217385</v>
      </c>
      <c r="Q48" s="89">
        <f t="shared" si="3"/>
        <v>8.0343971503616025</v>
      </c>
      <c r="R48" s="89">
        <f t="shared" si="3"/>
        <v>7.7333333333333334</v>
      </c>
      <c r="S48" s="89">
        <f t="shared" si="3"/>
        <v>4.1407362212731345</v>
      </c>
      <c r="T48" s="89">
        <f t="shared" si="3"/>
        <v>4.4927592802217111</v>
      </c>
      <c r="U48" s="89">
        <f t="shared" si="3"/>
        <v>4.342038291374652</v>
      </c>
      <c r="V48" s="89">
        <f t="shared" si="3"/>
        <v>3.8010040388027031</v>
      </c>
      <c r="W48" s="89">
        <f t="shared" si="3"/>
        <v>3.4015389996502279</v>
      </c>
      <c r="X48" s="89">
        <f t="shared" si="3"/>
        <v>5.261336102457598</v>
      </c>
      <c r="Y48" s="89">
        <f t="shared" si="3"/>
        <v>3.4245111657228335</v>
      </c>
      <c r="Z48" s="89">
        <f t="shared" si="3"/>
        <v>4.0629322268326415</v>
      </c>
      <c r="AA48" s="89">
        <f t="shared" si="3"/>
        <v>5.1363455978230066</v>
      </c>
      <c r="AB48" s="89">
        <f t="shared" si="3"/>
        <v>3.1283159756337198</v>
      </c>
      <c r="AC48" s="89">
        <f t="shared" si="3"/>
        <v>3.246130095548045</v>
      </c>
      <c r="AD48" s="89">
        <f t="shared" si="3"/>
        <v>3.5756581944064862</v>
      </c>
      <c r="AE48" s="89">
        <f t="shared" si="3"/>
        <v>3.4363898561429429</v>
      </c>
      <c r="AF48" s="89">
        <f t="shared" si="3"/>
        <v>3.3642157829029502</v>
      </c>
      <c r="AG48" s="89">
        <f t="shared" si="3"/>
        <v>2.9020061991212232</v>
      </c>
      <c r="AH48" s="89">
        <f t="shared" si="3"/>
        <v>4.003145328472371</v>
      </c>
      <c r="AI48" s="89">
        <f t="shared" si="3"/>
        <v>4.5893719806763285</v>
      </c>
      <c r="AJ48" s="89">
        <f t="shared" si="3"/>
        <v>3.6913152550471868</v>
      </c>
      <c r="AK48" s="89">
        <f t="shared" si="3"/>
        <v>4.6998960442085682</v>
      </c>
      <c r="AL48" s="89">
        <f t="shared" si="3"/>
        <v>5.3494673892730331</v>
      </c>
      <c r="AM48" s="89">
        <f t="shared" si="3"/>
        <v>6.5984513274336285</v>
      </c>
      <c r="AN48" s="89">
        <f t="shared" si="3"/>
        <v>6.5256959314775154</v>
      </c>
      <c r="AO48" s="89">
        <f t="shared" si="3"/>
        <v>3.627966920846311</v>
      </c>
      <c r="AP48" s="89">
        <f t="shared" si="3"/>
        <v>5.8318456176145537</v>
      </c>
      <c r="AQ48" s="89">
        <f t="shared" si="3"/>
        <v>3.2352830401868102</v>
      </c>
      <c r="AR48" s="89">
        <f t="shared" si="3"/>
        <v>2.262763399802008</v>
      </c>
      <c r="AS48" s="89">
        <f t="shared" si="3"/>
        <v>1.3561813140929284</v>
      </c>
      <c r="AT48" s="89">
        <f t="shared" si="3"/>
        <v>0.84449520645138965</v>
      </c>
      <c r="AU48" s="89">
        <f t="shared" si="3"/>
        <v>0.36153846153846153</v>
      </c>
      <c r="AV48" s="89">
        <f t="shared" si="3"/>
        <v>0.18558172733761599</v>
      </c>
      <c r="AW48" s="89">
        <f t="shared" si="3"/>
        <v>9.4672066480828918E-2</v>
      </c>
      <c r="AX48" s="89">
        <f t="shared" si="3"/>
        <v>0</v>
      </c>
    </row>
  </sheetData>
  <mergeCells count="15">
    <mergeCell ref="A46:I46"/>
    <mergeCell ref="A47:I47"/>
    <mergeCell ref="A48:I48"/>
    <mergeCell ref="I1:I3"/>
    <mergeCell ref="J1:AX1"/>
    <mergeCell ref="J2:J3"/>
    <mergeCell ref="A4:A43"/>
    <mergeCell ref="A44:I44"/>
    <mergeCell ref="A45:I45"/>
    <mergeCell ref="B1:B3"/>
    <mergeCell ref="C1:C3"/>
    <mergeCell ref="D1:D3"/>
    <mergeCell ref="E1:E3"/>
    <mergeCell ref="F1:F3"/>
    <mergeCell ref="H1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2022-06-10T11:45:14Z</dcterms:modified>
</cp:coreProperties>
</file>