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0249643\Documents\Finance\"/>
    </mc:Choice>
  </mc:AlternateContent>
  <xr:revisionPtr revIDLastSave="0" documentId="13_ncr:1_{307860B4-72F1-4C19-A384-FD01E0F53711}" xr6:coauthVersionLast="47" xr6:coauthVersionMax="47" xr10:uidLastSave="{00000000-0000-0000-0000-000000000000}"/>
  <bookViews>
    <workbookView xWindow="-28920" yWindow="-120" windowWidth="29040" windowHeight="17640" xr2:uid="{894F2417-8965-4B25-A6A3-76739413D6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J17" i="1" s="1"/>
  <c r="H16" i="1"/>
  <c r="J16" i="1" s="1"/>
  <c r="H36" i="1"/>
  <c r="J36" i="1" s="1"/>
  <c r="J37" i="1"/>
  <c r="H35" i="1"/>
  <c r="J35" i="1" s="1"/>
  <c r="H14" i="1"/>
  <c r="J14" i="1" s="1"/>
  <c r="H6" i="1"/>
  <c r="J6" i="1" s="1"/>
  <c r="H20" i="1"/>
  <c r="J20" i="1" s="1"/>
  <c r="H26" i="1"/>
  <c r="J26" i="1" s="1"/>
  <c r="H27" i="1"/>
  <c r="J27" i="1" s="1"/>
  <c r="H25" i="1"/>
  <c r="J25" i="1" s="1"/>
  <c r="H5" i="1"/>
  <c r="J5" i="1" s="1"/>
  <c r="H18" i="1"/>
  <c r="J18" i="1" s="1"/>
  <c r="H21" i="1"/>
  <c r="J21" i="1" s="1"/>
  <c r="H33" i="1"/>
  <c r="J33" i="1" s="1"/>
  <c r="H32" i="1"/>
  <c r="J32" i="1"/>
  <c r="H38" i="1"/>
  <c r="J38" i="1" s="1"/>
  <c r="H13" i="1"/>
  <c r="J13" i="1" s="1"/>
  <c r="H3" i="1"/>
  <c r="J3" i="1" s="1"/>
  <c r="H4" i="1"/>
  <c r="J4" i="1" s="1"/>
  <c r="I40" i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5" i="1"/>
  <c r="J15" i="1" s="1"/>
  <c r="H19" i="1"/>
  <c r="J19" i="1" s="1"/>
  <c r="H22" i="1"/>
  <c r="J22" i="1" s="1"/>
  <c r="H24" i="1"/>
  <c r="J24" i="1" s="1"/>
  <c r="H28" i="1"/>
  <c r="J28" i="1" s="1"/>
  <c r="H29" i="1"/>
  <c r="J29" i="1" s="1"/>
  <c r="H30" i="1"/>
  <c r="J30" i="1" s="1"/>
  <c r="H31" i="1"/>
  <c r="J31" i="1" s="1"/>
  <c r="H34" i="1"/>
  <c r="J34" i="1" s="1"/>
  <c r="H37" i="1"/>
  <c r="H39" i="1"/>
  <c r="J39" i="1" s="1"/>
  <c r="H2" i="1"/>
  <c r="J2" i="1" s="1"/>
  <c r="J40" i="1" l="1"/>
  <c r="L40" i="1" s="1"/>
</calcChain>
</file>

<file path=xl/sharedStrings.xml><?xml version="1.0" encoding="utf-8"?>
<sst xmlns="http://schemas.openxmlformats.org/spreadsheetml/2006/main" count="106" uniqueCount="88">
  <si>
    <t>Twilio</t>
  </si>
  <si>
    <t>TWO</t>
  </si>
  <si>
    <t>Shopify</t>
  </si>
  <si>
    <t>Nvidia</t>
  </si>
  <si>
    <t>SHOP</t>
  </si>
  <si>
    <t>NVDA</t>
  </si>
  <si>
    <t>Uber</t>
  </si>
  <si>
    <t>UBER</t>
  </si>
  <si>
    <t>Target Sell Morgan Stanley</t>
  </si>
  <si>
    <t>Target Sell TipRanks</t>
  </si>
  <si>
    <t>Target Purchase Low</t>
  </si>
  <si>
    <t>Target Purchase High</t>
  </si>
  <si>
    <t>++</t>
  </si>
  <si>
    <t>Block</t>
  </si>
  <si>
    <t>SQ</t>
  </si>
  <si>
    <t>Investment</t>
  </si>
  <si>
    <t>PayPal</t>
  </si>
  <si>
    <t>PYPL</t>
  </si>
  <si>
    <t>Pinduoduo</t>
  </si>
  <si>
    <t>PDD</t>
  </si>
  <si>
    <t>Nio</t>
  </si>
  <si>
    <t>NIO</t>
  </si>
  <si>
    <t xml:space="preserve">Target Return % </t>
  </si>
  <si>
    <t>JD</t>
  </si>
  <si>
    <t>Alibaba</t>
  </si>
  <si>
    <t>BABA</t>
  </si>
  <si>
    <t>Rocket Pharma</t>
  </si>
  <si>
    <t>RCKT</t>
  </si>
  <si>
    <t>N/A</t>
  </si>
  <si>
    <t>Coursera</t>
  </si>
  <si>
    <t>COUR</t>
  </si>
  <si>
    <t>Sofi</t>
  </si>
  <si>
    <t>SOFI</t>
  </si>
  <si>
    <t>Sunnova Energy</t>
  </si>
  <si>
    <t>NOVA</t>
  </si>
  <si>
    <t>FATE THERAPEUTICS</t>
  </si>
  <si>
    <t>FATE</t>
  </si>
  <si>
    <t>Targeted Return</t>
  </si>
  <si>
    <t>SalesForce</t>
  </si>
  <si>
    <t>CRM</t>
  </si>
  <si>
    <t>Baidu</t>
  </si>
  <si>
    <t>BIDU</t>
  </si>
  <si>
    <t>Apple</t>
  </si>
  <si>
    <t>APPL</t>
  </si>
  <si>
    <t>Microsoft</t>
  </si>
  <si>
    <t>MSFT</t>
  </si>
  <si>
    <t>Tesla</t>
  </si>
  <si>
    <t>TSLA</t>
  </si>
  <si>
    <t>Alphabet</t>
  </si>
  <si>
    <t>GOOGL</t>
  </si>
  <si>
    <t>Company</t>
  </si>
  <si>
    <t>Ticker</t>
  </si>
  <si>
    <t>TradeDesk</t>
  </si>
  <si>
    <t>TTD</t>
  </si>
  <si>
    <t>Coinbase</t>
  </si>
  <si>
    <t>COIN</t>
  </si>
  <si>
    <t>TaskUs Inc</t>
  </si>
  <si>
    <t>TASK</t>
  </si>
  <si>
    <t>Energy Transfer</t>
  </si>
  <si>
    <t>ET</t>
  </si>
  <si>
    <t>Visa</t>
  </si>
  <si>
    <t>V</t>
  </si>
  <si>
    <t>Adobe</t>
  </si>
  <si>
    <t>ADBE</t>
  </si>
  <si>
    <t>Zoom</t>
  </si>
  <si>
    <t>ZM</t>
  </si>
  <si>
    <t>ETSY</t>
  </si>
  <si>
    <t>ROKU</t>
  </si>
  <si>
    <t>MercadoLibre</t>
  </si>
  <si>
    <t>MELI</t>
  </si>
  <si>
    <t>Chipotle Mexican Grill</t>
  </si>
  <si>
    <t>CMG</t>
  </si>
  <si>
    <t>z</t>
  </si>
  <si>
    <t>Twitter</t>
  </si>
  <si>
    <t>TWTR</t>
  </si>
  <si>
    <t>Clarivate</t>
  </si>
  <si>
    <t>CLVT</t>
  </si>
  <si>
    <t>Accolade</t>
  </si>
  <si>
    <t>ACCD</t>
  </si>
  <si>
    <t>asap</t>
  </si>
  <si>
    <t>Netflix</t>
  </si>
  <si>
    <t>Broadcom</t>
  </si>
  <si>
    <t>AVGO</t>
  </si>
  <si>
    <t>NFLX</t>
  </si>
  <si>
    <t>Ambarella</t>
  </si>
  <si>
    <t xml:space="preserve">Salesforce </t>
  </si>
  <si>
    <t>SEA Limited</t>
  </si>
  <si>
    <t>BURLINGTON Stores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</si>
</sst>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4B48-D17D-4256-A2A6-F00F765D14E1}">
  <dimension ref="A1:N44"/>
  <sheetViews>
    <sheetView tabSelected="1" workbookViewId="0">
      <selection activeCell="P13" sqref="P13"/>
    </sheetView>
  </sheetViews>
  <sheetFormatPr defaultRowHeight="15" x14ac:dyDescent="0.25"/>
  <cols>
    <col min="1" max="1" width="20.85546875" bestFit="1" customWidth="1"/>
    <col min="2" max="2" width="7.28515625" bestFit="1" customWidth="1"/>
    <col min="3" max="3" width="9.7109375" bestFit="1" customWidth="1"/>
    <col min="4" max="4" width="19.28515625" bestFit="1" customWidth="1"/>
    <col min="5" max="5" width="19.7109375" bestFit="1" customWidth="1"/>
    <col min="6" max="6" width="18.85546875" bestFit="1" customWidth="1"/>
    <col min="7" max="7" width="24.85546875" bestFit="1" customWidth="1"/>
    <col min="8" max="8" width="15.5703125" bestFit="1" customWidth="1"/>
    <col min="9" max="9" width="11.140625" bestFit="1" customWidth="1"/>
    <col min="10" max="10" width="15.42578125" bestFit="1" customWidth="1"/>
  </cols>
  <sheetData>
    <row r="1" spans="1:14" x14ac:dyDescent="0.25">
      <c r="A1" s="1" t="s">
        <v>50</v>
      </c>
      <c r="B1" s="1" t="s">
        <v>51</v>
      </c>
      <c r="C1" s="11">
        <v>44728</v>
      </c>
      <c r="D1" s="1" t="s">
        <v>10</v>
      </c>
      <c r="E1" s="1" t="s">
        <v>11</v>
      </c>
      <c r="F1" s="1" t="s">
        <v>9</v>
      </c>
      <c r="G1" s="1" t="s">
        <v>8</v>
      </c>
      <c r="H1" s="1" t="s">
        <v>22</v>
      </c>
      <c r="I1" s="1" t="s">
        <v>15</v>
      </c>
      <c r="J1" s="1" t="s">
        <v>37</v>
      </c>
    </row>
    <row r="2" spans="1:14" x14ac:dyDescent="0.25">
      <c r="A2" s="2" t="s">
        <v>42</v>
      </c>
      <c r="B2" s="2" t="s">
        <v>43</v>
      </c>
      <c r="C2" s="2">
        <v>129.78</v>
      </c>
      <c r="D2" s="2"/>
      <c r="E2" s="2">
        <v>150</v>
      </c>
      <c r="F2" s="2">
        <v>181.5</v>
      </c>
      <c r="G2" s="2">
        <v>200</v>
      </c>
      <c r="H2" s="2">
        <f>((F2-E2)/E2)*100</f>
        <v>21</v>
      </c>
      <c r="I2" s="2">
        <v>5000</v>
      </c>
      <c r="J2" s="1">
        <f>((100+H2)/100)*I2</f>
        <v>6050</v>
      </c>
      <c r="N2">
        <v>5000</v>
      </c>
    </row>
    <row r="3" spans="1:14" x14ac:dyDescent="0.25">
      <c r="A3" s="2" t="s">
        <v>46</v>
      </c>
      <c r="B3" s="2" t="s">
        <v>47</v>
      </c>
      <c r="C3" s="2">
        <v>631.82000000000005</v>
      </c>
      <c r="D3" s="2">
        <v>780</v>
      </c>
      <c r="E3" s="2">
        <v>800</v>
      </c>
      <c r="F3" s="2">
        <v>1100</v>
      </c>
      <c r="G3" s="2">
        <v>1300</v>
      </c>
      <c r="H3" s="2">
        <f t="shared" ref="H3:H4" si="0">((F3-E3)/E3)*100</f>
        <v>37.5</v>
      </c>
      <c r="I3" s="2">
        <v>5000</v>
      </c>
      <c r="J3" s="1">
        <f t="shared" ref="J3:J6" si="1">((100+H3)/100)*I3</f>
        <v>6875</v>
      </c>
      <c r="M3" t="s">
        <v>72</v>
      </c>
      <c r="N3">
        <v>5000</v>
      </c>
    </row>
    <row r="4" spans="1:14" x14ac:dyDescent="0.25">
      <c r="A4" s="2" t="s">
        <v>48</v>
      </c>
      <c r="B4" s="2" t="s">
        <v>49</v>
      </c>
      <c r="C4" s="2">
        <v>2109</v>
      </c>
      <c r="D4" s="2">
        <v>2500</v>
      </c>
      <c r="E4" s="2">
        <v>2500</v>
      </c>
      <c r="F4" s="2">
        <v>3300</v>
      </c>
      <c r="G4" s="2">
        <v>3400</v>
      </c>
      <c r="H4" s="2">
        <f t="shared" si="0"/>
        <v>32</v>
      </c>
      <c r="I4" s="2">
        <v>5000</v>
      </c>
      <c r="J4" s="1">
        <f t="shared" si="1"/>
        <v>6600</v>
      </c>
      <c r="N4">
        <v>5000</v>
      </c>
    </row>
    <row r="5" spans="1:14" x14ac:dyDescent="0.25">
      <c r="A5" s="2" t="s">
        <v>62</v>
      </c>
      <c r="B5" s="2" t="s">
        <v>63</v>
      </c>
      <c r="C5" s="2">
        <v>361.1</v>
      </c>
      <c r="D5" s="2"/>
      <c r="E5" s="2">
        <v>500</v>
      </c>
      <c r="F5" s="2">
        <v>650</v>
      </c>
      <c r="G5" s="2">
        <v>652</v>
      </c>
      <c r="H5" s="2">
        <f t="shared" ref="H5:H6" si="2">((F5-E5)/E5)*100</f>
        <v>30</v>
      </c>
      <c r="I5" s="2">
        <v>5000</v>
      </c>
      <c r="J5" s="1">
        <f t="shared" si="1"/>
        <v>6500</v>
      </c>
      <c r="N5">
        <v>5000</v>
      </c>
    </row>
    <row r="6" spans="1:14" x14ac:dyDescent="0.25">
      <c r="A6" s="2" t="s">
        <v>70</v>
      </c>
      <c r="B6" s="2" t="s">
        <v>71</v>
      </c>
      <c r="C6" s="2">
        <v>1221.06</v>
      </c>
      <c r="D6" s="2">
        <v>1200</v>
      </c>
      <c r="E6" s="2">
        <v>1300</v>
      </c>
      <c r="F6" s="2">
        <v>1950</v>
      </c>
      <c r="G6" s="2">
        <v>1929</v>
      </c>
      <c r="H6" s="2">
        <f t="shared" si="2"/>
        <v>50</v>
      </c>
      <c r="I6" s="2">
        <v>5000</v>
      </c>
      <c r="J6" s="1">
        <f t="shared" si="1"/>
        <v>7500</v>
      </c>
      <c r="N6">
        <v>5000</v>
      </c>
    </row>
    <row r="7" spans="1:14" x14ac:dyDescent="0.25">
      <c r="A7" s="2" t="s">
        <v>44</v>
      </c>
      <c r="B7" s="2" t="s">
        <v>45</v>
      </c>
      <c r="C7" s="2">
        <v>243.88</v>
      </c>
      <c r="D7" s="2">
        <v>220</v>
      </c>
      <c r="E7" s="2">
        <v>280</v>
      </c>
      <c r="F7" s="2">
        <v>370</v>
      </c>
      <c r="G7" s="2">
        <v>364</v>
      </c>
      <c r="H7" s="2">
        <f>((F7-E7)/E7)*100</f>
        <v>32.142857142857146</v>
      </c>
      <c r="I7" s="2">
        <v>5000</v>
      </c>
      <c r="J7" s="1">
        <f>((100+H7)/100)*I7</f>
        <v>6607.1428571428569</v>
      </c>
      <c r="M7" t="s">
        <v>72</v>
      </c>
      <c r="N7">
        <v>5000</v>
      </c>
    </row>
    <row r="8" spans="1:14" x14ac:dyDescent="0.25">
      <c r="A8" s="3" t="s">
        <v>0</v>
      </c>
      <c r="B8" s="3" t="s">
        <v>1</v>
      </c>
      <c r="C8" s="3">
        <v>78.739999999999995</v>
      </c>
      <c r="D8" s="3">
        <v>175</v>
      </c>
      <c r="E8" s="3">
        <v>180</v>
      </c>
      <c r="F8" s="3">
        <v>350</v>
      </c>
      <c r="G8" s="3">
        <v>350</v>
      </c>
      <c r="H8" s="3">
        <f>((F8-E8)/E8)*100</f>
        <v>94.444444444444443</v>
      </c>
      <c r="I8" s="3">
        <v>5000</v>
      </c>
      <c r="J8" s="1">
        <f>((100+H8)/100)*I8</f>
        <v>9722.2222222222226</v>
      </c>
      <c r="M8" t="s">
        <v>72</v>
      </c>
      <c r="N8">
        <v>10000</v>
      </c>
    </row>
    <row r="9" spans="1:14" x14ac:dyDescent="0.25">
      <c r="A9" s="3" t="s">
        <v>2</v>
      </c>
      <c r="B9" s="3" t="s">
        <v>4</v>
      </c>
      <c r="C9" s="3">
        <v>301.14999999999998</v>
      </c>
      <c r="D9" s="3">
        <v>750</v>
      </c>
      <c r="E9" s="3">
        <v>800</v>
      </c>
      <c r="F9" s="3">
        <v>1500</v>
      </c>
      <c r="G9" s="3"/>
      <c r="H9" s="3">
        <f t="shared" ref="H9:H31" si="3">((F9-E9)/E9)*100</f>
        <v>87.5</v>
      </c>
      <c r="I9" s="3">
        <v>5000</v>
      </c>
      <c r="J9" s="1">
        <f t="shared" ref="J9:J39" si="4">((100+H9)/100)*I9</f>
        <v>9375</v>
      </c>
    </row>
    <row r="10" spans="1:14" x14ac:dyDescent="0.25">
      <c r="A10" s="3" t="s">
        <v>3</v>
      </c>
      <c r="B10" s="3" t="s">
        <v>5</v>
      </c>
      <c r="C10" s="3">
        <v>154.57</v>
      </c>
      <c r="D10" s="3">
        <v>200</v>
      </c>
      <c r="E10" s="3">
        <v>210</v>
      </c>
      <c r="F10" s="3">
        <v>360</v>
      </c>
      <c r="G10" s="4" t="s">
        <v>12</v>
      </c>
      <c r="H10" s="3">
        <f t="shared" si="3"/>
        <v>71.428571428571431</v>
      </c>
      <c r="I10" s="3">
        <v>5000</v>
      </c>
      <c r="J10" s="1">
        <f t="shared" si="4"/>
        <v>8571.4285714285725</v>
      </c>
      <c r="M10" t="s">
        <v>72</v>
      </c>
      <c r="N10">
        <v>10000</v>
      </c>
    </row>
    <row r="11" spans="1:14" x14ac:dyDescent="0.25">
      <c r="A11" s="3" t="s">
        <v>6</v>
      </c>
      <c r="B11" s="3" t="s">
        <v>7</v>
      </c>
      <c r="C11" s="3">
        <v>20.32</v>
      </c>
      <c r="D11" s="3">
        <v>25</v>
      </c>
      <c r="E11" s="3">
        <v>32</v>
      </c>
      <c r="F11" s="3">
        <v>64</v>
      </c>
      <c r="G11" s="3">
        <v>72</v>
      </c>
      <c r="H11" s="3">
        <f t="shared" si="3"/>
        <v>100</v>
      </c>
      <c r="I11" s="3">
        <v>5000</v>
      </c>
      <c r="J11" s="1">
        <f t="shared" si="4"/>
        <v>10000</v>
      </c>
    </row>
    <row r="12" spans="1:14" x14ac:dyDescent="0.25">
      <c r="A12" s="3" t="s">
        <v>13</v>
      </c>
      <c r="B12" s="3" t="s">
        <v>14</v>
      </c>
      <c r="C12" s="3">
        <v>56.96</v>
      </c>
      <c r="D12" s="3">
        <v>100</v>
      </c>
      <c r="E12" s="3">
        <v>110</v>
      </c>
      <c r="F12" s="3">
        <v>220</v>
      </c>
      <c r="G12" s="4" t="s">
        <v>12</v>
      </c>
      <c r="H12" s="3">
        <f t="shared" si="3"/>
        <v>100</v>
      </c>
      <c r="I12" s="3">
        <v>5000</v>
      </c>
      <c r="J12" s="1">
        <f t="shared" si="4"/>
        <v>10000</v>
      </c>
    </row>
    <row r="13" spans="1:14" x14ac:dyDescent="0.25">
      <c r="A13" s="3" t="s">
        <v>52</v>
      </c>
      <c r="B13" s="3" t="s">
        <v>53</v>
      </c>
      <c r="C13" s="3">
        <v>43.43</v>
      </c>
      <c r="D13" s="3">
        <v>45</v>
      </c>
      <c r="E13" s="3">
        <v>56</v>
      </c>
      <c r="F13" s="3">
        <v>105</v>
      </c>
      <c r="G13" s="4"/>
      <c r="H13" s="3">
        <f t="shared" si="3"/>
        <v>87.5</v>
      </c>
      <c r="I13" s="3">
        <v>5000</v>
      </c>
      <c r="J13" s="1">
        <f t="shared" si="4"/>
        <v>9375</v>
      </c>
      <c r="M13" t="s">
        <v>72</v>
      </c>
    </row>
    <row r="14" spans="1:14" x14ac:dyDescent="0.25">
      <c r="A14" s="5" t="s">
        <v>73</v>
      </c>
      <c r="B14" s="5" t="s">
        <v>74</v>
      </c>
      <c r="C14" s="5">
        <v>37.15</v>
      </c>
      <c r="D14" s="5">
        <v>30</v>
      </c>
      <c r="E14" s="5">
        <v>33.619999999999997</v>
      </c>
      <c r="F14" s="5">
        <v>59</v>
      </c>
      <c r="G14" s="9">
        <v>62</v>
      </c>
      <c r="H14" s="5">
        <f t="shared" si="3"/>
        <v>75.490779298036898</v>
      </c>
      <c r="I14" s="5">
        <v>5000</v>
      </c>
      <c r="J14" s="1">
        <f t="shared" si="4"/>
        <v>8774.5389649018452</v>
      </c>
    </row>
    <row r="15" spans="1:14" x14ac:dyDescent="0.25">
      <c r="A15" s="3" t="s">
        <v>16</v>
      </c>
      <c r="B15" s="3" t="s">
        <v>17</v>
      </c>
      <c r="C15" s="3">
        <v>71.099999999999994</v>
      </c>
      <c r="D15" s="3">
        <v>130</v>
      </c>
      <c r="E15" s="3">
        <v>150</v>
      </c>
      <c r="F15" s="3">
        <v>220</v>
      </c>
      <c r="G15" s="3">
        <v>265</v>
      </c>
      <c r="H15" s="3">
        <f t="shared" si="3"/>
        <v>46.666666666666664</v>
      </c>
      <c r="I15" s="3">
        <v>5000</v>
      </c>
      <c r="J15" s="1">
        <f t="shared" si="4"/>
        <v>7333.333333333333</v>
      </c>
    </row>
    <row r="16" spans="1:14" x14ac:dyDescent="0.25">
      <c r="A16" s="3" t="s">
        <v>80</v>
      </c>
      <c r="B16" s="3" t="s">
        <v>83</v>
      </c>
      <c r="C16" s="3">
        <v>172.73</v>
      </c>
      <c r="D16" s="3">
        <v>340</v>
      </c>
      <c r="E16" s="3">
        <v>350</v>
      </c>
      <c r="F16" s="3">
        <v>520</v>
      </c>
      <c r="G16" s="3">
        <v>450</v>
      </c>
      <c r="H16" s="3">
        <f t="shared" si="3"/>
        <v>48.571428571428569</v>
      </c>
      <c r="I16" s="3">
        <v>5000</v>
      </c>
      <c r="J16" s="1">
        <f t="shared" si="4"/>
        <v>7428.5714285714275</v>
      </c>
    </row>
    <row r="17" spans="1:14" x14ac:dyDescent="0.25">
      <c r="A17" s="3" t="s">
        <v>81</v>
      </c>
      <c r="B17" s="3" t="s">
        <v>82</v>
      </c>
      <c r="C17" s="3">
        <v>494.23</v>
      </c>
      <c r="D17" s="3">
        <v>500</v>
      </c>
      <c r="E17" s="3">
        <v>520</v>
      </c>
      <c r="F17" s="3">
        <v>686</v>
      </c>
      <c r="G17" s="3">
        <v>723</v>
      </c>
      <c r="H17" s="3">
        <f t="shared" ref="H17" si="5">((F17-E17)/E17)*100</f>
        <v>31.92307692307692</v>
      </c>
      <c r="I17" s="3">
        <v>5000</v>
      </c>
      <c r="J17" s="1">
        <f t="shared" ref="J17" si="6">((100+H17)/100)*I17</f>
        <v>6596.1538461538448</v>
      </c>
    </row>
    <row r="18" spans="1:14" x14ac:dyDescent="0.25">
      <c r="A18" s="3" t="s">
        <v>60</v>
      </c>
      <c r="B18" s="3" t="s">
        <v>61</v>
      </c>
      <c r="C18" s="3">
        <v>188.26</v>
      </c>
      <c r="D18" s="3">
        <v>180</v>
      </c>
      <c r="E18" s="3">
        <v>190</v>
      </c>
      <c r="F18" s="3">
        <v>265</v>
      </c>
      <c r="G18" s="3">
        <v>280</v>
      </c>
      <c r="H18" s="3">
        <f t="shared" si="3"/>
        <v>39.473684210526315</v>
      </c>
      <c r="I18" s="3">
        <v>5000</v>
      </c>
      <c r="J18" s="1">
        <f t="shared" si="4"/>
        <v>6973.6842105263149</v>
      </c>
    </row>
    <row r="19" spans="1:14" x14ac:dyDescent="0.25">
      <c r="A19" s="3" t="s">
        <v>38</v>
      </c>
      <c r="B19" s="3" t="s">
        <v>39</v>
      </c>
      <c r="C19" s="3">
        <v>160.76</v>
      </c>
      <c r="D19" s="3">
        <v>200</v>
      </c>
      <c r="E19" s="3">
        <v>210</v>
      </c>
      <c r="F19" s="3">
        <v>310</v>
      </c>
      <c r="G19" s="3">
        <v>360</v>
      </c>
      <c r="H19" s="3">
        <f t="shared" si="3"/>
        <v>47.619047619047613</v>
      </c>
      <c r="I19" s="3">
        <v>5000</v>
      </c>
      <c r="J19" s="1">
        <f t="shared" si="4"/>
        <v>7380.9523809523816</v>
      </c>
      <c r="M19" t="s">
        <v>72</v>
      </c>
    </row>
    <row r="20" spans="1:14" x14ac:dyDescent="0.25">
      <c r="A20" s="3" t="s">
        <v>68</v>
      </c>
      <c r="B20" s="3" t="s">
        <v>69</v>
      </c>
      <c r="C20" s="3">
        <v>615.44000000000005</v>
      </c>
      <c r="D20" s="3">
        <v>900</v>
      </c>
      <c r="E20" s="3">
        <v>1000</v>
      </c>
      <c r="F20" s="3">
        <v>1800</v>
      </c>
      <c r="G20" s="3">
        <v>2400</v>
      </c>
      <c r="H20" s="3">
        <f t="shared" si="3"/>
        <v>80</v>
      </c>
      <c r="I20" s="3">
        <v>5000</v>
      </c>
      <c r="J20" s="1">
        <f t="shared" si="4"/>
        <v>9000</v>
      </c>
    </row>
    <row r="21" spans="1:14" x14ac:dyDescent="0.25">
      <c r="A21" s="3" t="s">
        <v>58</v>
      </c>
      <c r="B21" s="3" t="s">
        <v>59</v>
      </c>
      <c r="C21" s="3">
        <v>10.18</v>
      </c>
      <c r="D21" s="3">
        <v>7</v>
      </c>
      <c r="E21" s="3">
        <v>8</v>
      </c>
      <c r="F21" s="3">
        <v>13</v>
      </c>
      <c r="G21" s="4" t="s">
        <v>12</v>
      </c>
      <c r="H21" s="3">
        <f>((F21-E21)/E21)*100</f>
        <v>62.5</v>
      </c>
      <c r="I21" s="3">
        <v>5000</v>
      </c>
      <c r="J21" s="1">
        <f>((100+H21)/100)*I21</f>
        <v>8125</v>
      </c>
    </row>
    <row r="22" spans="1:14" x14ac:dyDescent="0.25">
      <c r="A22" s="3" t="s">
        <v>31</v>
      </c>
      <c r="B22" s="3" t="s">
        <v>32</v>
      </c>
      <c r="C22" s="3">
        <v>5.48</v>
      </c>
      <c r="D22" s="3">
        <v>10</v>
      </c>
      <c r="E22" s="3">
        <v>12</v>
      </c>
      <c r="F22" s="3">
        <v>20</v>
      </c>
      <c r="G22" s="3">
        <v>20</v>
      </c>
      <c r="H22" s="3">
        <f t="shared" si="3"/>
        <v>66.666666666666657</v>
      </c>
      <c r="I22" s="3">
        <v>5000</v>
      </c>
      <c r="J22" s="1">
        <f t="shared" si="4"/>
        <v>8333.3333333333321</v>
      </c>
    </row>
    <row r="23" spans="1:14" x14ac:dyDescent="0.25">
      <c r="A23" s="5"/>
      <c r="B23" s="5"/>
      <c r="C23" s="5"/>
      <c r="D23" s="5"/>
      <c r="E23" s="5"/>
      <c r="F23" s="5"/>
      <c r="G23" s="5"/>
      <c r="H23" s="5"/>
      <c r="I23" s="5"/>
      <c r="J23" s="1"/>
    </row>
    <row r="24" spans="1:14" x14ac:dyDescent="0.25">
      <c r="A24" s="3" t="s">
        <v>18</v>
      </c>
      <c r="B24" s="3" t="s">
        <v>19</v>
      </c>
      <c r="C24" s="3">
        <v>57.86</v>
      </c>
      <c r="D24" s="3">
        <v>50</v>
      </c>
      <c r="E24" s="3">
        <v>55</v>
      </c>
      <c r="F24" s="3">
        <v>92</v>
      </c>
      <c r="G24" s="3">
        <v>130</v>
      </c>
      <c r="H24" s="3">
        <f t="shared" si="3"/>
        <v>67.272727272727266</v>
      </c>
      <c r="I24" s="3">
        <v>5000</v>
      </c>
      <c r="J24" s="1">
        <f t="shared" si="4"/>
        <v>8363.636363636364</v>
      </c>
      <c r="M24" t="s">
        <v>72</v>
      </c>
      <c r="N24">
        <v>10000</v>
      </c>
    </row>
    <row r="25" spans="1:14" x14ac:dyDescent="0.25">
      <c r="A25" s="3" t="s">
        <v>64</v>
      </c>
      <c r="B25" s="3" t="s">
        <v>65</v>
      </c>
      <c r="C25" s="3">
        <v>105.48</v>
      </c>
      <c r="D25" s="3">
        <v>100</v>
      </c>
      <c r="E25" s="3">
        <v>130</v>
      </c>
      <c r="F25" s="3">
        <v>260</v>
      </c>
      <c r="G25" s="3">
        <v>365</v>
      </c>
      <c r="H25" s="3">
        <f t="shared" si="3"/>
        <v>100</v>
      </c>
      <c r="I25" s="3">
        <v>5000</v>
      </c>
      <c r="J25" s="1">
        <f t="shared" si="4"/>
        <v>10000</v>
      </c>
      <c r="M25" t="s">
        <v>72</v>
      </c>
      <c r="N25">
        <v>5000</v>
      </c>
    </row>
    <row r="26" spans="1:14" x14ac:dyDescent="0.25">
      <c r="A26" s="7" t="s">
        <v>67</v>
      </c>
      <c r="B26" s="7" t="s">
        <v>67</v>
      </c>
      <c r="C26" s="7">
        <v>78.239999999999995</v>
      </c>
      <c r="D26" s="7">
        <v>100</v>
      </c>
      <c r="E26" s="7">
        <v>100</v>
      </c>
      <c r="F26" s="7">
        <v>300</v>
      </c>
      <c r="G26" s="7">
        <v>295</v>
      </c>
      <c r="H26" s="7">
        <f t="shared" si="3"/>
        <v>200</v>
      </c>
      <c r="I26" s="7">
        <v>5000</v>
      </c>
      <c r="J26" s="1">
        <f t="shared" si="4"/>
        <v>15000</v>
      </c>
    </row>
    <row r="27" spans="1:14" x14ac:dyDescent="0.25">
      <c r="A27" s="7" t="s">
        <v>66</v>
      </c>
      <c r="B27" s="7" t="s">
        <v>66</v>
      </c>
      <c r="C27" s="7">
        <v>67.7</v>
      </c>
      <c r="D27" s="7">
        <v>100</v>
      </c>
      <c r="E27" s="7">
        <v>100</v>
      </c>
      <c r="F27" s="7">
        <v>180</v>
      </c>
      <c r="G27" s="7">
        <v>179</v>
      </c>
      <c r="H27" s="7">
        <f t="shared" si="3"/>
        <v>80</v>
      </c>
      <c r="I27" s="7">
        <v>5000</v>
      </c>
      <c r="J27" s="1">
        <f t="shared" si="4"/>
        <v>9000</v>
      </c>
    </row>
    <row r="28" spans="1:14" x14ac:dyDescent="0.25">
      <c r="A28" s="3" t="s">
        <v>20</v>
      </c>
      <c r="B28" s="3" t="s">
        <v>21</v>
      </c>
      <c r="C28" s="3">
        <v>18.84</v>
      </c>
      <c r="D28" s="3">
        <v>18</v>
      </c>
      <c r="E28" s="3">
        <v>22</v>
      </c>
      <c r="F28" s="3">
        <v>65</v>
      </c>
      <c r="G28" s="3">
        <v>66</v>
      </c>
      <c r="H28" s="3">
        <f t="shared" si="3"/>
        <v>195.45454545454547</v>
      </c>
      <c r="I28" s="3">
        <v>5000</v>
      </c>
      <c r="J28" s="1">
        <f t="shared" si="4"/>
        <v>14772.727272727276</v>
      </c>
      <c r="M28" t="s">
        <v>72</v>
      </c>
      <c r="N28">
        <v>10000</v>
      </c>
    </row>
    <row r="29" spans="1:14" x14ac:dyDescent="0.25">
      <c r="A29" s="5" t="s">
        <v>40</v>
      </c>
      <c r="B29" s="5" t="s">
        <v>41</v>
      </c>
      <c r="C29" s="5">
        <v>137.22999999999999</v>
      </c>
      <c r="D29" s="5">
        <v>90</v>
      </c>
      <c r="E29" s="5">
        <v>135</v>
      </c>
      <c r="F29" s="5">
        <v>230</v>
      </c>
      <c r="G29" s="5">
        <v>200</v>
      </c>
      <c r="H29" s="5">
        <f t="shared" si="3"/>
        <v>70.370370370370367</v>
      </c>
      <c r="I29" s="5">
        <v>5000</v>
      </c>
      <c r="J29" s="1">
        <f t="shared" si="4"/>
        <v>8518.5185185185182</v>
      </c>
    </row>
    <row r="30" spans="1:14" x14ac:dyDescent="0.25">
      <c r="A30" s="5" t="s">
        <v>23</v>
      </c>
      <c r="B30" s="5" t="s">
        <v>23</v>
      </c>
      <c r="C30" s="5">
        <v>61.44</v>
      </c>
      <c r="D30" s="5">
        <v>60</v>
      </c>
      <c r="E30" s="5">
        <v>65</v>
      </c>
      <c r="F30" s="5">
        <v>107</v>
      </c>
      <c r="G30" s="5">
        <v>98</v>
      </c>
      <c r="H30" s="5">
        <f t="shared" si="3"/>
        <v>64.615384615384613</v>
      </c>
      <c r="I30" s="5">
        <v>5000</v>
      </c>
      <c r="J30" s="1">
        <f t="shared" si="4"/>
        <v>8230.7692307692305</v>
      </c>
    </row>
    <row r="31" spans="1:14" x14ac:dyDescent="0.25">
      <c r="A31" s="5" t="s">
        <v>24</v>
      </c>
      <c r="B31" s="5" t="s">
        <v>25</v>
      </c>
      <c r="C31" s="5">
        <v>100.78</v>
      </c>
      <c r="D31" s="5">
        <v>100</v>
      </c>
      <c r="E31" s="5">
        <v>105</v>
      </c>
      <c r="F31" s="5">
        <v>180</v>
      </c>
      <c r="G31" s="5">
        <v>165</v>
      </c>
      <c r="H31" s="5">
        <f t="shared" si="3"/>
        <v>71.428571428571431</v>
      </c>
      <c r="I31" s="5">
        <v>5000</v>
      </c>
      <c r="J31" s="1">
        <f t="shared" si="4"/>
        <v>8571.4285714285725</v>
      </c>
    </row>
    <row r="32" spans="1:14" x14ac:dyDescent="0.25">
      <c r="A32" s="8" t="s">
        <v>29</v>
      </c>
      <c r="B32" s="8" t="s">
        <v>30</v>
      </c>
      <c r="C32" s="8">
        <v>14.71</v>
      </c>
      <c r="D32" s="8">
        <v>15</v>
      </c>
      <c r="E32" s="8">
        <v>18</v>
      </c>
      <c r="F32" s="8">
        <v>46</v>
      </c>
      <c r="G32" s="8">
        <v>48</v>
      </c>
      <c r="H32" s="8">
        <f t="shared" ref="H32:H39" si="7">((F32-E32)/E32)*100</f>
        <v>155.55555555555557</v>
      </c>
      <c r="I32" s="8">
        <v>2000</v>
      </c>
      <c r="J32" s="1">
        <f t="shared" si="4"/>
        <v>5111.1111111111113</v>
      </c>
    </row>
    <row r="33" spans="1:14" x14ac:dyDescent="0.25">
      <c r="A33" s="3" t="s">
        <v>56</v>
      </c>
      <c r="B33" s="3" t="s">
        <v>57</v>
      </c>
      <c r="C33" s="3">
        <v>15.3</v>
      </c>
      <c r="D33" s="3">
        <v>20</v>
      </c>
      <c r="E33" s="3">
        <v>26</v>
      </c>
      <c r="F33" s="3">
        <v>62</v>
      </c>
      <c r="G33" s="3">
        <v>55</v>
      </c>
      <c r="H33" s="3">
        <f t="shared" si="7"/>
        <v>138.46153846153845</v>
      </c>
      <c r="I33" s="3">
        <v>5000</v>
      </c>
      <c r="J33" s="1">
        <f t="shared" si="4"/>
        <v>11923.076923076924</v>
      </c>
      <c r="M33" t="s">
        <v>72</v>
      </c>
      <c r="N33">
        <v>10000</v>
      </c>
    </row>
    <row r="34" spans="1:14" x14ac:dyDescent="0.25">
      <c r="A34" s="8" t="s">
        <v>35</v>
      </c>
      <c r="B34" s="8" t="s">
        <v>36</v>
      </c>
      <c r="C34" s="8">
        <v>19.260000000000002</v>
      </c>
      <c r="D34" s="8">
        <v>18</v>
      </c>
      <c r="E34" s="8">
        <v>30</v>
      </c>
      <c r="F34" s="8">
        <v>74</v>
      </c>
      <c r="G34" s="8">
        <v>62</v>
      </c>
      <c r="H34" s="8">
        <f t="shared" si="7"/>
        <v>146.66666666666666</v>
      </c>
      <c r="I34" s="8">
        <v>2000</v>
      </c>
      <c r="J34" s="1">
        <f t="shared" si="4"/>
        <v>4933.3333333333339</v>
      </c>
    </row>
    <row r="35" spans="1:14" x14ac:dyDescent="0.25">
      <c r="A35" s="10" t="s">
        <v>75</v>
      </c>
      <c r="B35" s="10" t="s">
        <v>76</v>
      </c>
      <c r="C35" s="10">
        <v>12.7</v>
      </c>
      <c r="D35" s="10" t="s">
        <v>79</v>
      </c>
      <c r="E35" s="10">
        <v>15</v>
      </c>
      <c r="F35" s="10">
        <v>29</v>
      </c>
      <c r="G35" s="10">
        <v>28</v>
      </c>
      <c r="H35" s="10">
        <f t="shared" si="7"/>
        <v>93.333333333333329</v>
      </c>
      <c r="I35" s="10">
        <v>5000</v>
      </c>
      <c r="J35" s="1">
        <f t="shared" si="4"/>
        <v>9666.6666666666661</v>
      </c>
      <c r="M35" t="s">
        <v>72</v>
      </c>
    </row>
    <row r="36" spans="1:14" x14ac:dyDescent="0.25">
      <c r="A36" s="10" t="s">
        <v>77</v>
      </c>
      <c r="B36" s="10" t="s">
        <v>78</v>
      </c>
      <c r="C36" s="10"/>
      <c r="D36" s="10" t="s">
        <v>79</v>
      </c>
      <c r="E36" s="10">
        <v>16</v>
      </c>
      <c r="F36" s="10">
        <v>37</v>
      </c>
      <c r="G36" s="10">
        <v>30</v>
      </c>
      <c r="H36" s="10">
        <f t="shared" ref="H36" si="8">((F36-E36)/E36)*100</f>
        <v>131.25</v>
      </c>
      <c r="I36" s="10">
        <v>5000</v>
      </c>
      <c r="J36" s="1">
        <f t="shared" ref="J36" si="9">((100+H36)/100)*I36</f>
        <v>11562.5</v>
      </c>
    </row>
    <row r="37" spans="1:14" x14ac:dyDescent="0.25">
      <c r="A37" s="6" t="s">
        <v>33</v>
      </c>
      <c r="B37" s="6" t="s">
        <v>34</v>
      </c>
      <c r="C37" s="6">
        <v>17.440000000000001</v>
      </c>
      <c r="D37" s="6">
        <v>18</v>
      </c>
      <c r="E37" s="6">
        <v>19</v>
      </c>
      <c r="F37" s="6">
        <v>51</v>
      </c>
      <c r="G37" s="6" t="s">
        <v>28</v>
      </c>
      <c r="H37" s="6">
        <f t="shared" si="7"/>
        <v>168.42105263157893</v>
      </c>
      <c r="I37" s="6">
        <v>2000</v>
      </c>
      <c r="J37" s="1">
        <f t="shared" si="4"/>
        <v>5368.4210526315792</v>
      </c>
    </row>
    <row r="38" spans="1:14" x14ac:dyDescent="0.25">
      <c r="A38" s="6" t="s">
        <v>54</v>
      </c>
      <c r="B38" s="6" t="s">
        <v>55</v>
      </c>
      <c r="C38" s="6">
        <v>50.38</v>
      </c>
      <c r="D38" s="6"/>
      <c r="E38" s="6">
        <v>170</v>
      </c>
      <c r="F38" s="6">
        <v>340</v>
      </c>
      <c r="G38" s="6" t="s">
        <v>28</v>
      </c>
      <c r="H38" s="6">
        <f t="shared" si="7"/>
        <v>100</v>
      </c>
      <c r="I38" s="6">
        <v>2000</v>
      </c>
      <c r="J38" s="1">
        <f t="shared" si="4"/>
        <v>4000</v>
      </c>
    </row>
    <row r="39" spans="1:14" x14ac:dyDescent="0.25">
      <c r="A39" s="6" t="s">
        <v>26</v>
      </c>
      <c r="B39" s="6" t="s">
        <v>27</v>
      </c>
      <c r="C39" s="6">
        <v>9.75</v>
      </c>
      <c r="D39" s="6">
        <v>10</v>
      </c>
      <c r="E39" s="6">
        <v>13</v>
      </c>
      <c r="F39" s="6">
        <v>60</v>
      </c>
      <c r="G39" s="6" t="s">
        <v>28</v>
      </c>
      <c r="H39" s="6">
        <f t="shared" si="7"/>
        <v>361.53846153846155</v>
      </c>
      <c r="I39" s="6">
        <v>2000</v>
      </c>
      <c r="J39" s="1">
        <f t="shared" si="4"/>
        <v>9230.7692307692323</v>
      </c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>
        <f>SUM(I2:I39)</f>
        <v>170000</v>
      </c>
      <c r="J40" s="1">
        <f>SUM(J2:J39)</f>
        <v>311374.31942323496</v>
      </c>
      <c r="L40">
        <f>((J40-I40)/I40)*100</f>
        <v>83.161364366608808</v>
      </c>
    </row>
    <row r="41" spans="1:14" x14ac:dyDescent="0.25">
      <c r="A41" t="s">
        <v>84</v>
      </c>
    </row>
    <row r="42" spans="1:14" x14ac:dyDescent="0.25">
      <c r="A42" t="s">
        <v>85</v>
      </c>
    </row>
    <row r="43" spans="1:14" x14ac:dyDescent="0.25">
      <c r="A43" t="s">
        <v>86</v>
      </c>
    </row>
    <row r="44" spans="1:14" x14ac:dyDescent="0.25">
      <c r="A44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Rupawala</dc:creator>
  <cp:lastModifiedBy>Ibrahim Rupawala</cp:lastModifiedBy>
  <dcterms:created xsi:type="dcterms:W3CDTF">2022-01-25T07:49:37Z</dcterms:created>
  <dcterms:modified xsi:type="dcterms:W3CDTF">2022-06-16T18:32:19Z</dcterms:modified>
</cp:coreProperties>
</file>