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00249643\Documents\Finance\"/>
    </mc:Choice>
  </mc:AlternateContent>
  <xr:revisionPtr revIDLastSave="0" documentId="13_ncr:1_{8E4AF9A6-4EF6-4104-8E98-8C22C976C0A3}" xr6:coauthVersionLast="46" xr6:coauthVersionMax="46" xr10:uidLastSave="{00000000-0000-0000-0000-000000000000}"/>
  <bookViews>
    <workbookView xWindow="28680" yWindow="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6" i="1" l="1"/>
  <c r="V3" i="1"/>
  <c r="V4" i="1"/>
  <c r="V5" i="1"/>
  <c r="V23" i="1" s="1"/>
  <c r="V28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  <c r="N28" i="1"/>
  <c r="N26" i="1"/>
  <c r="N2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H3" i="1" l="1"/>
  <c r="I3" i="1" s="1"/>
  <c r="H4" i="1"/>
  <c r="I4" i="1" s="1"/>
  <c r="H5" i="1"/>
  <c r="I5" i="1"/>
  <c r="H6" i="1"/>
  <c r="I6" i="1" s="1"/>
  <c r="H7" i="1"/>
  <c r="I7" i="1"/>
  <c r="H8" i="1"/>
  <c r="I8" i="1" s="1"/>
  <c r="H9" i="1"/>
  <c r="I9" i="1"/>
  <c r="H10" i="1"/>
  <c r="I10" i="1" s="1"/>
  <c r="H11" i="1"/>
  <c r="I11" i="1"/>
  <c r="H12" i="1"/>
  <c r="I12" i="1" s="1"/>
  <c r="H13" i="1"/>
  <c r="I13" i="1"/>
  <c r="H14" i="1"/>
  <c r="I14" i="1" s="1"/>
  <c r="H15" i="1"/>
  <c r="I15" i="1"/>
  <c r="H16" i="1"/>
  <c r="I16" i="1" s="1"/>
  <c r="H17" i="1"/>
  <c r="I17" i="1"/>
  <c r="H18" i="1"/>
  <c r="I18" i="1" s="1"/>
  <c r="H19" i="1"/>
  <c r="I19" i="1"/>
  <c r="H20" i="1"/>
  <c r="I20" i="1" s="1"/>
  <c r="H21" i="1"/>
  <c r="I21" i="1"/>
  <c r="I2" i="1"/>
  <c r="H2" i="1"/>
  <c r="I23" i="1" l="1"/>
  <c r="I26" i="1" s="1"/>
  <c r="I28" i="1" s="1"/>
  <c r="E20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E23" i="1" s="1"/>
  <c r="E26" i="1" s="1"/>
  <c r="E28" i="1" s="1"/>
</calcChain>
</file>

<file path=xl/sharedStrings.xml><?xml version="1.0" encoding="utf-8"?>
<sst xmlns="http://schemas.openxmlformats.org/spreadsheetml/2006/main" count="20" uniqueCount="20">
  <si>
    <t>Shopify</t>
  </si>
  <si>
    <t>Facebook</t>
  </si>
  <si>
    <t>TTD</t>
  </si>
  <si>
    <t>Dell</t>
  </si>
  <si>
    <t>CNSL</t>
  </si>
  <si>
    <t>WDC</t>
  </si>
  <si>
    <t>VMW</t>
  </si>
  <si>
    <t>ADBE</t>
  </si>
  <si>
    <t>UBER</t>
  </si>
  <si>
    <t>SQUARE</t>
  </si>
  <si>
    <t>QCOM</t>
  </si>
  <si>
    <t>GOOGL</t>
  </si>
  <si>
    <t>MU</t>
  </si>
  <si>
    <t>SAP</t>
  </si>
  <si>
    <t>AAPL</t>
  </si>
  <si>
    <t>CTL</t>
  </si>
  <si>
    <t>BABA</t>
  </si>
  <si>
    <t>AMAT</t>
  </si>
  <si>
    <t>TWTR</t>
  </si>
  <si>
    <t>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</si>
</sst>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V27" sqref="V27"/>
    </sheetView>
  </sheetViews>
  <sheetFormatPr defaultRowHeight="15" x14ac:dyDescent="0.25"/>
  <cols>
    <col min="12" max="12" width="9.7109375" bestFit="1" customWidth="1"/>
    <col min="17" max="17" width="9.7109375" bestFit="1" customWidth="1"/>
  </cols>
  <sheetData>
    <row r="1" spans="1:22" x14ac:dyDescent="0.25">
      <c r="C1" s="1">
        <v>43928</v>
      </c>
      <c r="D1" s="1">
        <v>44042</v>
      </c>
      <c r="G1" s="2">
        <v>44206</v>
      </c>
      <c r="L1" s="3">
        <v>44301</v>
      </c>
      <c r="Q1" s="3">
        <v>44431</v>
      </c>
      <c r="U1" s="3">
        <v>44568</v>
      </c>
    </row>
    <row r="2" spans="1:22" x14ac:dyDescent="0.25">
      <c r="A2">
        <v>1</v>
      </c>
      <c r="B2" t="s">
        <v>0</v>
      </c>
      <c r="C2">
        <v>378.54</v>
      </c>
      <c r="D2">
        <v>1045.97</v>
      </c>
      <c r="E2">
        <f>((D2-C2)/C2)*100</f>
        <v>176.3169017805252</v>
      </c>
      <c r="G2">
        <v>1186.01</v>
      </c>
      <c r="H2">
        <f>(G2-C2)/C2</f>
        <v>2.1331167115760552</v>
      </c>
      <c r="I2">
        <f>H2*100</f>
        <v>213.31167115760553</v>
      </c>
      <c r="L2">
        <v>1208.3399999999999</v>
      </c>
      <c r="M2">
        <f>((L2-C2)/C2)</f>
        <v>2.1921065145030907</v>
      </c>
      <c r="N2">
        <f>M2*100</f>
        <v>219.21065145030906</v>
      </c>
      <c r="Q2">
        <v>1450.7</v>
      </c>
      <c r="U2">
        <v>1129.07</v>
      </c>
      <c r="V2">
        <f>((U2-C2)/C2)*100</f>
        <v>198.26966767052357</v>
      </c>
    </row>
    <row r="3" spans="1:22" x14ac:dyDescent="0.25">
      <c r="A3">
        <v>2</v>
      </c>
      <c r="B3" t="s">
        <v>1</v>
      </c>
      <c r="C3">
        <v>168.83</v>
      </c>
      <c r="D3">
        <v>249.95</v>
      </c>
      <c r="E3">
        <f t="shared" ref="E3:E21" si="0">((D3-C3)/C3)*100</f>
        <v>48.048332642302888</v>
      </c>
      <c r="G3">
        <v>267.35000000000002</v>
      </c>
      <c r="H3">
        <f t="shared" ref="H3:H21" si="1">(G3-C3)/C3</f>
        <v>0.58354557839246579</v>
      </c>
      <c r="I3">
        <f t="shared" ref="I3:I21" si="2">H3*100</f>
        <v>58.354557839246581</v>
      </c>
      <c r="L3">
        <v>307.82</v>
      </c>
      <c r="M3">
        <f t="shared" ref="M3:M21" si="3">((L3-C3)/C3)</f>
        <v>0.8232541609903451</v>
      </c>
      <c r="N3">
        <f t="shared" ref="N3:N21" si="4">M3*100</f>
        <v>82.325416099034513</v>
      </c>
      <c r="Q3">
        <v>359</v>
      </c>
      <c r="U3">
        <v>332.56</v>
      </c>
      <c r="V3">
        <f t="shared" ref="V3:V21" si="5">((U3-C3)/C3)*100</f>
        <v>96.979209856068209</v>
      </c>
    </row>
    <row r="4" spans="1:22" x14ac:dyDescent="0.25">
      <c r="A4">
        <v>3</v>
      </c>
      <c r="B4" t="s">
        <v>2</v>
      </c>
      <c r="C4">
        <v>191.34</v>
      </c>
      <c r="D4">
        <v>439.5</v>
      </c>
      <c r="E4">
        <f t="shared" si="0"/>
        <v>129.69582941360929</v>
      </c>
      <c r="G4">
        <v>798.99</v>
      </c>
      <c r="H4">
        <f t="shared" si="1"/>
        <v>3.1757604264659767</v>
      </c>
      <c r="I4">
        <f t="shared" si="2"/>
        <v>317.57604264659767</v>
      </c>
      <c r="L4">
        <v>735</v>
      </c>
      <c r="M4">
        <f t="shared" si="3"/>
        <v>2.8413295703982437</v>
      </c>
      <c r="N4">
        <f t="shared" si="4"/>
        <v>284.13295703982436</v>
      </c>
      <c r="U4">
        <v>778.77</v>
      </c>
      <c r="V4">
        <f t="shared" si="5"/>
        <v>307.00846660395109</v>
      </c>
    </row>
    <row r="5" spans="1:22" x14ac:dyDescent="0.25">
      <c r="A5">
        <v>4</v>
      </c>
      <c r="B5" t="s">
        <v>3</v>
      </c>
      <c r="C5">
        <v>38.369999999999997</v>
      </c>
      <c r="D5">
        <v>59.16</v>
      </c>
      <c r="E5">
        <f t="shared" si="0"/>
        <v>54.182955433932769</v>
      </c>
      <c r="G5">
        <v>77.25</v>
      </c>
      <c r="H5">
        <f t="shared" si="1"/>
        <v>1.0132916340891323</v>
      </c>
      <c r="I5">
        <f t="shared" si="2"/>
        <v>101.32916340891323</v>
      </c>
      <c r="L5">
        <v>99.2</v>
      </c>
      <c r="M5">
        <f t="shared" si="3"/>
        <v>1.5853531404743291</v>
      </c>
      <c r="N5">
        <f t="shared" si="4"/>
        <v>158.53531404743291</v>
      </c>
      <c r="Q5">
        <v>98.5</v>
      </c>
      <c r="U5">
        <v>57.94</v>
      </c>
      <c r="V5">
        <f t="shared" si="5"/>
        <v>51.003388063591345</v>
      </c>
    </row>
    <row r="6" spans="1:22" x14ac:dyDescent="0.25">
      <c r="A6">
        <v>5</v>
      </c>
      <c r="B6" t="s">
        <v>4</v>
      </c>
      <c r="C6">
        <v>5.3</v>
      </c>
      <c r="D6">
        <v>7.41</v>
      </c>
      <c r="E6">
        <f t="shared" si="0"/>
        <v>39.811320754716988</v>
      </c>
      <c r="G6">
        <v>5.16</v>
      </c>
      <c r="H6">
        <f t="shared" si="1"/>
        <v>-2.6415094339622584E-2</v>
      </c>
      <c r="I6">
        <f t="shared" si="2"/>
        <v>-2.6415094339622582</v>
      </c>
      <c r="L6">
        <v>6.61</v>
      </c>
      <c r="M6">
        <f t="shared" si="3"/>
        <v>0.24716981132075483</v>
      </c>
      <c r="N6">
        <f t="shared" si="4"/>
        <v>24.716981132075482</v>
      </c>
      <c r="Q6">
        <v>9.34</v>
      </c>
      <c r="U6">
        <v>7.58</v>
      </c>
      <c r="V6">
        <f t="shared" si="5"/>
        <v>43.018867924528308</v>
      </c>
    </row>
    <row r="7" spans="1:22" x14ac:dyDescent="0.25">
      <c r="A7">
        <v>6</v>
      </c>
      <c r="B7" t="s">
        <v>5</v>
      </c>
      <c r="C7">
        <v>42.86</v>
      </c>
      <c r="D7">
        <v>43</v>
      </c>
      <c r="E7">
        <f t="shared" si="0"/>
        <v>0.32664489034064531</v>
      </c>
      <c r="G7">
        <v>51.85</v>
      </c>
      <c r="H7">
        <f t="shared" si="1"/>
        <v>0.20975268315445642</v>
      </c>
      <c r="I7">
        <f t="shared" si="2"/>
        <v>20.975268315445643</v>
      </c>
      <c r="L7">
        <v>68.73</v>
      </c>
      <c r="M7">
        <f t="shared" si="3"/>
        <v>0.60359309379374715</v>
      </c>
      <c r="N7">
        <f t="shared" si="4"/>
        <v>60.359309379374714</v>
      </c>
      <c r="Q7">
        <v>60.04</v>
      </c>
      <c r="U7">
        <v>65.69</v>
      </c>
      <c r="V7">
        <f t="shared" si="5"/>
        <v>53.266448903406442</v>
      </c>
    </row>
    <row r="8" spans="1:22" x14ac:dyDescent="0.25">
      <c r="A8">
        <v>7</v>
      </c>
      <c r="B8" t="s">
        <v>6</v>
      </c>
      <c r="C8">
        <v>123.55</v>
      </c>
      <c r="D8">
        <v>139.4</v>
      </c>
      <c r="E8">
        <f t="shared" si="0"/>
        <v>12.828814245244846</v>
      </c>
      <c r="G8">
        <v>142.86000000000001</v>
      </c>
      <c r="H8">
        <f t="shared" si="1"/>
        <v>0.15629299878591676</v>
      </c>
      <c r="I8">
        <f t="shared" si="2"/>
        <v>15.629299878591677</v>
      </c>
      <c r="L8">
        <v>160.08000000000001</v>
      </c>
      <c r="M8">
        <f t="shared" si="3"/>
        <v>0.29566976932416039</v>
      </c>
      <c r="N8">
        <f t="shared" si="4"/>
        <v>29.56697693241604</v>
      </c>
      <c r="Q8">
        <v>155.38</v>
      </c>
      <c r="U8">
        <v>120.46</v>
      </c>
      <c r="V8">
        <f t="shared" si="5"/>
        <v>-2.5010117361392177</v>
      </c>
    </row>
    <row r="9" spans="1:22" x14ac:dyDescent="0.25">
      <c r="A9">
        <v>8</v>
      </c>
      <c r="B9" t="s">
        <v>7</v>
      </c>
      <c r="C9">
        <v>308.93</v>
      </c>
      <c r="D9">
        <v>438.88</v>
      </c>
      <c r="E9">
        <f t="shared" si="0"/>
        <v>42.064545366264198</v>
      </c>
      <c r="G9">
        <v>486</v>
      </c>
      <c r="H9">
        <f t="shared" si="1"/>
        <v>0.57317191596801864</v>
      </c>
      <c r="I9">
        <f t="shared" si="2"/>
        <v>57.317191596801862</v>
      </c>
      <c r="L9">
        <v>523.25</v>
      </c>
      <c r="M9">
        <f t="shared" si="3"/>
        <v>0.69374939306639039</v>
      </c>
      <c r="N9">
        <f t="shared" si="4"/>
        <v>69.374939306639035</v>
      </c>
      <c r="Q9">
        <v>647.20000000000005</v>
      </c>
      <c r="U9">
        <v>508.81</v>
      </c>
      <c r="V9">
        <f t="shared" si="5"/>
        <v>64.700741268248464</v>
      </c>
    </row>
    <row r="10" spans="1:22" x14ac:dyDescent="0.25">
      <c r="A10">
        <v>9</v>
      </c>
      <c r="B10" t="s">
        <v>8</v>
      </c>
      <c r="C10">
        <v>25.74</v>
      </c>
      <c r="D10">
        <v>30.55</v>
      </c>
      <c r="E10">
        <f t="shared" si="0"/>
        <v>18.686868686868696</v>
      </c>
      <c r="G10">
        <v>53.2</v>
      </c>
      <c r="H10">
        <f t="shared" si="1"/>
        <v>1.0668220668220671</v>
      </c>
      <c r="I10">
        <f t="shared" si="2"/>
        <v>106.68220668220671</v>
      </c>
      <c r="L10">
        <v>60.74</v>
      </c>
      <c r="M10">
        <f t="shared" si="3"/>
        <v>1.3597513597513597</v>
      </c>
      <c r="N10">
        <f t="shared" si="4"/>
        <v>135.97513597513597</v>
      </c>
      <c r="Q10">
        <v>38.450000000000003</v>
      </c>
      <c r="U10">
        <v>41.57</v>
      </c>
      <c r="V10">
        <f t="shared" si="5"/>
        <v>61.499611499611504</v>
      </c>
    </row>
    <row r="11" spans="1:22" x14ac:dyDescent="0.25">
      <c r="A11">
        <v>10</v>
      </c>
      <c r="B11" t="s">
        <v>9</v>
      </c>
      <c r="C11">
        <v>50.31</v>
      </c>
      <c r="D11">
        <v>130</v>
      </c>
      <c r="E11">
        <f t="shared" si="0"/>
        <v>158.39793281653743</v>
      </c>
      <c r="G11">
        <v>241.51</v>
      </c>
      <c r="H11">
        <f t="shared" si="1"/>
        <v>3.8004372888093814</v>
      </c>
      <c r="I11">
        <f t="shared" si="2"/>
        <v>380.04372888093815</v>
      </c>
      <c r="L11">
        <v>262.5</v>
      </c>
      <c r="M11">
        <f t="shared" si="3"/>
        <v>4.2176505664877757</v>
      </c>
      <c r="N11">
        <f t="shared" si="4"/>
        <v>421.76505664877754</v>
      </c>
      <c r="Q11">
        <v>265</v>
      </c>
      <c r="U11">
        <v>141.76</v>
      </c>
      <c r="V11">
        <f t="shared" si="5"/>
        <v>181.77300735440267</v>
      </c>
    </row>
    <row r="12" spans="1:22" x14ac:dyDescent="0.25">
      <c r="A12">
        <v>11</v>
      </c>
      <c r="B12" t="s">
        <v>10</v>
      </c>
      <c r="C12">
        <v>72.73</v>
      </c>
      <c r="D12">
        <v>107.35</v>
      </c>
      <c r="E12">
        <f t="shared" si="0"/>
        <v>47.600714973188488</v>
      </c>
      <c r="G12">
        <v>72.489999999999995</v>
      </c>
      <c r="H12">
        <f t="shared" si="1"/>
        <v>-3.2998762546405758E-3</v>
      </c>
      <c r="I12">
        <f t="shared" si="2"/>
        <v>-0.32998762546405758</v>
      </c>
      <c r="L12">
        <v>137.84</v>
      </c>
      <c r="M12">
        <f t="shared" si="3"/>
        <v>0.89522892891516559</v>
      </c>
      <c r="N12">
        <f t="shared" si="4"/>
        <v>89.522892891516562</v>
      </c>
      <c r="Q12">
        <v>142.07</v>
      </c>
      <c r="U12">
        <v>181.8</v>
      </c>
      <c r="V12">
        <f t="shared" si="5"/>
        <v>149.96562628901415</v>
      </c>
    </row>
    <row r="13" spans="1:22" x14ac:dyDescent="0.25">
      <c r="A13">
        <v>12</v>
      </c>
      <c r="B13" t="s">
        <v>11</v>
      </c>
      <c r="C13">
        <v>1182.56</v>
      </c>
      <c r="D13">
        <v>1538.37</v>
      </c>
      <c r="E13">
        <f t="shared" si="0"/>
        <v>30.088113922337978</v>
      </c>
      <c r="G13">
        <v>1798.52</v>
      </c>
      <c r="H13">
        <f t="shared" si="1"/>
        <v>0.52086997699905291</v>
      </c>
      <c r="I13">
        <f t="shared" si="2"/>
        <v>52.086997699905289</v>
      </c>
      <c r="L13">
        <v>2285.25</v>
      </c>
      <c r="M13">
        <f t="shared" si="3"/>
        <v>0.93246008659180091</v>
      </c>
      <c r="N13">
        <f t="shared" si="4"/>
        <v>93.246008659180092</v>
      </c>
      <c r="Q13">
        <v>2748.59</v>
      </c>
      <c r="U13">
        <v>2732.66</v>
      </c>
      <c r="V13">
        <f t="shared" si="5"/>
        <v>131.08002976593153</v>
      </c>
    </row>
    <row r="14" spans="1:22" x14ac:dyDescent="0.25">
      <c r="A14">
        <v>13</v>
      </c>
      <c r="B14" t="s">
        <v>12</v>
      </c>
      <c r="C14">
        <v>46.54</v>
      </c>
      <c r="D14">
        <v>51.03</v>
      </c>
      <c r="E14">
        <f t="shared" si="0"/>
        <v>9.647614954877529</v>
      </c>
      <c r="G14">
        <v>77.53</v>
      </c>
      <c r="H14">
        <f t="shared" si="1"/>
        <v>0.66587881392350667</v>
      </c>
      <c r="I14">
        <f t="shared" si="2"/>
        <v>66.587881392350667</v>
      </c>
      <c r="L14">
        <v>90.05</v>
      </c>
      <c r="M14">
        <f t="shared" si="3"/>
        <v>0.93489471422432313</v>
      </c>
      <c r="N14">
        <f t="shared" si="4"/>
        <v>93.489471422432317</v>
      </c>
      <c r="Q14">
        <v>70.5</v>
      </c>
      <c r="U14">
        <v>94.47</v>
      </c>
      <c r="V14">
        <f t="shared" si="5"/>
        <v>102.98667812634292</v>
      </c>
    </row>
    <row r="15" spans="1:22" x14ac:dyDescent="0.25">
      <c r="A15">
        <v>14</v>
      </c>
      <c r="B15" t="s">
        <v>13</v>
      </c>
      <c r="C15">
        <v>111.83</v>
      </c>
      <c r="D15">
        <v>160.16999999999999</v>
      </c>
      <c r="E15">
        <f t="shared" si="0"/>
        <v>43.226325672896351</v>
      </c>
      <c r="G15">
        <v>131.16</v>
      </c>
      <c r="H15">
        <f t="shared" si="1"/>
        <v>0.17285164982562817</v>
      </c>
      <c r="I15">
        <f t="shared" si="2"/>
        <v>17.285164982562819</v>
      </c>
      <c r="L15">
        <v>139.19999999999999</v>
      </c>
      <c r="M15">
        <f t="shared" si="3"/>
        <v>0.24474649020835187</v>
      </c>
      <c r="N15">
        <f t="shared" si="4"/>
        <v>24.474649020835187</v>
      </c>
      <c r="Q15">
        <v>147.84</v>
      </c>
      <c r="U15">
        <v>138.08000000000001</v>
      </c>
      <c r="V15">
        <f t="shared" si="5"/>
        <v>23.473128856299756</v>
      </c>
    </row>
    <row r="16" spans="1:22" x14ac:dyDescent="0.25">
      <c r="A16">
        <v>15</v>
      </c>
      <c r="B16" t="s">
        <v>14</v>
      </c>
      <c r="C16">
        <v>259.43</v>
      </c>
      <c r="D16">
        <v>405.71</v>
      </c>
      <c r="E16">
        <f t="shared" si="0"/>
        <v>56.385152064140613</v>
      </c>
      <c r="G16">
        <v>527.04</v>
      </c>
      <c r="H16">
        <f t="shared" si="1"/>
        <v>1.0315306633774042</v>
      </c>
      <c r="I16">
        <f t="shared" si="2"/>
        <v>103.15306633774041</v>
      </c>
      <c r="L16">
        <v>537.6</v>
      </c>
      <c r="M16">
        <f t="shared" si="3"/>
        <v>1.0722352850479899</v>
      </c>
      <c r="N16">
        <f t="shared" si="4"/>
        <v>107.22352850479899</v>
      </c>
      <c r="Q16">
        <v>594.32000000000005</v>
      </c>
      <c r="U16">
        <v>689.16</v>
      </c>
      <c r="V16">
        <f t="shared" si="5"/>
        <v>165.64391165246886</v>
      </c>
    </row>
    <row r="17" spans="1:22" x14ac:dyDescent="0.25">
      <c r="A17">
        <v>16</v>
      </c>
      <c r="B17" t="s">
        <v>15</v>
      </c>
      <c r="C17">
        <v>9.5</v>
      </c>
      <c r="D17">
        <v>9.8699999999999992</v>
      </c>
      <c r="E17">
        <f t="shared" si="0"/>
        <v>3.8947368421052548</v>
      </c>
      <c r="G17">
        <v>10.53</v>
      </c>
      <c r="H17">
        <f t="shared" si="1"/>
        <v>0.10842105263157888</v>
      </c>
      <c r="I17">
        <f t="shared" si="2"/>
        <v>10.842105263157888</v>
      </c>
      <c r="L17">
        <v>12.65</v>
      </c>
      <c r="M17">
        <f t="shared" si="3"/>
        <v>0.33157894736842108</v>
      </c>
      <c r="N17">
        <f t="shared" si="4"/>
        <v>33.15789473684211</v>
      </c>
      <c r="Q17">
        <v>11.83</v>
      </c>
      <c r="U17">
        <v>11.83</v>
      </c>
      <c r="V17">
        <f t="shared" si="5"/>
        <v>24.526315789473685</v>
      </c>
    </row>
    <row r="18" spans="1:22" x14ac:dyDescent="0.25">
      <c r="A18">
        <v>17</v>
      </c>
      <c r="B18" t="s">
        <v>16</v>
      </c>
      <c r="C18">
        <v>198</v>
      </c>
      <c r="D18">
        <v>255.7</v>
      </c>
      <c r="E18">
        <f t="shared" si="0"/>
        <v>29.141414141414135</v>
      </c>
      <c r="G18">
        <v>236.46</v>
      </c>
      <c r="H18">
        <f t="shared" si="1"/>
        <v>0.19424242424242427</v>
      </c>
      <c r="I18">
        <f t="shared" si="2"/>
        <v>19.424242424242426</v>
      </c>
      <c r="L18">
        <v>239.09</v>
      </c>
      <c r="M18">
        <f t="shared" si="3"/>
        <v>0.20752525252525253</v>
      </c>
      <c r="N18">
        <f t="shared" si="4"/>
        <v>20.752525252525253</v>
      </c>
      <c r="Q18">
        <v>156</v>
      </c>
      <c r="U18">
        <v>128.87</v>
      </c>
      <c r="V18">
        <f t="shared" si="5"/>
        <v>-34.914141414141412</v>
      </c>
    </row>
    <row r="19" spans="1:22" x14ac:dyDescent="0.25">
      <c r="A19">
        <v>18</v>
      </c>
      <c r="B19" t="s">
        <v>17</v>
      </c>
      <c r="C19">
        <v>47.56</v>
      </c>
      <c r="D19">
        <v>65</v>
      </c>
      <c r="E19">
        <f t="shared" si="0"/>
        <v>36.669470142977282</v>
      </c>
      <c r="G19">
        <v>95.5</v>
      </c>
      <c r="H19">
        <f t="shared" si="1"/>
        <v>1.0079899074852816</v>
      </c>
      <c r="I19">
        <f t="shared" si="2"/>
        <v>100.79899074852815</v>
      </c>
      <c r="L19">
        <v>134.41</v>
      </c>
      <c r="M19">
        <f t="shared" si="3"/>
        <v>1.8261143818334733</v>
      </c>
      <c r="N19">
        <f t="shared" si="4"/>
        <v>182.61143818334733</v>
      </c>
      <c r="Q19">
        <v>127.04</v>
      </c>
      <c r="U19">
        <v>152.02000000000001</v>
      </c>
      <c r="V19">
        <f t="shared" si="5"/>
        <v>219.63835155592935</v>
      </c>
    </row>
    <row r="20" spans="1:22" x14ac:dyDescent="0.25">
      <c r="A20">
        <v>19</v>
      </c>
      <c r="B20" t="s">
        <v>18</v>
      </c>
      <c r="C20">
        <v>25.61</v>
      </c>
      <c r="D20">
        <v>37.15</v>
      </c>
      <c r="E20">
        <f t="shared" si="0"/>
        <v>45.060523233112065</v>
      </c>
      <c r="G20">
        <v>49.54</v>
      </c>
      <c r="H20">
        <f t="shared" si="1"/>
        <v>0.93440062475595476</v>
      </c>
      <c r="I20">
        <f t="shared" si="2"/>
        <v>93.440062475595482</v>
      </c>
      <c r="L20">
        <v>71.739999999999995</v>
      </c>
      <c r="M20">
        <f t="shared" si="3"/>
        <v>1.8012495119094103</v>
      </c>
      <c r="N20">
        <f t="shared" si="4"/>
        <v>180.12495119094103</v>
      </c>
      <c r="Q20">
        <v>62.75</v>
      </c>
      <c r="U20">
        <v>39.93</v>
      </c>
      <c r="V20">
        <f t="shared" si="5"/>
        <v>55.915657946114806</v>
      </c>
    </row>
    <row r="21" spans="1:22" x14ac:dyDescent="0.25">
      <c r="A21">
        <v>20</v>
      </c>
      <c r="B21" t="s">
        <v>19</v>
      </c>
      <c r="C21">
        <v>87.8</v>
      </c>
      <c r="D21">
        <v>151.9</v>
      </c>
      <c r="E21">
        <f t="shared" si="0"/>
        <v>73.006833712984061</v>
      </c>
      <c r="G21">
        <v>398.28</v>
      </c>
      <c r="H21">
        <f t="shared" si="1"/>
        <v>3.5362186788154895</v>
      </c>
      <c r="I21">
        <f t="shared" si="2"/>
        <v>353.62186788154895</v>
      </c>
      <c r="L21">
        <v>388.61</v>
      </c>
      <c r="M21">
        <f t="shared" si="3"/>
        <v>3.4260820045558087</v>
      </c>
      <c r="N21">
        <f t="shared" si="4"/>
        <v>342.60820045558086</v>
      </c>
      <c r="Q21">
        <v>351.2</v>
      </c>
      <c r="U21">
        <v>180.09</v>
      </c>
      <c r="V21">
        <f t="shared" si="5"/>
        <v>105.11389521640093</v>
      </c>
    </row>
    <row r="23" spans="1:22" x14ac:dyDescent="0.25">
      <c r="E23">
        <f>AVERAGE(E2:E21)</f>
        <v>52.754052284518821</v>
      </c>
      <c r="I23">
        <f>AVERAGE(I2:I21)</f>
        <v>104.27440062762767</v>
      </c>
      <c r="N23">
        <f>AVERAGE(N2:N21)</f>
        <v>132.65871491645095</v>
      </c>
      <c r="V23">
        <f>AVERAGE(V2:V21)</f>
        <v>99.922392559601377</v>
      </c>
    </row>
    <row r="26" spans="1:22" x14ac:dyDescent="0.25">
      <c r="D26">
        <v>56952</v>
      </c>
      <c r="E26">
        <f>(D26*E23)/100</f>
        <v>30044.487857079155</v>
      </c>
      <c r="I26">
        <f>D26*I23/100</f>
        <v>59386.356645446511</v>
      </c>
      <c r="N26">
        <f>(N23*D26)/100</f>
        <v>75551.79131921714</v>
      </c>
      <c r="V26">
        <f>V28-D26</f>
        <v>56907.801010544164</v>
      </c>
    </row>
    <row r="28" spans="1:22" x14ac:dyDescent="0.25">
      <c r="E28">
        <f>D26+E26</f>
        <v>86996.487857079162</v>
      </c>
      <c r="I28">
        <f>I26+D26</f>
        <v>116338.3566454465</v>
      </c>
      <c r="N28">
        <f>N26+D26</f>
        <v>132503.79131921713</v>
      </c>
      <c r="V28">
        <f>(D26*(100+V23))/100</f>
        <v>113859.80101054416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Rupawala</dc:creator>
  <cp:lastModifiedBy>Ibrahim Rupawala</cp:lastModifiedBy>
  <dcterms:created xsi:type="dcterms:W3CDTF">2020-07-30T21:05:11Z</dcterms:created>
  <dcterms:modified xsi:type="dcterms:W3CDTF">2022-01-07T19:17:41Z</dcterms:modified>
</cp:coreProperties>
</file>