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22755" windowHeight="97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6" i="1"/>
  <c r="S6" i="1"/>
  <c r="S7" i="1"/>
  <c r="S8" i="1"/>
  <c r="S9" i="1"/>
  <c r="S10" i="1"/>
  <c r="S11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N11" i="1"/>
  <c r="N10" i="1"/>
  <c r="N9" i="1"/>
  <c r="N8" i="1"/>
  <c r="N7" i="1"/>
  <c r="N6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<sst xmlns="http://schemas.openxmlformats.org/spreadsheetml/2006/main" count="44" uniqueCount="38">
  <si>
    <t>C1</t>
  </si>
  <si>
    <t>C2</t>
  </si>
  <si>
    <t>C3</t>
  </si>
  <si>
    <t>C4</t>
  </si>
  <si>
    <t>C5</t>
  </si>
  <si>
    <t>C6</t>
  </si>
  <si>
    <t>Atribut</t>
  </si>
  <si>
    <t>Kriteria</t>
  </si>
  <si>
    <t>Keterangan</t>
  </si>
  <si>
    <t>C1 = nilai mat</t>
  </si>
  <si>
    <t>C2 = nilai bindo</t>
  </si>
  <si>
    <t>C3 = nilai binggris</t>
  </si>
  <si>
    <t>C4 = nilai TIK</t>
  </si>
  <si>
    <t>C5 = tinggi badan</t>
  </si>
  <si>
    <t>C6 = kesehatan mata</t>
  </si>
  <si>
    <t>BOBOT</t>
  </si>
  <si>
    <t>Dhani</t>
  </si>
  <si>
    <t>Sugeng</t>
  </si>
  <si>
    <t>Anisa</t>
  </si>
  <si>
    <t>Rahmat</t>
  </si>
  <si>
    <t>Andri</t>
  </si>
  <si>
    <t>Rani</t>
  </si>
  <si>
    <t>Ketentuan</t>
  </si>
  <si>
    <t>kesehatan mata</t>
  </si>
  <si>
    <t>sehat = 100</t>
  </si>
  <si>
    <t>mines 1 = 80</t>
  </si>
  <si>
    <t>mines ≥ 1 = 70</t>
  </si>
  <si>
    <t>mines ≥ 3 = 50</t>
  </si>
  <si>
    <t>buta warna = 0</t>
  </si>
  <si>
    <t>tinggi badan :</t>
  </si>
  <si>
    <t>tinggi 170 = 100</t>
  </si>
  <si>
    <t>tinggi ≥160 = 80</t>
  </si>
  <si>
    <t>tinggi ≥ 155 = 70</t>
  </si>
  <si>
    <t>tinggi ≥150 = 60</t>
  </si>
  <si>
    <t>Normalisasi</t>
  </si>
  <si>
    <t>Perankingan dengan BOBOT</t>
  </si>
  <si>
    <t>Nilai Alternatif</t>
  </si>
  <si>
    <t>SPK Menentukan Jurusan SMK dengan Metode SAW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</si>
</sst>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9" fontId="1" fillId="0" borderId="1" xfId="0" applyNumberFormat="1" applyFont="1" applyBorder="1"/>
    <xf numFmtId="0" fontId="1" fillId="0" borderId="2" xfId="0" applyFont="1" applyBorder="1"/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T22" sqref="T22"/>
    </sheetView>
  </sheetViews>
  <sheetFormatPr defaultRowHeight="15.75" x14ac:dyDescent="0.25"/>
  <cols>
    <col min="1" max="11" width="9.140625" style="3"/>
    <col min="12" max="12" width="10.7109375" style="3" customWidth="1"/>
    <col min="13" max="20" width="9.140625" style="3"/>
    <col min="21" max="21" width="18.28515625" style="3" customWidth="1"/>
    <col min="22" max="16384" width="9.140625" style="3"/>
  </cols>
  <sheetData>
    <row r="1" spans="1:21" ht="38.25" customHeight="1" x14ac:dyDescent="0.25">
      <c r="A1" s="10" t="s">
        <v>37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25">
      <c r="B2" s="1" t="s">
        <v>6</v>
      </c>
      <c r="C2" s="2" t="s">
        <v>7</v>
      </c>
      <c r="D2" s="2"/>
      <c r="E2" s="2"/>
      <c r="F2" s="2"/>
      <c r="G2" s="2"/>
      <c r="H2" s="2"/>
      <c r="K2" s="4" t="s">
        <v>8</v>
      </c>
      <c r="L2" s="4"/>
      <c r="N2" s="2" t="s">
        <v>15</v>
      </c>
      <c r="O2" s="2"/>
      <c r="P2" s="2"/>
      <c r="Q2" s="2"/>
      <c r="R2" s="2"/>
      <c r="S2" s="2"/>
    </row>
    <row r="3" spans="1:21" x14ac:dyDescent="0.25">
      <c r="B3" s="1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K3" s="4" t="s">
        <v>9</v>
      </c>
      <c r="L3" s="4"/>
      <c r="N3" s="5">
        <v>0.15</v>
      </c>
      <c r="O3" s="5">
        <v>0.15</v>
      </c>
      <c r="P3" s="5">
        <v>0.15</v>
      </c>
      <c r="Q3" s="5">
        <v>0.15</v>
      </c>
      <c r="R3" s="5">
        <v>0.2</v>
      </c>
      <c r="S3" s="5">
        <v>0.2</v>
      </c>
    </row>
    <row r="4" spans="1:21" x14ac:dyDescent="0.25">
      <c r="B4" s="4" t="s">
        <v>16</v>
      </c>
      <c r="C4" s="4">
        <v>85</v>
      </c>
      <c r="D4" s="4">
        <v>80</v>
      </c>
      <c r="E4" s="4">
        <v>65</v>
      </c>
      <c r="F4" s="4">
        <v>84</v>
      </c>
      <c r="G4" s="4">
        <v>70</v>
      </c>
      <c r="H4" s="4">
        <v>100</v>
      </c>
      <c r="K4" s="4" t="s">
        <v>10</v>
      </c>
      <c r="L4" s="4"/>
    </row>
    <row r="5" spans="1:21" x14ac:dyDescent="0.25">
      <c r="B5" s="4" t="s">
        <v>17</v>
      </c>
      <c r="C5" s="4">
        <v>78</v>
      </c>
      <c r="D5" s="4">
        <v>70</v>
      </c>
      <c r="E5" s="4">
        <v>80</v>
      </c>
      <c r="F5" s="4">
        <v>82</v>
      </c>
      <c r="G5" s="4">
        <v>100</v>
      </c>
      <c r="H5" s="4">
        <v>80</v>
      </c>
      <c r="K5" s="4" t="s">
        <v>11</v>
      </c>
      <c r="L5" s="4"/>
      <c r="N5" s="2" t="s">
        <v>35</v>
      </c>
      <c r="O5" s="2"/>
      <c r="P5" s="2"/>
      <c r="Q5" s="2"/>
      <c r="R5" s="2"/>
      <c r="S5" s="2"/>
      <c r="U5" s="8" t="s">
        <v>36</v>
      </c>
    </row>
    <row r="6" spans="1:21" x14ac:dyDescent="0.25">
      <c r="B6" s="4" t="s">
        <v>18</v>
      </c>
      <c r="C6" s="4">
        <v>75</v>
      </c>
      <c r="D6" s="4">
        <v>90</v>
      </c>
      <c r="E6" s="4">
        <v>78</v>
      </c>
      <c r="F6" s="4">
        <v>80</v>
      </c>
      <c r="G6" s="4">
        <v>60</v>
      </c>
      <c r="H6" s="4">
        <v>100</v>
      </c>
      <c r="K6" s="4" t="s">
        <v>12</v>
      </c>
      <c r="L6" s="4"/>
      <c r="N6" s="7">
        <f>(C12*N3)</f>
        <v>0.15</v>
      </c>
      <c r="O6" s="7">
        <f t="shared" ref="O6:R6" si="0">(D12*O3)</f>
        <v>0.13333333333333333</v>
      </c>
      <c r="P6" s="7">
        <f t="shared" si="0"/>
        <v>0.121875</v>
      </c>
      <c r="Q6" s="7">
        <f t="shared" si="0"/>
        <v>0.14651162790697672</v>
      </c>
      <c r="R6" s="7">
        <f t="shared" si="0"/>
        <v>0.13999999999999999</v>
      </c>
      <c r="S6" s="7">
        <f>(H12*S3)</f>
        <v>0.2</v>
      </c>
      <c r="U6" s="9">
        <f>SUM(N6:S6)</f>
        <v>0.89171996124031017</v>
      </c>
    </row>
    <row r="7" spans="1:21" x14ac:dyDescent="0.25">
      <c r="B7" s="4" t="s">
        <v>19</v>
      </c>
      <c r="C7" s="4">
        <v>80</v>
      </c>
      <c r="D7" s="4">
        <v>82</v>
      </c>
      <c r="E7" s="4">
        <v>75</v>
      </c>
      <c r="F7" s="4">
        <v>60</v>
      </c>
      <c r="G7" s="4">
        <v>60</v>
      </c>
      <c r="H7" s="4">
        <v>70</v>
      </c>
      <c r="K7" s="4" t="s">
        <v>13</v>
      </c>
      <c r="L7" s="4"/>
      <c r="N7" s="7">
        <f>(C13*N3)</f>
        <v>0.1376470588235294</v>
      </c>
      <c r="O7" s="7">
        <f t="shared" ref="O7:R7" si="1">(D13*O3)</f>
        <v>0.11666666666666667</v>
      </c>
      <c r="P7" s="7">
        <f t="shared" si="1"/>
        <v>0.15</v>
      </c>
      <c r="Q7" s="7">
        <f t="shared" si="1"/>
        <v>0.14302325581395348</v>
      </c>
      <c r="R7" s="7">
        <f t="shared" si="1"/>
        <v>0.2</v>
      </c>
      <c r="S7" s="7">
        <f>(H13*S3)</f>
        <v>0.16000000000000003</v>
      </c>
      <c r="U7" s="9">
        <f t="shared" ref="U7:U11" si="2">SUM(N7:S7)</f>
        <v>0.90733698130414953</v>
      </c>
    </row>
    <row r="8" spans="1:21" x14ac:dyDescent="0.25">
      <c r="B8" s="4" t="s">
        <v>20</v>
      </c>
      <c r="C8" s="4">
        <v>60</v>
      </c>
      <c r="D8" s="4">
        <v>78</v>
      </c>
      <c r="E8" s="4">
        <v>75</v>
      </c>
      <c r="F8" s="4">
        <v>86</v>
      </c>
      <c r="G8" s="4">
        <v>70</v>
      </c>
      <c r="H8" s="4">
        <v>80</v>
      </c>
      <c r="K8" s="4" t="s">
        <v>14</v>
      </c>
      <c r="L8" s="4"/>
      <c r="N8" s="7">
        <f>(C14*N3)</f>
        <v>0.13235294117647059</v>
      </c>
      <c r="O8" s="7">
        <f t="shared" ref="O8:R8" si="3">(D14*O3)</f>
        <v>0.15</v>
      </c>
      <c r="P8" s="7">
        <f t="shared" si="3"/>
        <v>0.14624999999999999</v>
      </c>
      <c r="Q8" s="7">
        <f t="shared" si="3"/>
        <v>0.13953488372093023</v>
      </c>
      <c r="R8" s="7">
        <f t="shared" si="3"/>
        <v>0.12</v>
      </c>
      <c r="S8" s="7">
        <f>(H14*S3)</f>
        <v>0.2</v>
      </c>
      <c r="U8" s="9">
        <f t="shared" si="2"/>
        <v>0.88813782489740078</v>
      </c>
    </row>
    <row r="9" spans="1:21" x14ac:dyDescent="0.25">
      <c r="B9" s="4" t="s">
        <v>21</v>
      </c>
      <c r="C9" s="4">
        <v>65</v>
      </c>
      <c r="D9" s="4">
        <v>80</v>
      </c>
      <c r="E9" s="4">
        <v>70</v>
      </c>
      <c r="F9" s="4">
        <v>80</v>
      </c>
      <c r="G9" s="4">
        <v>60</v>
      </c>
      <c r="H9" s="4">
        <v>50</v>
      </c>
      <c r="N9" s="7">
        <f>(C15*N3)</f>
        <v>0.14117647058823529</v>
      </c>
      <c r="O9" s="7">
        <f t="shared" ref="O9:R9" si="4">(D15*O3)</f>
        <v>0.13666666666666666</v>
      </c>
      <c r="P9" s="7">
        <f t="shared" si="4"/>
        <v>0.140625</v>
      </c>
      <c r="Q9" s="7">
        <f t="shared" si="4"/>
        <v>0.10465116279069768</v>
      </c>
      <c r="R9" s="7">
        <f t="shared" si="4"/>
        <v>0.12</v>
      </c>
      <c r="S9" s="7">
        <f>(H15*S3)</f>
        <v>0.13999999999999999</v>
      </c>
      <c r="U9" s="9">
        <f t="shared" si="2"/>
        <v>0.7831193000455996</v>
      </c>
    </row>
    <row r="10" spans="1:21" x14ac:dyDescent="0.25">
      <c r="K10" s="4" t="s">
        <v>22</v>
      </c>
      <c r="L10" s="4"/>
      <c r="N10" s="7">
        <f>(C16*N3)</f>
        <v>0.10588235294117647</v>
      </c>
      <c r="O10" s="7">
        <f t="shared" ref="O10:R10" si="5">(D16*O3)</f>
        <v>0.13</v>
      </c>
      <c r="P10" s="7">
        <f t="shared" si="5"/>
        <v>0.140625</v>
      </c>
      <c r="Q10" s="7">
        <f t="shared" si="5"/>
        <v>0.15</v>
      </c>
      <c r="R10" s="7">
        <f t="shared" si="5"/>
        <v>0.13999999999999999</v>
      </c>
      <c r="S10" s="7">
        <f>(H16*S3)</f>
        <v>0.16000000000000003</v>
      </c>
      <c r="U10" s="9">
        <f t="shared" si="2"/>
        <v>0.8265073529411765</v>
      </c>
    </row>
    <row r="11" spans="1:21" x14ac:dyDescent="0.25">
      <c r="B11" s="2" t="s">
        <v>34</v>
      </c>
      <c r="C11" s="2"/>
      <c r="D11" s="2"/>
      <c r="E11" s="2"/>
      <c r="F11" s="2"/>
      <c r="G11" s="2"/>
      <c r="H11" s="2"/>
      <c r="K11" s="4" t="s">
        <v>23</v>
      </c>
      <c r="L11" s="4"/>
      <c r="N11" s="7">
        <f>(C17*N3)</f>
        <v>0.11470588235294116</v>
      </c>
      <c r="O11" s="7">
        <f t="shared" ref="O11:R11" si="6">(D17*O3)</f>
        <v>0.13333333333333333</v>
      </c>
      <c r="P11" s="7">
        <f t="shared" si="6"/>
        <v>0.13125000000000001</v>
      </c>
      <c r="Q11" s="7">
        <f t="shared" si="6"/>
        <v>0.13953488372093023</v>
      </c>
      <c r="R11" s="7">
        <f t="shared" si="6"/>
        <v>0.12</v>
      </c>
      <c r="S11" s="7">
        <f>(H17*S3)</f>
        <v>0.1</v>
      </c>
      <c r="U11" s="9">
        <f t="shared" si="2"/>
        <v>0.73882409940720473</v>
      </c>
    </row>
    <row r="12" spans="1:21" x14ac:dyDescent="0.25">
      <c r="B12" s="4" t="s">
        <v>16</v>
      </c>
      <c r="C12" s="7">
        <f>C4/MAX(C4:C9)</f>
        <v>1</v>
      </c>
      <c r="D12" s="7">
        <f t="shared" ref="D12:H12" si="7">D4/MAX(D4:D9)</f>
        <v>0.88888888888888884</v>
      </c>
      <c r="E12" s="7">
        <f t="shared" si="7"/>
        <v>0.8125</v>
      </c>
      <c r="F12" s="7">
        <f t="shared" si="7"/>
        <v>0.97674418604651159</v>
      </c>
      <c r="G12" s="7">
        <f t="shared" si="7"/>
        <v>0.7</v>
      </c>
      <c r="H12" s="7">
        <f t="shared" si="7"/>
        <v>1</v>
      </c>
      <c r="K12" s="4" t="s">
        <v>24</v>
      </c>
      <c r="L12" s="4"/>
    </row>
    <row r="13" spans="1:21" x14ac:dyDescent="0.25">
      <c r="B13" s="6" t="s">
        <v>17</v>
      </c>
      <c r="C13" s="7">
        <f>C5/MAX(C4:C9)</f>
        <v>0.91764705882352937</v>
      </c>
      <c r="D13" s="7">
        <f t="shared" ref="D13:H13" si="8">D5/MAX(D4:D9)</f>
        <v>0.77777777777777779</v>
      </c>
      <c r="E13" s="7">
        <f t="shared" si="8"/>
        <v>1</v>
      </c>
      <c r="F13" s="7">
        <f t="shared" si="8"/>
        <v>0.95348837209302328</v>
      </c>
      <c r="G13" s="7">
        <f t="shared" si="8"/>
        <v>1</v>
      </c>
      <c r="H13" s="7">
        <f t="shared" si="8"/>
        <v>0.8</v>
      </c>
      <c r="K13" s="4" t="s">
        <v>25</v>
      </c>
      <c r="L13" s="4"/>
    </row>
    <row r="14" spans="1:21" x14ac:dyDescent="0.25">
      <c r="B14" s="4" t="s">
        <v>18</v>
      </c>
      <c r="C14" s="7">
        <f>C6/MAX(C4:C9)</f>
        <v>0.88235294117647056</v>
      </c>
      <c r="D14" s="7">
        <f t="shared" ref="D14:H14" si="9">D6/MAX(D4:D9)</f>
        <v>1</v>
      </c>
      <c r="E14" s="7">
        <f t="shared" si="9"/>
        <v>0.97499999999999998</v>
      </c>
      <c r="F14" s="7">
        <f t="shared" si="9"/>
        <v>0.93023255813953487</v>
      </c>
      <c r="G14" s="7">
        <f t="shared" si="9"/>
        <v>0.6</v>
      </c>
      <c r="H14" s="7">
        <f t="shared" si="9"/>
        <v>1</v>
      </c>
      <c r="K14" s="4" t="s">
        <v>26</v>
      </c>
      <c r="L14" s="4"/>
    </row>
    <row r="15" spans="1:21" x14ac:dyDescent="0.25">
      <c r="B15" s="4" t="s">
        <v>19</v>
      </c>
      <c r="C15" s="7">
        <f>C7/MAX(C4:C9)</f>
        <v>0.94117647058823528</v>
      </c>
      <c r="D15" s="7">
        <f t="shared" ref="D15:H15" si="10">D7/MAX(D4:D9)</f>
        <v>0.91111111111111109</v>
      </c>
      <c r="E15" s="7">
        <f t="shared" si="10"/>
        <v>0.9375</v>
      </c>
      <c r="F15" s="7">
        <f t="shared" si="10"/>
        <v>0.69767441860465118</v>
      </c>
      <c r="G15" s="7">
        <f t="shared" si="10"/>
        <v>0.6</v>
      </c>
      <c r="H15" s="7">
        <f t="shared" si="10"/>
        <v>0.7</v>
      </c>
      <c r="K15" s="4" t="s">
        <v>27</v>
      </c>
      <c r="L15" s="4"/>
    </row>
    <row r="16" spans="1:21" x14ac:dyDescent="0.25">
      <c r="B16" s="4" t="s">
        <v>20</v>
      </c>
      <c r="C16" s="7">
        <f>C8/MAX(C4:C9)</f>
        <v>0.70588235294117652</v>
      </c>
      <c r="D16" s="7">
        <f t="shared" ref="D16:H16" si="11">D8/MAX(D4:D9)</f>
        <v>0.8666666666666667</v>
      </c>
      <c r="E16" s="7">
        <f t="shared" si="11"/>
        <v>0.9375</v>
      </c>
      <c r="F16" s="7">
        <f t="shared" si="11"/>
        <v>1</v>
      </c>
      <c r="G16" s="7">
        <f t="shared" si="11"/>
        <v>0.7</v>
      </c>
      <c r="H16" s="7">
        <f t="shared" si="11"/>
        <v>0.8</v>
      </c>
      <c r="K16" s="4" t="s">
        <v>28</v>
      </c>
      <c r="L16" s="4"/>
    </row>
    <row r="17" spans="2:12" x14ac:dyDescent="0.25">
      <c r="B17" s="4" t="s">
        <v>21</v>
      </c>
      <c r="C17" s="7">
        <f>C9/MAX(C4:C9)</f>
        <v>0.76470588235294112</v>
      </c>
      <c r="D17" s="7">
        <f t="shared" ref="D17:H17" si="12">D9/MAX(D4:D9)</f>
        <v>0.88888888888888884</v>
      </c>
      <c r="E17" s="7">
        <f t="shared" si="12"/>
        <v>0.875</v>
      </c>
      <c r="F17" s="7">
        <f t="shared" si="12"/>
        <v>0.93023255813953487</v>
      </c>
      <c r="G17" s="7">
        <f t="shared" si="12"/>
        <v>0.6</v>
      </c>
      <c r="H17" s="7">
        <f t="shared" si="12"/>
        <v>0.5</v>
      </c>
    </row>
    <row r="18" spans="2:12" x14ac:dyDescent="0.25">
      <c r="K18" s="4" t="s">
        <v>29</v>
      </c>
      <c r="L18" s="4"/>
    </row>
    <row r="19" spans="2:12" x14ac:dyDescent="0.25">
      <c r="K19" s="4" t="s">
        <v>30</v>
      </c>
      <c r="L19" s="4"/>
    </row>
    <row r="20" spans="2:12" x14ac:dyDescent="0.25">
      <c r="K20" s="4" t="s">
        <v>31</v>
      </c>
      <c r="L20" s="4"/>
    </row>
    <row r="21" spans="2:12" x14ac:dyDescent="0.25">
      <c r="K21" s="4" t="s">
        <v>32</v>
      </c>
      <c r="L21" s="4"/>
    </row>
    <row r="22" spans="2:12" x14ac:dyDescent="0.25">
      <c r="K22" s="4" t="s">
        <v>33</v>
      </c>
      <c r="L22" s="4"/>
    </row>
  </sheetData>
  <mergeCells count="6">
    <mergeCell ref="A1:U1"/>
    <mergeCell ref="C2:H2"/>
    <mergeCell ref="B2:B3"/>
    <mergeCell ref="N2:S2"/>
    <mergeCell ref="B11:H11"/>
    <mergeCell ref="N5:S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2021-04-12T15:45:48Z</dcterms:created>
  <dcterms:modified xsi:type="dcterms:W3CDTF">2021-04-12T17:41:50Z</dcterms:modified>
</cp:coreProperties>
</file>